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75" windowWidth="28515" windowHeight="12075"/>
  </bookViews>
  <sheets>
    <sheet name="Referencias" sheetId="20" r:id="rId1"/>
    <sheet name="Input" sheetId="5" r:id="rId2"/>
    <sheet name="Total P&amp;C" sheetId="6" r:id="rId3"/>
    <sheet name="P&amp;C Perso" sheetId="7" r:id="rId4"/>
    <sheet name="P&amp;C Com" sheetId="8" r:id="rId5"/>
    <sheet name="Total Autos" sheetId="1" r:id="rId6"/>
    <sheet name="Total Salud" sheetId="3" r:id="rId7"/>
    <sheet name="TOTAL Daños" sheetId="2" r:id="rId8"/>
  </sheets>
  <externalReferences>
    <externalReference r:id="rId9"/>
  </externalReferences>
  <definedNames>
    <definedName name="_xlnm.Print_Area" localSheetId="4">'P&amp;C Com'!$E$6:$CA$105</definedName>
    <definedName name="_xlnm.Print_Area" localSheetId="3">'P&amp;C Perso'!$E$6:$CA$105</definedName>
    <definedName name="_xlnm.Print_Area" localSheetId="2">'Total P&amp;C'!$E$6:$CA$105</definedName>
    <definedName name="xFact">[1]Referencias!$B$15</definedName>
    <definedName name="xRotulos">[1]Referencias!$D$22:$E$150</definedName>
    <definedName name="Z_30566F14_25BA_440A_808F_6F4B801711FB_.wvu.Cols" localSheetId="4" hidden="1">'P&amp;C Com'!#REF!</definedName>
    <definedName name="Z_30566F14_25BA_440A_808F_6F4B801711FB_.wvu.Cols" localSheetId="3" hidden="1">'P&amp;C Perso'!#REF!</definedName>
    <definedName name="Z_30566F14_25BA_440A_808F_6F4B801711FB_.wvu.Cols" localSheetId="2" hidden="1">'Total P&amp;C'!#REF!</definedName>
    <definedName name="Z_5245FF9B_E57A_408A_99C9_72E2799CEF99_.wvu.Rows" localSheetId="4" hidden="1">'P&amp;C Com'!$13:$13,'P&amp;C Com'!$48:$51</definedName>
    <definedName name="Z_5245FF9B_E57A_408A_99C9_72E2799CEF99_.wvu.Rows" localSheetId="3" hidden="1">'P&amp;C Perso'!$13:$13,'P&amp;C Perso'!$48:$51</definedName>
    <definedName name="Z_5245FF9B_E57A_408A_99C9_72E2799CEF99_.wvu.Rows" localSheetId="2" hidden="1">'Total P&amp;C'!$13:$13,'Total P&amp;C'!$48:$51</definedName>
    <definedName name="Z_55AC9008_62AE_4BBF_B04B_12E2EFFAF5E8_.wvu.Cols" localSheetId="2" hidden="1">'Total P&amp;C'!#REF!</definedName>
    <definedName name="Z_69927A37_090A_4EF5_9492_CECF3319859E_.wvu.Cols" localSheetId="4" hidden="1">'P&amp;C Com'!#REF!</definedName>
    <definedName name="Z_69927A37_090A_4EF5_9492_CECF3319859E_.wvu.Cols" localSheetId="3" hidden="1">'P&amp;C Perso'!#REF!</definedName>
    <definedName name="Z_69927A37_090A_4EF5_9492_CECF3319859E_.wvu.Cols" localSheetId="2" hidden="1">'Total P&amp;C'!#REF!</definedName>
    <definedName name="Z_802E800D_F5A9_4FE9_8E32_469904CFAEF6_.wvu.Cols" localSheetId="4" hidden="1">'P&amp;C Com'!#REF!</definedName>
    <definedName name="Z_802E800D_F5A9_4FE9_8E32_469904CFAEF6_.wvu.Cols" localSheetId="3" hidden="1">'P&amp;C Perso'!#REF!</definedName>
    <definedName name="Z_802E800D_F5A9_4FE9_8E32_469904CFAEF6_.wvu.Cols" localSheetId="2" hidden="1">'Total P&amp;C'!#REF!</definedName>
    <definedName name="Z_9E481389_B999_45B0_A849_4E35CEFCF781_.wvu.Rows" localSheetId="4" hidden="1">'P&amp;C Com'!$13:$13</definedName>
    <definedName name="Z_9E481389_B999_45B0_A849_4E35CEFCF781_.wvu.Rows" localSheetId="3" hidden="1">'P&amp;C Perso'!$13:$13</definedName>
    <definedName name="Z_9E481389_B999_45B0_A849_4E35CEFCF781_.wvu.Rows" localSheetId="2" hidden="1">'Total P&amp;C'!$13:$13</definedName>
  </definedNames>
  <calcPr calcId="145621"/>
</workbook>
</file>

<file path=xl/calcChain.xml><?xml version="1.0" encoding="utf-8"?>
<calcChain xmlns="http://schemas.openxmlformats.org/spreadsheetml/2006/main">
  <c r="EG3" i="5" l="1"/>
  <c r="EG4" i="5" s="1"/>
  <c r="EG2" i="5"/>
  <c r="H12" i="6"/>
  <c r="H8" i="6"/>
  <c r="U10" i="6"/>
  <c r="R10" i="6"/>
  <c r="P10" i="6"/>
  <c r="C23" i="20"/>
  <c r="C24" i="20" s="1"/>
  <c r="C25" i="20" s="1"/>
  <c r="C26" i="20" s="1"/>
  <c r="C27" i="20" s="1"/>
  <c r="C28" i="20" s="1"/>
  <c r="C29" i="20" s="1"/>
  <c r="C30" i="20" s="1"/>
  <c r="C31" i="20" s="1"/>
  <c r="C32" i="20" s="1"/>
  <c r="C33" i="20" s="1"/>
  <c r="C34" i="20" s="1"/>
  <c r="C35" i="20" s="1"/>
  <c r="C36" i="20" s="1"/>
  <c r="C37" i="20" s="1"/>
  <c r="C38" i="20" s="1"/>
  <c r="C39" i="20" s="1"/>
  <c r="C40" i="20" s="1"/>
  <c r="C41" i="20" s="1"/>
  <c r="C42" i="20" s="1"/>
  <c r="C43" i="20" s="1"/>
  <c r="C44" i="20" s="1"/>
  <c r="C45" i="20" s="1"/>
  <c r="C46" i="20" s="1"/>
  <c r="C47" i="20" s="1"/>
  <c r="C48" i="20" s="1"/>
  <c r="C49" i="20" s="1"/>
  <c r="C50" i="20" s="1"/>
  <c r="C51" i="20" s="1"/>
  <c r="C52" i="20" s="1"/>
  <c r="C53" i="20" s="1"/>
  <c r="C54" i="20" s="1"/>
  <c r="C55" i="20" s="1"/>
  <c r="C56" i="20" s="1"/>
  <c r="C57" i="20" s="1"/>
  <c r="C58" i="20" s="1"/>
  <c r="C59" i="20" s="1"/>
  <c r="P4" i="6"/>
  <c r="X2" i="6"/>
  <c r="V2" i="6"/>
  <c r="T2" i="6"/>
  <c r="R2" i="6"/>
  <c r="P2" i="6"/>
  <c r="N2" i="6"/>
  <c r="L2" i="6"/>
  <c r="J2" i="6"/>
  <c r="H2" i="6"/>
  <c r="R14" i="20"/>
  <c r="P14" i="20"/>
  <c r="AL12" i="20"/>
  <c r="AL6" i="20" s="1"/>
  <c r="AL14" i="20" s="1"/>
  <c r="BZ11" i="20"/>
  <c r="BX11" i="20"/>
  <c r="BV11" i="20"/>
  <c r="BT11" i="20"/>
  <c r="BR11" i="20"/>
  <c r="BP11" i="20"/>
  <c r="BN11" i="20"/>
  <c r="BL11" i="20"/>
  <c r="BJ11" i="20"/>
  <c r="BH11" i="20"/>
  <c r="BF11" i="20"/>
  <c r="BD11" i="20"/>
  <c r="BB11" i="20"/>
  <c r="AZ11" i="20"/>
  <c r="AX11" i="20"/>
  <c r="AV11" i="20"/>
  <c r="AT11" i="20"/>
  <c r="AR11" i="20"/>
  <c r="AP11" i="20"/>
  <c r="AN11" i="20"/>
  <c r="AL11" i="20"/>
  <c r="AJ11" i="20"/>
  <c r="AH11" i="20"/>
  <c r="AF11" i="20"/>
  <c r="AD11" i="20"/>
  <c r="AB11" i="20"/>
  <c r="Z11" i="20"/>
  <c r="X11" i="20"/>
  <c r="V11" i="20"/>
  <c r="T11" i="20"/>
  <c r="R11" i="20"/>
  <c r="P11" i="20"/>
  <c r="N11" i="20"/>
  <c r="L11" i="20"/>
  <c r="J11" i="20"/>
  <c r="H11" i="20"/>
  <c r="BZ10" i="20"/>
  <c r="BX10" i="20"/>
  <c r="BV10" i="20"/>
  <c r="BT10" i="20"/>
  <c r="BR10" i="20"/>
  <c r="BP10" i="20"/>
  <c r="BN10" i="20"/>
  <c r="BL10" i="20"/>
  <c r="BJ10" i="20"/>
  <c r="BH10" i="20"/>
  <c r="BF10" i="20"/>
  <c r="BD10" i="20"/>
  <c r="BB10" i="20"/>
  <c r="AZ10" i="20"/>
  <c r="AX10" i="20"/>
  <c r="AV10" i="20"/>
  <c r="AT10" i="20"/>
  <c r="AR10" i="20"/>
  <c r="AP10" i="20"/>
  <c r="AN10" i="20"/>
  <c r="AL10" i="20"/>
  <c r="AJ10" i="20"/>
  <c r="AH10" i="20"/>
  <c r="AF10" i="20"/>
  <c r="AD10" i="20"/>
  <c r="AB10" i="20"/>
  <c r="Z10" i="20"/>
  <c r="X10" i="20"/>
  <c r="V10" i="20"/>
  <c r="T10" i="20"/>
  <c r="R10" i="20"/>
  <c r="P10" i="20"/>
  <c r="N10" i="20"/>
  <c r="L10" i="20"/>
  <c r="J10" i="20"/>
  <c r="H10" i="20"/>
  <c r="BZ9" i="20"/>
  <c r="BX9" i="20"/>
  <c r="BV9" i="20"/>
  <c r="BT9" i="20"/>
  <c r="BR9" i="20"/>
  <c r="BP9" i="20"/>
  <c r="BN9" i="20"/>
  <c r="BL9" i="20"/>
  <c r="BJ9" i="20"/>
  <c r="BH9" i="20"/>
  <c r="BF9" i="20"/>
  <c r="BD9" i="20"/>
  <c r="BB9" i="20"/>
  <c r="AZ9" i="20"/>
  <c r="AX9" i="20"/>
  <c r="AV9" i="20"/>
  <c r="AT9" i="20"/>
  <c r="AR9" i="20"/>
  <c r="AP9" i="20"/>
  <c r="AN9" i="20"/>
  <c r="AL9" i="20"/>
  <c r="AJ9" i="20"/>
  <c r="AH9" i="20"/>
  <c r="AF9" i="20"/>
  <c r="AD9" i="20"/>
  <c r="AB9" i="20"/>
  <c r="Z9" i="20"/>
  <c r="X9" i="20"/>
  <c r="X4" i="6" s="1"/>
  <c r="V9" i="20"/>
  <c r="V4" i="6" s="1"/>
  <c r="T9" i="20"/>
  <c r="T4" i="6" s="1"/>
  <c r="R9" i="20"/>
  <c r="R4" i="6" s="1"/>
  <c r="P9" i="20"/>
  <c r="N9" i="20"/>
  <c r="N4" i="6" s="1"/>
  <c r="L9" i="20"/>
  <c r="L4" i="6" s="1"/>
  <c r="J9" i="20"/>
  <c r="J4" i="6" s="1"/>
  <c r="H9" i="20"/>
  <c r="H4" i="6" s="1"/>
  <c r="BZ8" i="20"/>
  <c r="BX8" i="20"/>
  <c r="BV8" i="20"/>
  <c r="BT8" i="20"/>
  <c r="BR8" i="20"/>
  <c r="BP8" i="20"/>
  <c r="BN8" i="20"/>
  <c r="BL8" i="20"/>
  <c r="BJ8" i="20"/>
  <c r="BH8" i="20"/>
  <c r="BF8" i="20"/>
  <c r="BD8" i="20"/>
  <c r="BB8" i="20"/>
  <c r="AZ8" i="20"/>
  <c r="AX8" i="20"/>
  <c r="AV8" i="20"/>
  <c r="AT8" i="20"/>
  <c r="AR8" i="20"/>
  <c r="AP8" i="20"/>
  <c r="AN8" i="20"/>
  <c r="AL8" i="20"/>
  <c r="AJ8" i="20"/>
  <c r="AH8" i="20"/>
  <c r="AF8" i="20"/>
  <c r="AD8" i="20"/>
  <c r="AB8" i="20"/>
  <c r="Z8" i="20"/>
  <c r="X8" i="20"/>
  <c r="X3" i="6" s="1"/>
  <c r="V8" i="20"/>
  <c r="V3" i="6" s="1"/>
  <c r="T8" i="20"/>
  <c r="T3" i="6" s="1"/>
  <c r="R8" i="20"/>
  <c r="R3" i="6" s="1"/>
  <c r="P8" i="20"/>
  <c r="P3" i="6" s="1"/>
  <c r="N8" i="20"/>
  <c r="N3" i="6" s="1"/>
  <c r="L8" i="20"/>
  <c r="L3" i="6" s="1"/>
  <c r="J8" i="20"/>
  <c r="J3" i="6" s="1"/>
  <c r="H8" i="20"/>
  <c r="H3" i="6" s="1"/>
  <c r="J16" i="6"/>
  <c r="L12" i="6"/>
  <c r="EG5" i="5" l="1"/>
  <c r="EG6" i="5" s="1"/>
  <c r="EG7" i="5" s="1"/>
  <c r="EG8" i="5" s="1"/>
  <c r="EG9" i="5" s="1"/>
  <c r="EG10" i="5" s="1"/>
  <c r="EG11" i="5" s="1"/>
  <c r="EG12" i="5" s="1"/>
  <c r="EG13" i="5" s="1"/>
  <c r="EG14" i="5" s="1"/>
  <c r="EG15" i="5" s="1"/>
  <c r="EG16" i="5" s="1"/>
  <c r="EG17" i="5" s="1"/>
  <c r="EG18" i="5" s="1"/>
  <c r="EG19" i="5" s="1"/>
  <c r="EG20" i="5" s="1"/>
  <c r="EG21" i="5" s="1"/>
  <c r="EG22" i="5" s="1"/>
  <c r="EG23" i="5" s="1"/>
  <c r="EG24" i="5" s="1"/>
  <c r="EG25" i="5" s="1"/>
  <c r="EG26" i="5" s="1"/>
  <c r="EG27" i="5" s="1"/>
  <c r="EG28" i="5" s="1"/>
  <c r="EG29" i="5" s="1"/>
  <c r="EG30" i="5" s="1"/>
  <c r="EG31" i="5" s="1"/>
  <c r="EG32" i="5" s="1"/>
  <c r="EG33" i="5" s="1"/>
  <c r="EG34" i="5" s="1"/>
  <c r="EG35" i="5" s="1"/>
  <c r="EG36" i="5" s="1"/>
  <c r="EG37" i="5" s="1"/>
  <c r="EG38" i="5" s="1"/>
  <c r="EG39" i="5" s="1"/>
  <c r="EG40" i="5" s="1"/>
  <c r="EG41" i="5" s="1"/>
  <c r="EG42" i="5" s="1"/>
  <c r="EG43" i="5" s="1"/>
  <c r="EG44" i="5" s="1"/>
  <c r="EG45" i="5" s="1"/>
  <c r="EG46" i="5" s="1"/>
  <c r="EG47" i="5" s="1"/>
  <c r="EG48" i="5" s="1"/>
  <c r="EG49" i="5" s="1"/>
  <c r="EG50" i="5" s="1"/>
  <c r="EG51" i="5" s="1"/>
  <c r="EG52" i="5" s="1"/>
  <c r="EG53" i="5" s="1"/>
  <c r="EG54" i="5" s="1"/>
  <c r="A16" i="6"/>
  <c r="C60" i="20"/>
  <c r="C61" i="20" s="1"/>
  <c r="C62" i="20" s="1"/>
  <c r="C63" i="20" s="1"/>
  <c r="C64" i="20" s="1"/>
  <c r="C65" i="20" s="1"/>
  <c r="C66" i="20" s="1"/>
  <c r="C67" i="20" s="1"/>
  <c r="C68" i="20" s="1"/>
  <c r="C69" i="20" s="1"/>
  <c r="C70" i="20" s="1"/>
  <c r="C71" i="20" s="1"/>
  <c r="C72" i="20" s="1"/>
  <c r="C73" i="20" s="1"/>
  <c r="C74" i="20" s="1"/>
  <c r="C75" i="20" s="1"/>
  <c r="C76" i="20" s="1"/>
  <c r="AH12" i="20"/>
  <c r="AH6" i="20" s="1"/>
  <c r="AH14" i="20" s="1"/>
  <c r="H16" i="6"/>
  <c r="L16" i="6" s="1"/>
  <c r="C77" i="20" l="1"/>
  <c r="C78" i="20" s="1"/>
  <c r="Z12" i="20"/>
  <c r="Z6" i="20" s="1"/>
  <c r="Z14" i="20" s="1"/>
  <c r="C79" i="20" l="1"/>
  <c r="AJ12" i="20"/>
  <c r="AJ6" i="20" s="1"/>
  <c r="AJ14" i="20" s="1"/>
  <c r="C80" i="20" l="1"/>
  <c r="J12" i="20"/>
  <c r="J6" i="20" l="1"/>
  <c r="J14" i="20" s="1"/>
  <c r="J10" i="6" s="1"/>
  <c r="J1" i="6"/>
  <c r="BV12" i="20"/>
  <c r="BV6" i="20" s="1"/>
  <c r="BV14" i="20" s="1"/>
  <c r="C81" i="20"/>
  <c r="C82" i="20" s="1"/>
  <c r="BT12" i="20"/>
  <c r="BT6" i="20" s="1"/>
  <c r="BT14" i="20" s="1"/>
  <c r="BL12" i="20"/>
  <c r="BL6" i="20" s="1"/>
  <c r="BL14" i="20" s="1"/>
  <c r="BD12" i="20"/>
  <c r="BD6" i="20" s="1"/>
  <c r="BD14" i="20" s="1"/>
  <c r="AV12" i="20"/>
  <c r="AV6" i="20" s="1"/>
  <c r="AV14" i="20" s="1"/>
  <c r="AN12" i="20"/>
  <c r="AN6" i="20" s="1"/>
  <c r="AN14" i="20" s="1"/>
  <c r="BR12" i="20"/>
  <c r="BR6" i="20" s="1"/>
  <c r="BR14" i="20" s="1"/>
  <c r="BJ12" i="20"/>
  <c r="BJ6" i="20" s="1"/>
  <c r="BJ14" i="20" s="1"/>
  <c r="BB12" i="20"/>
  <c r="BB6" i="20" s="1"/>
  <c r="BB14" i="20" s="1"/>
  <c r="AT12" i="20"/>
  <c r="AT6" i="20" s="1"/>
  <c r="AT14" i="20" s="1"/>
  <c r="BZ12" i="20"/>
  <c r="BZ6" i="20" s="1"/>
  <c r="BZ14" i="20" s="1"/>
  <c r="BX12" i="20"/>
  <c r="BX6" i="20" s="1"/>
  <c r="BX14" i="20" s="1"/>
  <c r="BP12" i="20"/>
  <c r="BP6" i="20" s="1"/>
  <c r="BP14" i="20" s="1"/>
  <c r="BH12" i="20"/>
  <c r="BH6" i="20" s="1"/>
  <c r="BH14" i="20" s="1"/>
  <c r="AZ12" i="20"/>
  <c r="AZ6" i="20" s="1"/>
  <c r="AZ14" i="20" s="1"/>
  <c r="AR12" i="20"/>
  <c r="AR6" i="20" s="1"/>
  <c r="AR14" i="20" s="1"/>
  <c r="L12" i="20"/>
  <c r="L1" i="6" s="1"/>
  <c r="BN12" i="20"/>
  <c r="BN6" i="20" s="1"/>
  <c r="BN14" i="20" s="1"/>
  <c r="BF12" i="20"/>
  <c r="BF6" i="20" s="1"/>
  <c r="BF14" i="20" s="1"/>
  <c r="AX12" i="20"/>
  <c r="AX6" i="20" s="1"/>
  <c r="AX14" i="20" s="1"/>
  <c r="AP12" i="20"/>
  <c r="AP6" i="20" s="1"/>
  <c r="AP14" i="20" s="1"/>
  <c r="C83" i="20" l="1"/>
  <c r="AB12" i="20"/>
  <c r="AB6" i="20" s="1"/>
  <c r="AB14" i="20" s="1"/>
  <c r="AD12" i="20" l="1"/>
  <c r="AD6" i="20" s="1"/>
  <c r="AD14" i="20" s="1"/>
  <c r="C84" i="20"/>
  <c r="C85" i="20" l="1"/>
  <c r="C86" i="20" s="1"/>
  <c r="C87" i="20" s="1"/>
  <c r="AF12" i="20"/>
  <c r="AF6" i="20" s="1"/>
  <c r="AF14" i="20" s="1"/>
  <c r="C88" i="20" l="1"/>
  <c r="C89" i="20" s="1"/>
  <c r="C90" i="20" s="1"/>
  <c r="C91" i="20" s="1"/>
  <c r="C92" i="20" s="1"/>
  <c r="C93" i="20" s="1"/>
  <c r="C94" i="20" s="1"/>
  <c r="C95" i="20" s="1"/>
  <c r="C96" i="20" s="1"/>
  <c r="C97" i="20" s="1"/>
  <c r="R12" i="20"/>
  <c r="R1" i="6" s="1"/>
  <c r="C98" i="20" l="1"/>
  <c r="C99" i="20" s="1"/>
  <c r="C100" i="20" s="1"/>
  <c r="C101" i="20" s="1"/>
  <c r="C102" i="20" s="1"/>
  <c r="C103" i="20" s="1"/>
  <c r="C104" i="20" s="1"/>
  <c r="P12" i="20"/>
  <c r="P1" i="6" s="1"/>
  <c r="T12" i="20"/>
  <c r="T1" i="6" l="1"/>
  <c r="T6" i="20"/>
  <c r="T14" i="20" s="1"/>
  <c r="T10" i="6" s="1"/>
  <c r="C105" i="20"/>
  <c r="C106" i="20" s="1"/>
  <c r="C107" i="20" s="1"/>
  <c r="C108" i="20" s="1"/>
  <c r="C109" i="20" s="1"/>
  <c r="C110" i="20" s="1"/>
  <c r="C111" i="20" s="1"/>
  <c r="C112" i="20" s="1"/>
  <c r="N12" i="20"/>
  <c r="N1" i="6" l="1"/>
  <c r="N6" i="20"/>
  <c r="N14" i="20" s="1"/>
  <c r="N10" i="6" s="1"/>
  <c r="C113" i="20"/>
  <c r="V12" i="20"/>
  <c r="V1" i="6" l="1"/>
  <c r="V6" i="20"/>
  <c r="V14" i="20" s="1"/>
  <c r="V10" i="6" s="1"/>
  <c r="C114" i="20"/>
  <c r="C115" i="20" s="1"/>
  <c r="C116" i="20" s="1"/>
  <c r="C117" i="20" s="1"/>
  <c r="C118" i="20" s="1"/>
  <c r="C119" i="20" s="1"/>
  <c r="C120" i="20" s="1"/>
  <c r="C121" i="20" s="1"/>
  <c r="X12" i="20"/>
  <c r="X6" i="20" l="1"/>
  <c r="X14" i="20" s="1"/>
  <c r="X10" i="6" s="1"/>
  <c r="X1" i="6"/>
  <c r="C122" i="20"/>
  <c r="C123" i="20" s="1"/>
  <c r="C124" i="20" s="1"/>
  <c r="C125" i="20" s="1"/>
  <c r="C126" i="20" s="1"/>
  <c r="C127" i="20" s="1"/>
  <c r="C128" i="20" s="1"/>
  <c r="C129" i="20" s="1"/>
  <c r="C130" i="20" s="1"/>
  <c r="C131" i="20" s="1"/>
  <c r="C132" i="20" s="1"/>
  <c r="C133" i="20" s="1"/>
  <c r="C134" i="20" s="1"/>
  <c r="C135" i="20" s="1"/>
  <c r="C136" i="20" s="1"/>
  <c r="C137" i="20" s="1"/>
  <c r="C138" i="20" s="1"/>
  <c r="C139" i="20" s="1"/>
  <c r="C140" i="20" s="1"/>
  <c r="C141" i="20" s="1"/>
  <c r="C142" i="20" s="1"/>
  <c r="C143" i="20" s="1"/>
  <c r="C144" i="20" s="1"/>
  <c r="C145" i="20" s="1"/>
  <c r="C146" i="20" s="1"/>
  <c r="C147" i="20" s="1"/>
  <c r="C148" i="20" s="1"/>
  <c r="C149" i="20" s="1"/>
  <c r="C150" i="20" s="1"/>
  <c r="H12" i="20"/>
  <c r="H6" i="20" l="1"/>
  <c r="H14" i="20" s="1"/>
  <c r="H10" i="6" s="1"/>
  <c r="H1" i="6"/>
  <c r="L6" i="20"/>
  <c r="L14" i="20" l="1"/>
  <c r="L10" i="6" s="1"/>
  <c r="CL139" i="8" l="1"/>
  <c r="CL138" i="8"/>
  <c r="CL137" i="8"/>
  <c r="CL136" i="8"/>
  <c r="CL135" i="8"/>
  <c r="CL134" i="8"/>
  <c r="CL133" i="8"/>
  <c r="CL132" i="8"/>
  <c r="CL131" i="8"/>
  <c r="CL130" i="8"/>
  <c r="CL129" i="8"/>
  <c r="CL128" i="8"/>
  <c r="CL127" i="8"/>
  <c r="CL126" i="8"/>
  <c r="CL125" i="8"/>
  <c r="CL124" i="8"/>
  <c r="CL123" i="8"/>
  <c r="CL122" i="8"/>
  <c r="CL121" i="8"/>
  <c r="CL120" i="8"/>
  <c r="CL119" i="8"/>
  <c r="CL118" i="8"/>
  <c r="CL117" i="8"/>
  <c r="CL116" i="8"/>
  <c r="CL115" i="8"/>
  <c r="CL114" i="8"/>
  <c r="CL113" i="8"/>
  <c r="CL112" i="8"/>
  <c r="CL111" i="8"/>
  <c r="CL110" i="8"/>
  <c r="CL109" i="8"/>
  <c r="CL108" i="8"/>
  <c r="CL107" i="8"/>
  <c r="CL106" i="8"/>
  <c r="CL105" i="8"/>
  <c r="CL104" i="8"/>
  <c r="CL103" i="8"/>
  <c r="CL102" i="8"/>
  <c r="CL101" i="8"/>
  <c r="CL100" i="8"/>
  <c r="CL99" i="8"/>
  <c r="CL98" i="8"/>
  <c r="CL97" i="8"/>
  <c r="CL96" i="8"/>
  <c r="CL95" i="8"/>
  <c r="CL94" i="8"/>
  <c r="CL93" i="8"/>
  <c r="CL92" i="8"/>
  <c r="CL91" i="8"/>
  <c r="CL90" i="8"/>
  <c r="CL89" i="8"/>
  <c r="CL88" i="8"/>
  <c r="CL87" i="8"/>
  <c r="CL86" i="8"/>
  <c r="CL85" i="8"/>
  <c r="CL84" i="8"/>
  <c r="CL83" i="8"/>
  <c r="CL82" i="8"/>
  <c r="CL81" i="8"/>
  <c r="CL80" i="8"/>
  <c r="CL79" i="8"/>
  <c r="CL78" i="8"/>
  <c r="CL77" i="8"/>
  <c r="CL76" i="8"/>
  <c r="CL75" i="8"/>
  <c r="CL74" i="8"/>
  <c r="CL73" i="8"/>
  <c r="CL72" i="8"/>
  <c r="CL71" i="8"/>
  <c r="CL70" i="8"/>
  <c r="CL69" i="8"/>
  <c r="CL68" i="8"/>
  <c r="CL67" i="8"/>
  <c r="CL66" i="8"/>
  <c r="CL65" i="8"/>
  <c r="CL64" i="8"/>
  <c r="CL63" i="8"/>
  <c r="CL62" i="8"/>
  <c r="CL61" i="8"/>
  <c r="CL60" i="8"/>
  <c r="CL59" i="8"/>
  <c r="CL58" i="8"/>
  <c r="CL57" i="8"/>
  <c r="CL56" i="8"/>
  <c r="CL55" i="8"/>
  <c r="CL54" i="8"/>
  <c r="CL53" i="8"/>
  <c r="CL52" i="8"/>
  <c r="CL51" i="8"/>
  <c r="CL50" i="8"/>
  <c r="CL49" i="8"/>
  <c r="CL48" i="8"/>
  <c r="CL47" i="8"/>
  <c r="CL46" i="8"/>
  <c r="CL45" i="8"/>
  <c r="CL44" i="8"/>
  <c r="CL43" i="8"/>
  <c r="CL42" i="8"/>
  <c r="CL41" i="8"/>
  <c r="CL40" i="8"/>
  <c r="CL39" i="8"/>
  <c r="CL38" i="8"/>
  <c r="CL37" i="8"/>
  <c r="CL36" i="8"/>
  <c r="CL35" i="8"/>
  <c r="CL34" i="8"/>
  <c r="CL33" i="8"/>
  <c r="CL32" i="8"/>
  <c r="CL31" i="8"/>
  <c r="CL30" i="8"/>
  <c r="CL29" i="8"/>
  <c r="CL28" i="8"/>
  <c r="CL27" i="8"/>
  <c r="CL26" i="8"/>
  <c r="CL25" i="8"/>
  <c r="CL24" i="8"/>
  <c r="CL23" i="8"/>
  <c r="CL22" i="8"/>
  <c r="CL21" i="8"/>
  <c r="CL20" i="8"/>
  <c r="CL19" i="8"/>
  <c r="CL18" i="8"/>
  <c r="BY18" i="8"/>
  <c r="BW18" i="8"/>
  <c r="BU18" i="8"/>
  <c r="BS18" i="8"/>
  <c r="AW18" i="8"/>
  <c r="AU18" i="8"/>
  <c r="AS18" i="8"/>
  <c r="AQ18" i="8"/>
  <c r="AO18" i="8"/>
  <c r="AM18" i="8"/>
  <c r="AK18" i="8"/>
  <c r="AI18" i="8"/>
  <c r="AG18" i="8"/>
  <c r="AE18" i="8"/>
  <c r="AC18" i="8"/>
  <c r="AA18" i="8"/>
  <c r="Y18" i="8"/>
  <c r="W18" i="8"/>
  <c r="U18" i="8"/>
  <c r="S18" i="8"/>
  <c r="R18" i="8"/>
  <c r="Q18" i="8"/>
  <c r="O18" i="8"/>
  <c r="M18" i="8"/>
  <c r="K18" i="8"/>
  <c r="I18" i="8"/>
  <c r="CL17" i="8"/>
  <c r="CL16" i="8"/>
  <c r="CL15" i="8"/>
  <c r="CL14" i="8"/>
  <c r="CL13" i="8"/>
  <c r="CL12" i="8"/>
  <c r="CL11" i="8"/>
  <c r="CL10" i="8"/>
  <c r="P18" i="8"/>
  <c r="CL9" i="8"/>
  <c r="CL8" i="8"/>
  <c r="CL7" i="8"/>
  <c r="CL6" i="8"/>
  <c r="CL4" i="8"/>
  <c r="CL3" i="8"/>
  <c r="CL2" i="8"/>
  <c r="CL1" i="8"/>
  <c r="CL139" i="7"/>
  <c r="CL138" i="7"/>
  <c r="CL137" i="7"/>
  <c r="CL136" i="7"/>
  <c r="CL135" i="7"/>
  <c r="CL134" i="7"/>
  <c r="CL133" i="7"/>
  <c r="CL132" i="7"/>
  <c r="CL131" i="7"/>
  <c r="CL130" i="7"/>
  <c r="CL129" i="7"/>
  <c r="CL128" i="7"/>
  <c r="CL127" i="7"/>
  <c r="CL126" i="7"/>
  <c r="CL125" i="7"/>
  <c r="CL124" i="7"/>
  <c r="CL123" i="7"/>
  <c r="CL122" i="7"/>
  <c r="CL121" i="7"/>
  <c r="CL120" i="7"/>
  <c r="CL119" i="7"/>
  <c r="CL118" i="7"/>
  <c r="CL117" i="7"/>
  <c r="CL116" i="7"/>
  <c r="CL115" i="7"/>
  <c r="CL114" i="7"/>
  <c r="CL113" i="7"/>
  <c r="CL112" i="7"/>
  <c r="CL111" i="7"/>
  <c r="CL110" i="7"/>
  <c r="CL109" i="7"/>
  <c r="CL108" i="7"/>
  <c r="CL107" i="7"/>
  <c r="CL106" i="7"/>
  <c r="CL105" i="7"/>
  <c r="CL104" i="7"/>
  <c r="CL103" i="7"/>
  <c r="CL102" i="7"/>
  <c r="CL101" i="7"/>
  <c r="CL100" i="7"/>
  <c r="CL99" i="7"/>
  <c r="CL98" i="7"/>
  <c r="CL97" i="7"/>
  <c r="CL96" i="7"/>
  <c r="CL95" i="7"/>
  <c r="CL94" i="7"/>
  <c r="CL93" i="7"/>
  <c r="CL92" i="7"/>
  <c r="CL91" i="7"/>
  <c r="CL90" i="7"/>
  <c r="CL89" i="7"/>
  <c r="CL88" i="7"/>
  <c r="CL87" i="7"/>
  <c r="CL86" i="7"/>
  <c r="CL85" i="7"/>
  <c r="CL84" i="7"/>
  <c r="CL83" i="7"/>
  <c r="CL82" i="7"/>
  <c r="CL81" i="7"/>
  <c r="CL80" i="7"/>
  <c r="CL79" i="7"/>
  <c r="CL78" i="7"/>
  <c r="CL77" i="7"/>
  <c r="CL76" i="7"/>
  <c r="CL75" i="7"/>
  <c r="CL74" i="7"/>
  <c r="CL73" i="7"/>
  <c r="CL72" i="7"/>
  <c r="CL71" i="7"/>
  <c r="CL70" i="7"/>
  <c r="CL69" i="7"/>
  <c r="CL68" i="7"/>
  <c r="CL67" i="7"/>
  <c r="CL66" i="7"/>
  <c r="CL65" i="7"/>
  <c r="CL64" i="7"/>
  <c r="CL63" i="7"/>
  <c r="CL62" i="7"/>
  <c r="CL61" i="7"/>
  <c r="CL60" i="7"/>
  <c r="CL59" i="7"/>
  <c r="CL58" i="7"/>
  <c r="CL57" i="7"/>
  <c r="CL56" i="7"/>
  <c r="CL55" i="7"/>
  <c r="CL54" i="7"/>
  <c r="CL53" i="7"/>
  <c r="CL52" i="7"/>
  <c r="CL51" i="7"/>
  <c r="CL50" i="7"/>
  <c r="CL49" i="7"/>
  <c r="CL48" i="7"/>
  <c r="CL47" i="7"/>
  <c r="CL46" i="7"/>
  <c r="CL45" i="7"/>
  <c r="CL44" i="7"/>
  <c r="CL43" i="7"/>
  <c r="CL42" i="7"/>
  <c r="CL41" i="7"/>
  <c r="CL40" i="7"/>
  <c r="CL39" i="7"/>
  <c r="CL38" i="7"/>
  <c r="CL37" i="7"/>
  <c r="CL36" i="7"/>
  <c r="CL35" i="7"/>
  <c r="CL34" i="7"/>
  <c r="CL33" i="7"/>
  <c r="CL32" i="7"/>
  <c r="CL31" i="7"/>
  <c r="CL30" i="7"/>
  <c r="CL29" i="7"/>
  <c r="CL28" i="7"/>
  <c r="CL27" i="7"/>
  <c r="CL26" i="7"/>
  <c r="CL25" i="7"/>
  <c r="CL24" i="7"/>
  <c r="CL23" i="7"/>
  <c r="CL22" i="7"/>
  <c r="CL21" i="7"/>
  <c r="CL20" i="7"/>
  <c r="CL19" i="7"/>
  <c r="CL18" i="7"/>
  <c r="BY18" i="7"/>
  <c r="BW18" i="7"/>
  <c r="BU18" i="7"/>
  <c r="BS18" i="7"/>
  <c r="AW18" i="7"/>
  <c r="AU18" i="7"/>
  <c r="AS18" i="7"/>
  <c r="AQ18" i="7"/>
  <c r="AO18" i="7"/>
  <c r="AM18" i="7"/>
  <c r="AK18" i="7"/>
  <c r="AI18" i="7"/>
  <c r="AG18" i="7"/>
  <c r="AE18" i="7"/>
  <c r="AC18" i="7"/>
  <c r="AA18" i="7"/>
  <c r="Y18" i="7"/>
  <c r="CL17" i="7"/>
  <c r="CL16" i="7"/>
  <c r="CL15" i="7"/>
  <c r="CL14" i="7"/>
  <c r="CL13" i="7"/>
  <c r="CL12" i="7"/>
  <c r="CL11" i="7"/>
  <c r="CL10" i="7"/>
  <c r="CL9" i="7"/>
  <c r="CL8" i="7"/>
  <c r="CL7" i="7"/>
  <c r="CL6" i="7"/>
  <c r="CL4" i="7"/>
  <c r="CL3" i="7"/>
  <c r="CL2" i="7"/>
  <c r="CL1" i="7"/>
  <c r="CL139" i="6"/>
  <c r="CL138" i="6"/>
  <c r="CL137" i="6"/>
  <c r="CL136" i="6"/>
  <c r="CL135" i="6"/>
  <c r="CL134" i="6"/>
  <c r="CL133" i="6"/>
  <c r="CL132" i="6"/>
  <c r="CL131" i="6"/>
  <c r="CL130" i="6"/>
  <c r="CL129" i="6"/>
  <c r="CL128" i="6"/>
  <c r="CL127" i="6"/>
  <c r="CL126" i="6"/>
  <c r="CL125" i="6"/>
  <c r="CL124" i="6"/>
  <c r="CL123" i="6"/>
  <c r="CL122" i="6"/>
  <c r="CL121" i="6"/>
  <c r="CL120" i="6"/>
  <c r="CL119" i="6"/>
  <c r="CL118" i="6"/>
  <c r="CL117" i="6"/>
  <c r="CL116" i="6"/>
  <c r="CL115" i="6"/>
  <c r="CL114" i="6"/>
  <c r="CL113" i="6"/>
  <c r="CL112" i="6"/>
  <c r="CL111" i="6"/>
  <c r="CL110" i="6"/>
  <c r="CL109" i="6"/>
  <c r="CL108" i="6"/>
  <c r="CL107" i="6"/>
  <c r="CL106" i="6"/>
  <c r="CL105" i="6"/>
  <c r="CL104" i="6"/>
  <c r="CL103" i="6"/>
  <c r="CL102" i="6"/>
  <c r="CL101" i="6"/>
  <c r="CL100" i="6"/>
  <c r="CL99" i="6"/>
  <c r="CL98" i="6"/>
  <c r="CL97" i="6"/>
  <c r="CL96" i="6"/>
  <c r="CL95" i="6"/>
  <c r="CL94" i="6"/>
  <c r="CL93" i="6"/>
  <c r="CL92" i="6"/>
  <c r="CL91" i="6"/>
  <c r="CL90" i="6"/>
  <c r="CL89" i="6"/>
  <c r="CL88" i="6"/>
  <c r="CL87" i="6"/>
  <c r="CL86" i="6"/>
  <c r="CL85" i="6"/>
  <c r="CL84" i="6"/>
  <c r="CL83" i="6"/>
  <c r="CL82" i="6"/>
  <c r="CL81" i="6"/>
  <c r="CL80" i="6"/>
  <c r="CL79" i="6"/>
  <c r="CL78" i="6"/>
  <c r="CL77" i="6"/>
  <c r="CL76" i="6"/>
  <c r="CL75" i="6"/>
  <c r="CL74" i="6"/>
  <c r="CL73" i="6"/>
  <c r="CL72" i="6"/>
  <c r="CL71" i="6"/>
  <c r="CL70" i="6"/>
  <c r="CL69" i="6"/>
  <c r="CL68" i="6"/>
  <c r="CL67" i="6"/>
  <c r="CL66" i="6"/>
  <c r="CL65" i="6"/>
  <c r="CL64" i="6"/>
  <c r="CL63" i="6"/>
  <c r="CL62" i="6"/>
  <c r="CL61" i="6"/>
  <c r="CL60" i="6"/>
  <c r="CL59" i="6"/>
  <c r="CL58" i="6"/>
  <c r="CL57" i="6"/>
  <c r="CL56" i="6"/>
  <c r="CL55" i="6"/>
  <c r="CL54" i="6"/>
  <c r="CL53" i="6"/>
  <c r="CL52" i="6"/>
  <c r="CL51" i="6"/>
  <c r="CL50" i="6"/>
  <c r="CL49" i="6"/>
  <c r="CL48" i="6"/>
  <c r="CL47" i="6"/>
  <c r="CL46" i="6"/>
  <c r="CL45" i="6"/>
  <c r="CL44" i="6"/>
  <c r="CL43" i="6"/>
  <c r="CL42" i="6"/>
  <c r="CL41" i="6"/>
  <c r="CL40" i="6"/>
  <c r="CL39" i="6"/>
  <c r="CL38" i="6"/>
  <c r="CL37" i="6"/>
  <c r="CL36" i="6"/>
  <c r="CL35" i="6"/>
  <c r="CL34" i="6"/>
  <c r="CL33" i="6"/>
  <c r="CL32" i="6"/>
  <c r="CL31" i="6"/>
  <c r="CL30" i="6"/>
  <c r="CL29" i="6"/>
  <c r="CL28" i="6"/>
  <c r="CL27" i="6"/>
  <c r="CL26" i="6"/>
  <c r="CL25" i="6"/>
  <c r="CL24" i="6"/>
  <c r="CL23" i="6"/>
  <c r="CL22" i="6"/>
  <c r="CL21" i="6"/>
  <c r="CL20" i="6"/>
  <c r="CL19" i="6"/>
  <c r="CL18" i="6"/>
  <c r="W18" i="6"/>
  <c r="U18" i="6"/>
  <c r="S18" i="6"/>
  <c r="K18" i="6"/>
  <c r="I18" i="6"/>
  <c r="CL17" i="6"/>
  <c r="CL16" i="6"/>
  <c r="CL15" i="6"/>
  <c r="CL14" i="6"/>
  <c r="CL13" i="6"/>
  <c r="CL12" i="6"/>
  <c r="CL11" i="6"/>
  <c r="CL10" i="6"/>
  <c r="R18" i="6"/>
  <c r="P18" i="6"/>
  <c r="CL9" i="6"/>
  <c r="F7" i="8"/>
  <c r="CL8" i="6"/>
  <c r="CL7" i="6"/>
  <c r="CL6" i="6"/>
  <c r="CL4" i="6"/>
  <c r="CL3" i="6"/>
  <c r="CL2" i="6"/>
  <c r="CL1" i="6"/>
  <c r="CM139" i="6" s="1"/>
  <c r="F7" i="6" l="1"/>
  <c r="J18" i="8" l="1"/>
  <c r="J18" i="6"/>
  <c r="AH18" i="7" l="1"/>
  <c r="AH18" i="8"/>
  <c r="AH18" i="6"/>
  <c r="AT18" i="6"/>
  <c r="AT18" i="8"/>
  <c r="AT18" i="7"/>
  <c r="BD18" i="8"/>
  <c r="BD18" i="6"/>
  <c r="BD18" i="7"/>
  <c r="AB18" i="7"/>
  <c r="AB18" i="6"/>
  <c r="AB18" i="8"/>
  <c r="AV18" i="8"/>
  <c r="AV18" i="6"/>
  <c r="AV18" i="7"/>
  <c r="AL18" i="6"/>
  <c r="AL18" i="8"/>
  <c r="AL18" i="7"/>
  <c r="BH18" i="7"/>
  <c r="BH18" i="6"/>
  <c r="BH18" i="8"/>
  <c r="AR18" i="7"/>
  <c r="AR18" i="6"/>
  <c r="AR18" i="8"/>
  <c r="BF18" i="7"/>
  <c r="BF18" i="8"/>
  <c r="BF18" i="6"/>
  <c r="AX18" i="7"/>
  <c r="AX18" i="8"/>
  <c r="AX18" i="6"/>
  <c r="BV18" i="7"/>
  <c r="BV18" i="8"/>
  <c r="BV18" i="6"/>
  <c r="BR18" i="6"/>
  <c r="BR18" i="8"/>
  <c r="BR18" i="7"/>
  <c r="BX18" i="7"/>
  <c r="BX18" i="6"/>
  <c r="BX18" i="8"/>
  <c r="AZ18" i="7"/>
  <c r="AZ18" i="6"/>
  <c r="AZ18" i="8"/>
  <c r="Z18" i="7"/>
  <c r="Z18" i="8"/>
  <c r="Z18" i="6"/>
  <c r="AJ18" i="7"/>
  <c r="AJ18" i="6"/>
  <c r="AJ18" i="8"/>
  <c r="AD18" i="6"/>
  <c r="AD18" i="8"/>
  <c r="AD18" i="7"/>
  <c r="AN18" i="8"/>
  <c r="AN18" i="6"/>
  <c r="AN18" i="7"/>
  <c r="BB18" i="6"/>
  <c r="BB18" i="8"/>
  <c r="BB18" i="7"/>
  <c r="BN18" i="7"/>
  <c r="BN18" i="8"/>
  <c r="BN18" i="6"/>
  <c r="BP18" i="7"/>
  <c r="BP18" i="6"/>
  <c r="BP18" i="8"/>
  <c r="BZ18" i="6"/>
  <c r="BZ18" i="8"/>
  <c r="BZ18" i="7"/>
  <c r="AP18" i="7"/>
  <c r="AP18" i="8"/>
  <c r="AP18" i="6"/>
  <c r="BL18" i="8"/>
  <c r="BL18" i="6"/>
  <c r="BL18" i="7"/>
  <c r="BT18" i="8"/>
  <c r="BT18" i="6"/>
  <c r="BT18" i="7"/>
  <c r="BJ18" i="6"/>
  <c r="BJ18" i="8"/>
  <c r="BJ18" i="7"/>
  <c r="AF18" i="8" l="1"/>
  <c r="AF18" i="6"/>
  <c r="AF18" i="7"/>
  <c r="T18" i="6" l="1"/>
  <c r="T18" i="8"/>
  <c r="N18" i="6" l="1"/>
  <c r="N18" i="8"/>
  <c r="V18" i="6" l="1"/>
  <c r="V18" i="8"/>
  <c r="X18" i="8" l="1"/>
  <c r="X18" i="6"/>
  <c r="H18" i="8" l="1"/>
  <c r="H18" i="6"/>
  <c r="AZ101" i="6" l="1"/>
  <c r="BR101" i="6"/>
  <c r="BX101" i="6"/>
  <c r="BL101" i="6"/>
  <c r="AJ101" i="6" l="1"/>
  <c r="BV101" i="6"/>
  <c r="BF101" i="6"/>
  <c r="BN101" i="6"/>
  <c r="AT101" i="6"/>
  <c r="BT101" i="6"/>
  <c r="AL101" i="6"/>
  <c r="AN101" i="6"/>
  <c r="BJ101" i="6"/>
  <c r="BD101" i="6"/>
  <c r="BZ101" i="6"/>
  <c r="AX101" i="6"/>
  <c r="BB101" i="6"/>
  <c r="AV101" i="6"/>
  <c r="AH101" i="6"/>
  <c r="AR101" i="6"/>
  <c r="AP101" i="6"/>
  <c r="BP101" i="6"/>
  <c r="BH101" i="6"/>
  <c r="BB95" i="6" l="1"/>
  <c r="BF95" i="6"/>
  <c r="AX95" i="6"/>
  <c r="BT95" i="6" l="1"/>
  <c r="AN95" i="6"/>
  <c r="AH95" i="6"/>
  <c r="AV95" i="6"/>
  <c r="BV95" i="6"/>
  <c r="AT95" i="6"/>
  <c r="BD95" i="6"/>
  <c r="BL95" i="6"/>
  <c r="BN95" i="6"/>
  <c r="BR95" i="6"/>
  <c r="BH95" i="6"/>
  <c r="BX95" i="6"/>
  <c r="AZ95" i="6"/>
  <c r="AR95" i="6"/>
  <c r="AP95" i="6"/>
  <c r="BZ95" i="6"/>
  <c r="AL95" i="6"/>
  <c r="AJ95" i="6"/>
  <c r="BP95" i="6"/>
  <c r="BJ95" i="6"/>
  <c r="BV97" i="6" l="1"/>
  <c r="BF97" i="6"/>
  <c r="BR97" i="6"/>
  <c r="BP97" i="6"/>
  <c r="BD97" i="6"/>
  <c r="BH97" i="6" l="1"/>
  <c r="AT97" i="6"/>
  <c r="AN97" i="6"/>
  <c r="AZ97" i="6"/>
  <c r="AV97" i="6"/>
  <c r="BJ97" i="6"/>
  <c r="BZ97" i="6"/>
  <c r="BN97" i="6"/>
  <c r="AX97" i="6"/>
  <c r="AP97" i="6"/>
  <c r="BX97" i="6"/>
  <c r="AL97" i="6"/>
  <c r="AR97" i="6"/>
  <c r="BT97" i="6"/>
  <c r="AJ97" i="6"/>
  <c r="BL97" i="6"/>
  <c r="BB97" i="6"/>
  <c r="AH97" i="6"/>
  <c r="AH99" i="6" l="1"/>
  <c r="BN99" i="6"/>
  <c r="BR99" i="6"/>
  <c r="AZ99" i="6"/>
  <c r="BZ99" i="6"/>
  <c r="AX99" i="6"/>
  <c r="BV99" i="6"/>
  <c r="BT99" i="6"/>
  <c r="BL99" i="6"/>
  <c r="BJ99" i="6"/>
  <c r="AL99" i="6"/>
  <c r="AV99" i="6"/>
  <c r="BB99" i="6"/>
  <c r="BF99" i="6"/>
  <c r="BD99" i="6"/>
  <c r="BX99" i="6"/>
  <c r="AP99" i="6"/>
  <c r="AJ99" i="6"/>
  <c r="AN99" i="6"/>
  <c r="BH99" i="6"/>
  <c r="BP99" i="6"/>
  <c r="AT99" i="6"/>
  <c r="AR99" i="6"/>
  <c r="AD99" i="6" l="1"/>
  <c r="AD95" i="6" l="1"/>
  <c r="AD101" i="6"/>
  <c r="AD97" i="6"/>
  <c r="AB99" i="6" l="1"/>
  <c r="Z95" i="6"/>
  <c r="Z101" i="6"/>
  <c r="AF101" i="6"/>
  <c r="AB97" i="6"/>
  <c r="AF97" i="6"/>
  <c r="Z99" i="6"/>
  <c r="Z97" i="6"/>
  <c r="AB95" i="6"/>
  <c r="AF99" i="6"/>
  <c r="AB101" i="6"/>
  <c r="AF95" i="6"/>
  <c r="L18" i="6" l="1"/>
  <c r="L18" i="8"/>
  <c r="L14" i="3" l="1"/>
  <c r="L29" i="3"/>
  <c r="R12" i="2"/>
  <c r="L30" i="1"/>
  <c r="L32" i="1"/>
  <c r="L28" i="1"/>
  <c r="L26" i="1"/>
  <c r="L25" i="1"/>
  <c r="L24" i="1"/>
  <c r="L23" i="1"/>
  <c r="L22" i="1"/>
  <c r="L21" i="1"/>
  <c r="L20" i="1"/>
  <c r="L12" i="2"/>
</calcChain>
</file>

<file path=xl/sharedStrings.xml><?xml version="1.0" encoding="utf-8"?>
<sst xmlns="http://schemas.openxmlformats.org/spreadsheetml/2006/main" count="641" uniqueCount="106">
  <si>
    <t>Concept 1</t>
  </si>
  <si>
    <t>Periode 1</t>
  </si>
  <si>
    <t>Periode 2</t>
  </si>
  <si>
    <t>1 vs 2</t>
  </si>
  <si>
    <t>Periodo</t>
  </si>
  <si>
    <t>Comparitivo</t>
  </si>
  <si>
    <t>Alcanze</t>
  </si>
  <si>
    <t>Comparativo</t>
  </si>
  <si>
    <t>Dans cette feuille, je rentre ma base de données avec toutes les periodes en colonne. Elle sert a alimenter les feuilles de sorties en data</t>
  </si>
  <si>
    <t>Total A (%)</t>
  </si>
  <si>
    <t>Ratio</t>
  </si>
  <si>
    <t xml:space="preserve">Ratio </t>
  </si>
  <si>
    <t>Var. en pp</t>
  </si>
  <si>
    <t>Volume</t>
  </si>
  <si>
    <t>Resultat</t>
  </si>
  <si>
    <t>Ratio 1</t>
  </si>
  <si>
    <t>Ratio 2</t>
  </si>
  <si>
    <t>Ratio 3</t>
  </si>
  <si>
    <t>Ratio 4</t>
  </si>
  <si>
    <t>Total B ($)</t>
  </si>
  <si>
    <t>TOTAL A ($)</t>
  </si>
  <si>
    <t>Periode 3</t>
  </si>
  <si>
    <t>Periode 4</t>
  </si>
  <si>
    <t>3 vs 4</t>
  </si>
  <si>
    <t>Alcanze = complétion</t>
  </si>
  <si>
    <t>Concept 2</t>
  </si>
  <si>
    <t>Ligne 1 a 4 = zone de parametrage pour rapatriement des data et MFC</t>
  </si>
  <si>
    <t>N°Columna "Input"</t>
  </si>
  <si>
    <t>Tipo de columna →</t>
  </si>
  <si>
    <t>referencia de la columna a comparar (1)</t>
  </si>
  <si>
    <t>referencia de la columna a comparar (2)</t>
  </si>
  <si>
    <t>VOLUMEN</t>
  </si>
  <si>
    <t>RESULTADOS</t>
  </si>
  <si>
    <t>P&amp;C Personal</t>
  </si>
  <si>
    <t/>
  </si>
  <si>
    <t>H</t>
  </si>
  <si>
    <t>N</t>
  </si>
  <si>
    <t>J</t>
  </si>
  <si>
    <t>T</t>
  </si>
  <si>
    <t>PlanRev'15</t>
  </si>
  <si>
    <t>FY'14</t>
  </si>
  <si>
    <t>PlanRev'15vsFY'14</t>
  </si>
  <si>
    <t>Plan'15 (nov)</t>
  </si>
  <si>
    <t>Plan'15vsPCFY'14</t>
  </si>
  <si>
    <t>PlanRev'15vsPlan'15</t>
  </si>
  <si>
    <t>PCFY'14</t>
  </si>
  <si>
    <t>Plan'16 (feb)</t>
  </si>
  <si>
    <t>Plan'17 (feb)</t>
  </si>
  <si>
    <t>Q1'14*</t>
  </si>
  <si>
    <t>Q2'14</t>
  </si>
  <si>
    <t>Q3'14</t>
  </si>
  <si>
    <t>Q4'14</t>
  </si>
  <si>
    <t>Q4'13**</t>
  </si>
  <si>
    <t>Sep-14</t>
  </si>
  <si>
    <t>FY'14***</t>
  </si>
  <si>
    <t>Periodo a presentar →</t>
  </si>
  <si>
    <t>Plan Revised'15</t>
  </si>
  <si>
    <t>dic-14</t>
  </si>
  <si>
    <t>dic-14 STIC</t>
  </si>
  <si>
    <t>Plan 2015 (nov)</t>
  </si>
  <si>
    <t>PCFY 2014</t>
  </si>
  <si>
    <t>Plan Revised'14 Proforma Cost Allocation</t>
  </si>
  <si>
    <t>Plan 2016 (feb)</t>
  </si>
  <si>
    <t>Plan 2017 (feb)</t>
  </si>
  <si>
    <t>mar-14
(Proforma)</t>
  </si>
  <si>
    <t>Q2'14
(Proforma)</t>
  </si>
  <si>
    <t>Q4'13
(Proforma)</t>
  </si>
  <si>
    <t>sep-14</t>
  </si>
  <si>
    <t>1ro periodo →</t>
  </si>
  <si>
    <t>vs. 2do periodo →</t>
  </si>
  <si>
    <t>dic-13 Proforma</t>
  </si>
  <si>
    <t>Titulo →
(dejar Formula o escribir manualmente)</t>
  </si>
  <si>
    <t>Titulo del periodo</t>
  </si>
  <si>
    <t>referencia de columna (hojas de salida)</t>
  </si>
  <si>
    <t>Referencia Columna "Input"</t>
  </si>
  <si>
    <t>Vista Previa →</t>
  </si>
  <si>
    <t>LISTA DE REFERENCIAS</t>
  </si>
  <si>
    <t>Inputs</t>
  </si>
  <si>
    <t>Titulo</t>
  </si>
  <si>
    <t>FINAL</t>
  </si>
  <si>
    <t>N/A</t>
  </si>
  <si>
    <t>Titres de Inputs et equivalence Output</t>
  </si>
  <si>
    <t>Decembre 2014</t>
  </si>
  <si>
    <t>Dec-14</t>
  </si>
  <si>
    <t>Tipe de colonne</t>
  </si>
  <si>
    <t>Periode a presenter</t>
  </si>
  <si>
    <t>Periode</t>
  </si>
  <si>
    <t>1° periode a comparer</t>
  </si>
  <si>
    <t>vs. 2° periode a comparer</t>
  </si>
  <si>
    <t>Titre colonne (output)</t>
  </si>
  <si>
    <t>Lettre de la colonne 1° periode a comparer</t>
  </si>
  <si>
    <t>Lettre de la colonne 2° periode a comparer</t>
  </si>
  <si>
    <t>Titre de la periode dans l'input</t>
  </si>
  <si>
    <t>Reference numerique colonne (H=8)</t>
  </si>
  <si>
    <t>N° colonne periode (input)</t>
  </si>
  <si>
    <t>pour recherchev</t>
  </si>
  <si>
    <t>Pour comparer automatiquement</t>
  </si>
  <si>
    <t>seulement si comparatif ou completion</t>
  </si>
  <si>
    <t>Periode, comparitif ou complétion</t>
  </si>
  <si>
    <t>Dans cette feuille, je parametre via des listes deroulantes la structures des feuilles de sorties (Total A (%),…., Total B, etc… . Cette feuille determine les parametres pr´sent sur chaque feuille de sorties. Ces meme parametre servent de conditions pour les format. Ex: Sur la liste deroulante en H2 de cette feuille, je choisi la valeur "periodo" --&gt; toutes les feuilles de sorties auront alors en H2 la valeur periodo qui decidera du format de la colonne H. (voir MFC sur les feuilles de sorties)</t>
  </si>
  <si>
    <t>Preview de la structure de sortie</t>
  </si>
  <si>
    <t>Decembre 2015</t>
  </si>
  <si>
    <t>Dec-15</t>
  </si>
  <si>
    <t>Ref columna (input)</t>
  </si>
  <si>
    <t>Concept venant de l'input</t>
  </si>
  <si>
    <t>Somme de concept venant d'autre outputs</t>
  </si>
</sst>
</file>

<file path=xl/styles.xml><?xml version="1.0" encoding="utf-8"?>
<styleSheet xmlns="http://schemas.openxmlformats.org/spreadsheetml/2006/main" xmlns:mc="http://schemas.openxmlformats.org/markup-compatibility/2006" xmlns:x14ac="http://schemas.microsoft.com/office/spreadsheetml/2009/9/ac" mc:Ignorable="x14ac">
  <numFmts count="25">
    <numFmt numFmtId="44" formatCode="_-&quot;$&quot;* #,##0.00_-;\-&quot;$&quot;* #,##0.00_-;_-&quot;$&quot;* &quot;-&quot;??_-;_-@_-"/>
    <numFmt numFmtId="43" formatCode="_-* #,##0.00_-;\-* #,##0.00_-;_-* &quot;-&quot;??_-;_-@_-"/>
    <numFmt numFmtId="164" formatCode="0.0%"/>
    <numFmt numFmtId="165" formatCode="#,##0.0"/>
    <numFmt numFmtId="166" formatCode="0.0"/>
    <numFmt numFmtId="167" formatCode="0.00000000%"/>
    <numFmt numFmtId="168" formatCode="0.0000%"/>
    <numFmt numFmtId="169" formatCode="0.00000%"/>
    <numFmt numFmtId="170" formatCode="#,##0.0;\(#,##0.0\);\."/>
    <numFmt numFmtId="171" formatCode="#,##0;\(#,##0\);\."/>
    <numFmt numFmtId="175" formatCode="_(* #,##0.0_);_(* \(#,##0.0\);_(* &quot;-&quot;_);_(@_)"/>
    <numFmt numFmtId="176" formatCode="_-&quot;£&quot;* #,##0.00_-;\-&quot;£&quot;* #,##0.00_-;_-&quot;£&quot;* &quot;-&quot;??_-;_-@_-"/>
    <numFmt numFmtId="177" formatCode="&quot;$&quot;#,##0_);[Red]\(&quot;$&quot;#,##0\)"/>
    <numFmt numFmtId="178" formatCode="0.00000"/>
    <numFmt numFmtId="179" formatCode="_-* #,##0.00\ [$€]_-;\-* #,##0.00\ [$€]_-;_-* &quot;-&quot;??\ [$€]_-;_-@_-"/>
    <numFmt numFmtId="180" formatCode="_-[$€-2]* #,##0.00_-;\-[$€-2]* #,##0.00_-;_-[$€-2]* &quot;-&quot;??_-"/>
    <numFmt numFmtId="181" formatCode="_([$€-2]* #,##0.00_);_([$€-2]* \(#,##0.00\);_([$€-2]* &quot;-&quot;??_)"/>
    <numFmt numFmtId="182" formatCode="\+\ 0.0%;\-\ 0.0%;\."/>
    <numFmt numFmtId="183" formatCode="_-&quot;£&quot;* #,##0_-;\-&quot;£&quot;* #,##0_-;_-&quot;£&quot;* &quot;-&quot;_-;_-@_-"/>
    <numFmt numFmtId="184" formatCode="_-* #,##0.00\ _F_-;\-* #,##0.00\ _F_-;_-* &quot;-&quot;??\ _F_-;_-@_-"/>
    <numFmt numFmtId="185" formatCode="_-* #,##0.00\ _€_-;\-* #,##0.00\ _€_-;_-* &quot;-&quot;??\ _€_-;_-@_-"/>
    <numFmt numFmtId="186" formatCode="_-* #,##0.0000_-;\-* #,##0.0000_-;_-* &quot;-&quot;??_-;_-@_-"/>
    <numFmt numFmtId="187" formatCode="_(* #,##0.00_);_(* \(#,##0.00\);_(* &quot;-&quot;??_);_(@_)"/>
    <numFmt numFmtId="188" formatCode="General_)"/>
    <numFmt numFmtId="189" formatCode="_(* #,##0\ &quot;pta&quot;_);_(* \(#,##0\ &quot;pta&quot;\);_(* &quot;-&quot;??\ &quot;pta&quot;_);_(@_)"/>
  </numFmts>
  <fonts count="86" x14ac:knownFonts="1">
    <font>
      <sz val="11"/>
      <color theme="1"/>
      <name val="Calibri"/>
      <family val="2"/>
      <scheme val="minor"/>
    </font>
    <font>
      <sz val="11"/>
      <color theme="1"/>
      <name val="Calibri"/>
      <family val="2"/>
      <scheme val="minor"/>
    </font>
    <font>
      <b/>
      <sz val="11"/>
      <color theme="3"/>
      <name val="Calibri"/>
      <family val="2"/>
      <scheme val="minor"/>
    </font>
    <font>
      <sz val="7"/>
      <name val="Arial"/>
      <family val="2"/>
    </font>
    <font>
      <sz val="9"/>
      <name val="Arial"/>
      <family val="2"/>
    </font>
    <font>
      <sz val="8"/>
      <name val="Arial"/>
      <family val="2"/>
    </font>
    <font>
      <sz val="16"/>
      <name val="Arial"/>
      <family val="2"/>
    </font>
    <font>
      <sz val="10"/>
      <name val="Arial"/>
      <family val="2"/>
    </font>
    <font>
      <i/>
      <sz val="10"/>
      <name val="Arial"/>
      <family val="2"/>
    </font>
    <font>
      <i/>
      <sz val="8"/>
      <name val="Arial"/>
      <family val="2"/>
    </font>
    <font>
      <sz val="10"/>
      <name val="Times New Roman"/>
      <family val="1"/>
    </font>
    <font>
      <sz val="8"/>
      <color indexed="18"/>
      <name val="Times New Roman"/>
      <family val="1"/>
    </font>
    <font>
      <b/>
      <sz val="10"/>
      <name val="Arial"/>
      <family val="2"/>
    </font>
    <font>
      <b/>
      <sz val="18"/>
      <color theme="3"/>
      <name val="Cambria"/>
      <family val="2"/>
      <scheme val="major"/>
    </font>
    <font>
      <b/>
      <sz val="15"/>
      <color theme="3"/>
      <name val="Calibri"/>
      <family val="2"/>
      <scheme val="minor"/>
    </font>
    <font>
      <b/>
      <sz val="13"/>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4"/>
      <color theme="0"/>
      <name val="Arial"/>
      <family val="2"/>
    </font>
    <font>
      <sz val="10"/>
      <color theme="0"/>
      <name val="Arial"/>
      <family val="2"/>
    </font>
    <font>
      <sz val="10"/>
      <color indexed="8"/>
      <name val="MS Sans Serif"/>
      <family val="2"/>
    </font>
    <font>
      <sz val="10"/>
      <name val="Courier"/>
      <family val="3"/>
    </font>
    <font>
      <sz val="14"/>
      <color indexed="12"/>
      <name val="Times New Roman"/>
      <family val="1"/>
    </font>
    <font>
      <sz val="11"/>
      <color indexed="8"/>
      <name val="Calibri"/>
      <family val="2"/>
    </font>
    <font>
      <sz val="11"/>
      <color indexed="9"/>
      <name val="Calibri"/>
      <family val="2"/>
    </font>
    <font>
      <sz val="11"/>
      <color indexed="20"/>
      <name val="Calibri"/>
      <family val="2"/>
    </font>
    <font>
      <sz val="11"/>
      <color indexed="17"/>
      <name val="Calibri"/>
      <family val="2"/>
    </font>
    <font>
      <b/>
      <sz val="11"/>
      <color indexed="52"/>
      <name val="Calibri"/>
      <family val="2"/>
    </font>
    <font>
      <b/>
      <sz val="11"/>
      <color indexed="52"/>
      <name val="Calibri"/>
      <family val="2"/>
      <scheme val="minor"/>
    </font>
    <font>
      <b/>
      <sz val="11"/>
      <color indexed="10"/>
      <name val="Calibri"/>
      <family val="2"/>
    </font>
    <font>
      <b/>
      <sz val="11"/>
      <color indexed="9"/>
      <name val="Calibri"/>
      <family val="2"/>
    </font>
    <font>
      <sz val="11"/>
      <color indexed="52"/>
      <name val="Calibri"/>
      <family val="2"/>
    </font>
    <font>
      <sz val="11"/>
      <color indexed="10"/>
      <name val="Calibri"/>
      <family val="2"/>
    </font>
    <font>
      <sz val="10"/>
      <name val="MS Sans Serif"/>
      <family val="2"/>
    </font>
    <font>
      <sz val="10"/>
      <color indexed="22"/>
      <name val="Arial"/>
      <family val="2"/>
    </font>
    <font>
      <sz val="7"/>
      <name val="Small Fonts"/>
      <family val="2"/>
    </font>
    <font>
      <b/>
      <sz val="11"/>
      <color indexed="8"/>
      <name val="Calibri"/>
      <family val="2"/>
    </font>
    <font>
      <b/>
      <sz val="11"/>
      <color indexed="56"/>
      <name val="Calibri"/>
      <family val="2"/>
    </font>
    <font>
      <b/>
      <sz val="11"/>
      <color indexed="62"/>
      <name val="Calibri"/>
      <family val="2"/>
    </font>
    <font>
      <sz val="11"/>
      <color indexed="62"/>
      <name val="Calibri"/>
      <family val="2"/>
    </font>
    <font>
      <i/>
      <sz val="11"/>
      <color indexed="23"/>
      <name val="Calibri"/>
      <family val="2"/>
    </font>
    <font>
      <b/>
      <u/>
      <sz val="11"/>
      <color indexed="37"/>
      <name val="Arial"/>
      <family val="2"/>
    </font>
    <font>
      <b/>
      <sz val="15"/>
      <color indexed="56"/>
      <name val="Calibri"/>
      <family val="2"/>
    </font>
    <font>
      <b/>
      <sz val="18"/>
      <color indexed="22"/>
      <name val="Arial"/>
      <family val="2"/>
    </font>
    <font>
      <b/>
      <sz val="13"/>
      <color indexed="56"/>
      <name val="Calibri"/>
      <family val="2"/>
    </font>
    <font>
      <b/>
      <sz val="12"/>
      <color indexed="22"/>
      <name val="Arial"/>
      <family val="2"/>
    </font>
    <font>
      <sz val="10"/>
      <color indexed="12"/>
      <name val="Arial"/>
      <family val="2"/>
    </font>
    <font>
      <u/>
      <sz val="10"/>
      <color indexed="12"/>
      <name val="Arial"/>
      <family val="2"/>
    </font>
    <font>
      <sz val="11"/>
      <color indexed="60"/>
      <name val="Calibri"/>
      <family val="2"/>
    </font>
    <font>
      <sz val="11"/>
      <color indexed="19"/>
      <name val="Calibri"/>
      <family val="2"/>
    </font>
    <font>
      <sz val="12"/>
      <name val="Tms Rmn"/>
    </font>
    <font>
      <sz val="12"/>
      <name val="Arial"/>
      <family val="2"/>
    </font>
    <font>
      <sz val="10"/>
      <color theme="1"/>
      <name val="Arial"/>
      <family val="2"/>
    </font>
    <font>
      <sz val="10"/>
      <color theme="1"/>
      <name val="Calibri"/>
      <family val="1"/>
      <scheme val="minor"/>
    </font>
    <font>
      <b/>
      <sz val="11"/>
      <color indexed="63"/>
      <name val="Calibri"/>
      <family val="2"/>
    </font>
    <font>
      <b/>
      <sz val="10"/>
      <color indexed="8"/>
      <name val="Arial"/>
      <family val="2"/>
    </font>
    <font>
      <b/>
      <sz val="10"/>
      <color indexed="39"/>
      <name val="Arial"/>
      <family val="2"/>
    </font>
    <font>
      <sz val="10"/>
      <color indexed="8"/>
      <name val="Arial"/>
      <family val="2"/>
    </font>
    <font>
      <b/>
      <sz val="12"/>
      <color indexed="8"/>
      <name val="Arial"/>
      <family val="2"/>
    </font>
    <font>
      <sz val="10"/>
      <color indexed="39"/>
      <name val="Arial"/>
      <family val="2"/>
    </font>
    <font>
      <sz val="19"/>
      <color indexed="48"/>
      <name val="Arial"/>
      <family val="2"/>
    </font>
    <font>
      <sz val="10"/>
      <color indexed="10"/>
      <name val="Arial"/>
      <family val="2"/>
    </font>
    <font>
      <sz val="12"/>
      <name val="Times New Roman"/>
      <family val="1"/>
    </font>
    <font>
      <b/>
      <sz val="18"/>
      <color indexed="62"/>
      <name val="Cambria"/>
      <family val="2"/>
    </font>
    <font>
      <b/>
      <sz val="18"/>
      <color indexed="56"/>
      <name val="Cambria"/>
      <family val="2"/>
    </font>
    <font>
      <b/>
      <sz val="15"/>
      <color indexed="62"/>
      <name val="Calibri"/>
      <family val="2"/>
    </font>
    <font>
      <b/>
      <sz val="13"/>
      <color indexed="62"/>
      <name val="Calibri"/>
      <family val="2"/>
    </font>
    <font>
      <sz val="8"/>
      <color indexed="12"/>
      <name val="Arial"/>
      <family val="2"/>
    </font>
    <font>
      <b/>
      <sz val="12"/>
      <color theme="0"/>
      <name val="Calibri"/>
      <family val="2"/>
      <scheme val="minor"/>
    </font>
    <font>
      <sz val="6"/>
      <color theme="3"/>
      <name val="Calibri"/>
      <family val="2"/>
      <scheme val="minor"/>
    </font>
    <font>
      <b/>
      <sz val="14"/>
      <color theme="0"/>
      <name val="Calibri"/>
      <family val="2"/>
      <scheme val="minor"/>
    </font>
    <font>
      <sz val="8"/>
      <color theme="3"/>
      <name val="Calibri"/>
      <family val="2"/>
      <scheme val="minor"/>
    </font>
    <font>
      <b/>
      <sz val="12"/>
      <name val="Arial"/>
      <family val="2"/>
    </font>
    <font>
      <b/>
      <sz val="8"/>
      <name val="Arial"/>
      <family val="2"/>
    </font>
    <font>
      <b/>
      <i/>
      <u/>
      <sz val="10"/>
      <name val="Times New Roman"/>
      <family val="1"/>
    </font>
    <font>
      <i/>
      <u/>
      <sz val="10"/>
      <name val="Times New Roman"/>
      <family val="1"/>
    </font>
  </fonts>
  <fills count="96">
    <fill>
      <patternFill patternType="none"/>
    </fill>
    <fill>
      <patternFill patternType="gray125"/>
    </fill>
    <fill>
      <patternFill patternType="solid">
        <fgColor theme="0"/>
        <bgColor indexed="64"/>
      </patternFill>
    </fill>
    <fill>
      <patternFill patternType="solid">
        <fgColor indexed="47"/>
        <bgColor indexed="64"/>
      </patternFill>
    </fill>
    <fill>
      <patternFill patternType="solid">
        <fgColor indexed="65"/>
        <bgColor indexed="64"/>
      </patternFill>
    </fill>
    <fill>
      <patternFill patternType="solid">
        <fgColor indexed="9"/>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26"/>
      </patternFill>
    </fill>
    <fill>
      <patternFill patternType="solid">
        <fgColor indexed="11"/>
      </patternFill>
    </fill>
    <fill>
      <patternFill patternType="solid">
        <fgColor indexed="51"/>
      </patternFill>
    </fill>
    <fill>
      <patternFill patternType="solid">
        <fgColor indexed="43"/>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53"/>
      </patternFill>
    </fill>
    <fill>
      <patternFill patternType="solid">
        <fgColor indexed="62"/>
      </patternFill>
    </fill>
    <fill>
      <patternFill patternType="solid">
        <fgColor indexed="44"/>
        <bgColor indexed="44"/>
      </patternFill>
    </fill>
    <fill>
      <patternFill patternType="solid">
        <fgColor indexed="54"/>
        <bgColor indexed="54"/>
      </patternFill>
    </fill>
    <fill>
      <patternFill patternType="solid">
        <fgColor indexed="24"/>
        <bgColor indexed="24"/>
      </patternFill>
    </fill>
    <fill>
      <patternFill patternType="solid">
        <fgColor indexed="48"/>
        <bgColor indexed="48"/>
      </patternFill>
    </fill>
    <fill>
      <patternFill patternType="solid">
        <fgColor indexed="10"/>
      </patternFill>
    </fill>
    <fill>
      <patternFill patternType="solid">
        <fgColor indexed="15"/>
        <bgColor indexed="15"/>
      </patternFill>
    </fill>
    <fill>
      <patternFill patternType="solid">
        <fgColor indexed="45"/>
        <bgColor indexed="45"/>
      </patternFill>
    </fill>
    <fill>
      <patternFill patternType="solid">
        <fgColor indexed="55"/>
        <bgColor indexed="55"/>
      </patternFill>
    </fill>
    <fill>
      <patternFill patternType="solid">
        <fgColor indexed="25"/>
        <bgColor indexed="25"/>
      </patternFill>
    </fill>
    <fill>
      <patternFill patternType="solid">
        <fgColor indexed="57"/>
      </patternFill>
    </fill>
    <fill>
      <patternFill patternType="solid">
        <fgColor indexed="41"/>
        <bgColor indexed="41"/>
      </patternFill>
    </fill>
    <fill>
      <patternFill patternType="solid">
        <fgColor indexed="40"/>
        <bgColor indexed="40"/>
      </patternFill>
    </fill>
    <fill>
      <patternFill patternType="solid">
        <fgColor indexed="22"/>
        <bgColor indexed="22"/>
      </patternFill>
    </fill>
    <fill>
      <patternFill patternType="solid">
        <fgColor indexed="23"/>
        <bgColor indexed="23"/>
      </patternFill>
    </fill>
    <fill>
      <patternFill patternType="solid">
        <fgColor indexed="49"/>
        <bgColor indexed="49"/>
      </patternFill>
    </fill>
    <fill>
      <patternFill patternType="solid">
        <fgColor indexed="26"/>
        <bgColor indexed="26"/>
      </patternFill>
    </fill>
    <fill>
      <patternFill patternType="solid">
        <fgColor indexed="47"/>
        <bgColor indexed="47"/>
      </patternFill>
    </fill>
    <fill>
      <patternFill patternType="solid">
        <fgColor indexed="52"/>
        <bgColor indexed="52"/>
      </patternFill>
    </fill>
    <fill>
      <patternFill patternType="solid">
        <fgColor indexed="44"/>
        <bgColor indexed="64"/>
      </patternFill>
    </fill>
    <fill>
      <patternFill patternType="solid">
        <fgColor indexed="22"/>
      </patternFill>
    </fill>
    <fill>
      <patternFill patternType="solid">
        <fgColor indexed="9"/>
      </patternFill>
    </fill>
    <fill>
      <patternFill patternType="solid">
        <fgColor indexed="55"/>
      </patternFill>
    </fill>
    <fill>
      <patternFill patternType="lightUp">
        <fgColor indexed="9"/>
        <bgColor indexed="55"/>
      </patternFill>
    </fill>
    <fill>
      <patternFill patternType="lightUp">
        <fgColor indexed="9"/>
        <bgColor indexed="29"/>
      </patternFill>
    </fill>
    <fill>
      <patternFill patternType="lightUp">
        <fgColor indexed="9"/>
        <bgColor indexed="57"/>
      </patternFill>
    </fill>
    <fill>
      <patternFill patternType="solid">
        <fgColor indexed="56"/>
      </patternFill>
    </fill>
    <fill>
      <patternFill patternType="solid">
        <fgColor indexed="54"/>
      </patternFill>
    </fill>
    <fill>
      <patternFill patternType="solid">
        <fgColor indexed="22"/>
        <bgColor indexed="64"/>
      </patternFill>
    </fill>
    <fill>
      <patternFill patternType="solid">
        <fgColor indexed="26"/>
        <bgColor indexed="64"/>
      </patternFill>
    </fill>
    <fill>
      <patternFill patternType="solid">
        <fgColor indexed="40"/>
      </patternFill>
    </fill>
    <fill>
      <patternFill patternType="solid">
        <fgColor indexed="50"/>
      </patternFill>
    </fill>
    <fill>
      <patternFill patternType="lightUp">
        <fgColor indexed="48"/>
        <bgColor indexed="41"/>
      </patternFill>
    </fill>
    <fill>
      <patternFill patternType="solid">
        <fgColor indexed="41"/>
      </patternFill>
    </fill>
    <fill>
      <patternFill patternType="solid">
        <fgColor indexed="15"/>
      </patternFill>
    </fill>
    <fill>
      <patternFill patternType="solid">
        <fgColor indexed="42"/>
        <bgColor indexed="8"/>
      </patternFill>
    </fill>
    <fill>
      <patternFill patternType="solid">
        <fgColor indexed="43"/>
        <bgColor indexed="64"/>
      </patternFill>
    </fill>
    <fill>
      <patternFill patternType="solid">
        <fgColor theme="3"/>
        <bgColor indexed="64"/>
      </patternFill>
    </fill>
    <fill>
      <patternFill patternType="solid">
        <fgColor rgb="FF333399"/>
        <bgColor indexed="64"/>
      </patternFill>
    </fill>
    <fill>
      <patternFill patternType="solid">
        <fgColor theme="0" tint="-4.9989318521683403E-2"/>
        <bgColor indexed="64"/>
      </patternFill>
    </fill>
    <fill>
      <patternFill patternType="solid">
        <fgColor theme="9" tint="0.79998168889431442"/>
        <bgColor indexed="47"/>
      </patternFill>
    </fill>
    <fill>
      <patternFill patternType="solid">
        <fgColor rgb="FF00B0F0"/>
        <bgColor indexed="47"/>
      </patternFill>
    </fill>
  </fills>
  <borders count="66">
    <border>
      <left/>
      <right/>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bottom/>
      <diagonal/>
    </border>
    <border>
      <left/>
      <right style="hair">
        <color indexed="64"/>
      </right>
      <top/>
      <bottom/>
      <diagonal/>
    </border>
    <border>
      <left style="medium">
        <color indexed="64"/>
      </left>
      <right style="medium">
        <color indexed="64"/>
      </right>
      <top style="medium">
        <color indexed="64"/>
      </top>
      <bottom style="medium">
        <color indexed="64"/>
      </bottom>
      <diagonal/>
    </border>
    <border>
      <left/>
      <right/>
      <top style="thin">
        <color indexed="64"/>
      </top>
      <bottom style="thin">
        <color indexed="64"/>
      </bottom>
      <diagonal/>
    </border>
    <border>
      <left/>
      <right/>
      <top style="hair">
        <color indexed="64"/>
      </top>
      <bottom style="hair">
        <color indexed="64"/>
      </bottom>
      <diagonal/>
    </border>
    <border>
      <left/>
      <right/>
      <top/>
      <bottom style="hair">
        <color indexed="64"/>
      </bottom>
      <diagonal/>
    </border>
    <border>
      <left style="hair">
        <color indexed="64"/>
      </left>
      <right/>
      <top/>
      <bottom style="hair">
        <color indexed="64"/>
      </bottom>
      <diagonal/>
    </border>
    <border>
      <left/>
      <right style="hair">
        <color indexed="64"/>
      </right>
      <top/>
      <bottom style="hair">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8"/>
      </left>
      <right style="thin">
        <color indexed="8"/>
      </right>
      <top/>
      <bottom/>
      <diagonal/>
    </border>
    <border>
      <left style="double">
        <color indexed="64"/>
      </left>
      <right/>
      <top/>
      <bottom style="hair">
        <color indexed="64"/>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double">
        <color indexed="52"/>
      </bottom>
      <diagonal/>
    </border>
    <border>
      <left/>
      <right/>
      <top/>
      <bottom style="double">
        <color indexed="10"/>
      </bottom>
      <diagonal/>
    </border>
    <border>
      <left/>
      <right/>
      <top/>
      <bottom style="thick">
        <color indexed="62"/>
      </bottom>
      <diagonal/>
    </border>
    <border>
      <left/>
      <right/>
      <top/>
      <bottom style="thick">
        <color indexed="22"/>
      </bottom>
      <diagonal/>
    </border>
    <border>
      <left/>
      <right/>
      <top/>
      <bottom style="medium">
        <color indexed="30"/>
      </bottom>
      <diagonal/>
    </border>
    <border>
      <left style="double">
        <color indexed="64"/>
      </left>
      <right style="double">
        <color indexed="64"/>
      </right>
      <top style="double">
        <color indexed="64"/>
      </top>
      <bottom style="double">
        <color indexed="64"/>
      </bottom>
      <diagonal/>
    </border>
    <border>
      <left style="thin">
        <color indexed="64"/>
      </left>
      <right style="thin">
        <color indexed="64"/>
      </right>
      <top style="thin">
        <color indexed="64"/>
      </top>
      <bottom style="thin">
        <color indexed="64"/>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bottom style="thick">
        <color indexed="56"/>
      </bottom>
      <diagonal/>
    </border>
    <border>
      <left/>
      <right/>
      <top/>
      <bottom style="thick">
        <color indexed="27"/>
      </bottom>
      <diagonal/>
    </border>
    <border>
      <left/>
      <right/>
      <top/>
      <bottom style="medium">
        <color indexed="27"/>
      </bottom>
      <diagonal/>
    </border>
    <border>
      <left/>
      <right/>
      <top style="thin">
        <color indexed="62"/>
      </top>
      <bottom style="double">
        <color indexed="62"/>
      </bottom>
      <diagonal/>
    </border>
    <border>
      <left/>
      <right/>
      <top style="double">
        <color indexed="64"/>
      </top>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s>
  <cellStyleXfs count="3779">
    <xf numFmtId="0" fontId="0" fillId="0" borderId="0"/>
    <xf numFmtId="43" fontId="1" fillId="0" borderId="0" applyFont="0" applyFill="0" applyBorder="0" applyAlignment="0" applyProtection="0"/>
    <xf numFmtId="9" fontId="1" fillId="0" borderId="0" applyFont="0" applyFill="0" applyBorder="0" applyAlignment="0" applyProtection="0"/>
    <xf numFmtId="0" fontId="7" fillId="0" borderId="0"/>
    <xf numFmtId="0" fontId="10" fillId="0" borderId="0"/>
    <xf numFmtId="43" fontId="7" fillId="0" borderId="0" applyFont="0" applyFill="0" applyBorder="0" applyAlignment="0" applyProtection="0"/>
    <xf numFmtId="9" fontId="7" fillId="0" borderId="0" applyFont="0" applyFill="0" applyBorder="0" applyAlignment="0" applyProtection="0"/>
    <xf numFmtId="0" fontId="30" fillId="0" borderId="0" applyNumberFormat="0" applyFill="0" applyBorder="0" applyAlignment="0" applyProtection="0"/>
    <xf numFmtId="0" fontId="30" fillId="0" borderId="0" applyNumberFormat="0" applyFill="0" applyBorder="0" applyAlignment="0" applyProtection="0"/>
    <xf numFmtId="0" fontId="7" fillId="0" borderId="0"/>
    <xf numFmtId="0" fontId="31" fillId="0" borderId="0">
      <alignment vertical="center"/>
    </xf>
    <xf numFmtId="175" fontId="32" fillId="0" borderId="30" applyFont="0" applyFill="0" applyBorder="0" applyProtection="0">
      <alignment vertical="center"/>
    </xf>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43"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44" borderId="0" applyNumberFormat="0" applyBorder="0" applyAlignment="0" applyProtection="0"/>
    <xf numFmtId="0" fontId="1" fillId="18" borderId="0" applyNumberFormat="0" applyBorder="0" applyAlignment="0" applyProtection="0"/>
    <xf numFmtId="0" fontId="1" fillId="1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45" borderId="0" applyNumberFormat="0" applyBorder="0" applyAlignment="0" applyProtection="0"/>
    <xf numFmtId="0" fontId="1" fillId="22" borderId="0" applyNumberFormat="0" applyBorder="0" applyAlignment="0" applyProtection="0"/>
    <xf numFmtId="0" fontId="1" fillId="22"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2" borderId="0" applyNumberFormat="0" applyBorder="0" applyAlignment="0" applyProtection="0"/>
    <xf numFmtId="0" fontId="1" fillId="26" borderId="0" applyNumberFormat="0" applyBorder="0" applyAlignment="0" applyProtection="0"/>
    <xf numFmtId="0" fontId="1" fillId="26"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30" borderId="0" applyNumberFormat="0" applyBorder="0" applyAlignment="0" applyProtection="0"/>
    <xf numFmtId="0" fontId="1" fillId="30"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5" borderId="0" applyNumberFormat="0" applyBorder="0" applyAlignment="0" applyProtection="0"/>
    <xf numFmtId="0" fontId="1" fillId="34" borderId="0" applyNumberFormat="0" applyBorder="0" applyAlignment="0" applyProtection="0"/>
    <xf numFmtId="0" fontId="1" fillId="34"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7" fillId="0" borderId="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1"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8" borderId="0" applyNumberFormat="0" applyBorder="0" applyAlignment="0" applyProtection="0"/>
    <xf numFmtId="0" fontId="1" fillId="23" borderId="0" applyNumberFormat="0" applyBorder="0" applyAlignment="0" applyProtection="0"/>
    <xf numFmtId="0" fontId="1" fillId="23"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38" borderId="0" applyNumberFormat="0" applyBorder="0" applyAlignment="0" applyProtection="0"/>
    <xf numFmtId="0" fontId="1" fillId="27" borderId="0" applyNumberFormat="0" applyBorder="0" applyAlignment="0" applyProtection="0"/>
    <xf numFmtId="0" fontId="1" fillId="27"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1" borderId="0" applyNumberFormat="0" applyBorder="0" applyAlignment="0" applyProtection="0"/>
    <xf numFmtId="0" fontId="1" fillId="31" borderId="0" applyNumberFormat="0" applyBorder="0" applyAlignment="0" applyProtection="0"/>
    <xf numFmtId="0" fontId="1" fillId="31"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5" borderId="0" applyNumberFormat="0" applyBorder="0" applyAlignment="0" applyProtection="0"/>
    <xf numFmtId="0" fontId="1" fillId="35" borderId="0" applyNumberFormat="0" applyBorder="0" applyAlignment="0" applyProtection="0"/>
    <xf numFmtId="0" fontId="1" fillId="35"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27" fillId="20"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1" borderId="0" applyNumberFormat="0" applyBorder="0" applyAlignment="0" applyProtection="0"/>
    <xf numFmtId="0" fontId="27" fillId="16"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53" borderId="0" applyNumberFormat="0" applyBorder="0" applyAlignment="0" applyProtection="0"/>
    <xf numFmtId="0" fontId="27" fillId="20"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7" borderId="0" applyNumberFormat="0" applyBorder="0" applyAlignment="0" applyProtection="0"/>
    <xf numFmtId="0" fontId="27" fillId="24"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38" borderId="0" applyNumberFormat="0" applyBorder="0" applyAlignment="0" applyProtection="0"/>
    <xf numFmtId="0" fontId="27" fillId="28"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41" borderId="0" applyNumberFormat="0" applyBorder="0" applyAlignment="0" applyProtection="0"/>
    <xf numFmtId="0" fontId="27" fillId="32"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44" borderId="0" applyNumberFormat="0" applyBorder="0" applyAlignment="0" applyProtection="0"/>
    <xf numFmtId="0" fontId="27" fillId="36"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4" borderId="0" applyNumberFormat="0" applyBorder="0" applyAlignment="0" applyProtection="0"/>
    <xf numFmtId="0" fontId="33" fillId="55" borderId="0" applyNumberFormat="0" applyBorder="0" applyAlignment="0" applyProtection="0"/>
    <xf numFmtId="0" fontId="33" fillId="56" borderId="0" applyNumberFormat="0" applyBorder="0" applyAlignment="0" applyProtection="0"/>
    <xf numFmtId="0" fontId="34" fillId="57"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34" fillId="58" borderId="0" applyNumberFormat="0" applyBorder="0" applyAlignment="0" applyProtection="0"/>
    <xf numFmtId="0" fontId="34" fillId="59" borderId="0" applyNumberFormat="0" applyBorder="0" applyAlignment="0" applyProtection="0"/>
    <xf numFmtId="0" fontId="33" fillId="60" borderId="0" applyNumberFormat="0" applyBorder="0" applyAlignment="0" applyProtection="0"/>
    <xf numFmtId="0" fontId="33" fillId="61" borderId="0" applyNumberFormat="0" applyBorder="0" applyAlignment="0" applyProtection="0"/>
    <xf numFmtId="0" fontId="34" fillId="62" borderId="0" applyNumberFormat="0" applyBorder="0" applyAlignment="0" applyProtection="0"/>
    <xf numFmtId="0" fontId="27" fillId="17" borderId="0" applyNumberFormat="0" applyBorder="0" applyAlignment="0" applyProtection="0"/>
    <xf numFmtId="0" fontId="27" fillId="17" borderId="0" applyNumberFormat="0" applyBorder="0" applyAlignment="0" applyProtection="0"/>
    <xf numFmtId="0" fontId="27" fillId="17" borderId="0" applyNumberFormat="0" applyBorder="0" applyAlignment="0" applyProtection="0"/>
    <xf numFmtId="0" fontId="34" fillId="63" borderId="0" applyNumberFormat="0" applyBorder="0" applyAlignment="0" applyProtection="0"/>
    <xf numFmtId="0" fontId="34" fillId="64" borderId="0" applyNumberFormat="0" applyBorder="0" applyAlignment="0" applyProtection="0"/>
    <xf numFmtId="0" fontId="33" fillId="65" borderId="0" applyNumberFormat="0" applyBorder="0" applyAlignment="0" applyProtection="0"/>
    <xf numFmtId="0" fontId="33" fillId="66" borderId="0" applyNumberFormat="0" applyBorder="0" applyAlignment="0" applyProtection="0"/>
    <xf numFmtId="0" fontId="34" fillId="67"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34" fillId="64"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27" fillId="21" borderId="0" applyNumberFormat="0" applyBorder="0" applyAlignment="0" applyProtection="0"/>
    <xf numFmtId="0" fontId="34" fillId="62" borderId="0" applyNumberFormat="0" applyBorder="0" applyAlignment="0" applyProtection="0"/>
    <xf numFmtId="0" fontId="34" fillId="50" borderId="0" applyNumberFormat="0" applyBorder="0" applyAlignment="0" applyProtection="0"/>
    <xf numFmtId="0" fontId="33" fillId="66" borderId="0" applyNumberFormat="0" applyBorder="0" applyAlignment="0" applyProtection="0"/>
    <xf numFmtId="0" fontId="33" fillId="67" borderId="0" applyNumberFormat="0" applyBorder="0" applyAlignment="0" applyProtection="0"/>
    <xf numFmtId="0" fontId="34" fillId="67"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68" borderId="0" applyNumberFormat="0" applyBorder="0" applyAlignment="0" applyProtection="0"/>
    <xf numFmtId="0" fontId="34" fillId="51" borderId="0" applyNumberFormat="0" applyBorder="0" applyAlignment="0" applyProtection="0"/>
    <xf numFmtId="0" fontId="33" fillId="55" borderId="0" applyNumberFormat="0" applyBorder="0" applyAlignment="0" applyProtection="0"/>
    <xf numFmtId="0" fontId="33" fillId="56" borderId="0" applyNumberFormat="0" applyBorder="0" applyAlignment="0" applyProtection="0"/>
    <xf numFmtId="0" fontId="34" fillId="56"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34" fillId="51"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29" borderId="0" applyNumberFormat="0" applyBorder="0" applyAlignment="0" applyProtection="0"/>
    <xf numFmtId="0" fontId="34" fillId="69" borderId="0" applyNumberFormat="0" applyBorder="0" applyAlignment="0" applyProtection="0"/>
    <xf numFmtId="0" fontId="34" fillId="53" borderId="0" applyNumberFormat="0" applyBorder="0" applyAlignment="0" applyProtection="0"/>
    <xf numFmtId="0" fontId="33" fillId="70" borderId="0" applyNumberFormat="0" applyBorder="0" applyAlignment="0" applyProtection="0"/>
    <xf numFmtId="0" fontId="33" fillId="61" borderId="0" applyNumberFormat="0" applyBorder="0" applyAlignment="0" applyProtection="0"/>
    <xf numFmtId="0" fontId="34" fillId="71"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34" fillId="72" borderId="0" applyNumberFormat="0" applyBorder="0" applyAlignment="0" applyProtection="0"/>
    <xf numFmtId="176" fontId="7" fillId="73" borderId="31">
      <alignment horizontal="center" vertical="center"/>
    </xf>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41" borderId="0" applyNumberFormat="0" applyBorder="0" applyAlignment="0" applyProtection="0"/>
    <xf numFmtId="0" fontId="16" fillId="6"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8" fillId="74" borderId="24"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8" fillId="74" borderId="24"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8" fillId="74" borderId="24"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8" fillId="74" borderId="24"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9" fillId="75" borderId="32" applyNumberFormat="0" applyAlignment="0" applyProtection="0"/>
    <xf numFmtId="0" fontId="39" fillId="75" borderId="32" applyNumberFormat="0" applyAlignment="0" applyProtection="0"/>
    <xf numFmtId="0" fontId="21" fillId="10"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23" fillId="11" borderId="27"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2" fillId="0" borderId="35" applyNumberFormat="0" applyFill="0" applyAlignment="0" applyProtection="0"/>
    <xf numFmtId="0" fontId="22" fillId="0" borderId="26"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0" fillId="76" borderId="33" applyNumberFormat="0" applyAlignment="0" applyProtection="0"/>
    <xf numFmtId="0" fontId="40" fillId="76" borderId="33" applyNumberFormat="0" applyAlignment="0" applyProtection="0"/>
    <xf numFmtId="0" fontId="23" fillId="11" borderId="27" applyNumberFormat="0" applyAlignment="0" applyProtection="0"/>
    <xf numFmtId="0" fontId="23" fillId="11" borderId="27" applyNumberFormat="0" applyAlignment="0" applyProtection="0"/>
    <xf numFmtId="0" fontId="23" fillId="11" borderId="27" applyNumberFormat="0" applyAlignment="0" applyProtection="0"/>
    <xf numFmtId="0" fontId="23" fillId="11" borderId="27" applyNumberFormat="0" applyAlignment="0" applyProtection="0"/>
    <xf numFmtId="0" fontId="23" fillId="11" borderId="27" applyNumberFormat="0" applyAlignment="0" applyProtection="0"/>
    <xf numFmtId="0" fontId="23" fillId="11" borderId="27" applyNumberFormat="0" applyAlignment="0" applyProtection="0"/>
    <xf numFmtId="0" fontId="40" fillId="76" borderId="33" applyNumberFormat="0" applyAlignment="0" applyProtection="0"/>
    <xf numFmtId="0" fontId="40" fillId="76" borderId="33" applyNumberFormat="0" applyAlignment="0" applyProtection="0"/>
    <xf numFmtId="0" fontId="23" fillId="11" borderId="27" applyNumberFormat="0" applyAlignment="0" applyProtection="0"/>
    <xf numFmtId="38" fontId="43" fillId="0" borderId="0" applyFont="0" applyFill="0" applyBorder="0" applyAlignment="0" applyProtection="0"/>
    <xf numFmtId="43" fontId="7" fillId="0" borderId="0" applyFont="0" applyFill="0" applyBorder="0" applyAlignment="0" applyProtection="0"/>
    <xf numFmtId="3" fontId="44" fillId="0" borderId="0" applyFont="0" applyFill="0" applyBorder="0" applyAlignment="0" applyProtection="0"/>
    <xf numFmtId="164" fontId="45" fillId="0" borderId="0" applyNumberFormat="0" applyFill="0" applyAlignment="0" applyProtection="0"/>
    <xf numFmtId="177" fontId="43" fillId="0" borderId="0" applyFont="0" applyFill="0" applyBorder="0" applyAlignment="0" applyProtection="0"/>
    <xf numFmtId="178" fontId="7" fillId="0" borderId="0" applyFont="0" applyFill="0" applyBorder="0" applyAlignment="0" applyProtection="0"/>
    <xf numFmtId="0" fontId="44" fillId="0" borderId="0" applyFont="0" applyFill="0" applyBorder="0" applyAlignment="0" applyProtection="0"/>
    <xf numFmtId="0" fontId="46" fillId="77" borderId="0" applyNumberFormat="0" applyBorder="0" applyAlignment="0" applyProtection="0"/>
    <xf numFmtId="0" fontId="46" fillId="78" borderId="0" applyNumberFormat="0" applyBorder="0" applyAlignment="0" applyProtection="0"/>
    <xf numFmtId="0" fontId="46" fillId="79" borderId="0" applyNumberFormat="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2"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27"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80" borderId="0" applyNumberFormat="0" applyBorder="0" applyAlignment="0" applyProtection="0"/>
    <xf numFmtId="0" fontId="27" fillId="13"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27"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3" borderId="0" applyNumberFormat="0" applyBorder="0" applyAlignment="0" applyProtection="0"/>
    <xf numFmtId="0" fontId="27" fillId="17"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47" borderId="0" applyNumberFormat="0" applyBorder="0" applyAlignment="0" applyProtection="0"/>
    <xf numFmtId="0" fontId="27" fillId="21"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81" borderId="0" applyNumberFormat="0" applyBorder="0" applyAlignment="0" applyProtection="0"/>
    <xf numFmtId="0" fontId="27" fillId="25"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29"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9" borderId="0" applyNumberFormat="0" applyBorder="0" applyAlignment="0" applyProtection="0"/>
    <xf numFmtId="0" fontId="27" fillId="3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8" borderId="32" applyNumberFormat="0" applyAlignment="0" applyProtection="0"/>
    <xf numFmtId="0" fontId="49" fillId="48" borderId="32" applyNumberFormat="0" applyAlignment="0" applyProtection="0"/>
    <xf numFmtId="0" fontId="19" fillId="9" borderId="24"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30" fillId="0" borderId="0" applyNumberForma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79" fontId="7" fillId="0" borderId="0" applyFont="0" applyFill="0" applyBorder="0" applyAlignment="0" applyProtection="0"/>
    <xf numFmtId="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0" fontId="7" fillId="0" borderId="0" applyFont="0" applyFill="0" applyBorder="0" applyAlignment="0" applyProtection="0"/>
    <xf numFmtId="0" fontId="7" fillId="0" borderId="0" applyFont="0" applyFill="0" applyBorder="0" applyAlignment="0" applyProtection="0"/>
    <xf numFmtId="181"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1"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181"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0" fontId="7" fillId="0" borderId="0" applyFont="0" applyFill="0" applyBorder="0" applyAlignment="0" applyProtection="0"/>
    <xf numFmtId="0"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1" fontId="7" fillId="0" borderId="0" applyFont="0" applyFill="0" applyBorder="0" applyAlignment="0" applyProtection="0"/>
    <xf numFmtId="0"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179" fontId="7" fillId="0" borderId="0" applyFont="0" applyFill="0" applyBorder="0" applyAlignment="0" applyProtection="0"/>
    <xf numFmtId="0" fontId="7" fillId="0" borderId="0" applyFont="0" applyFill="0" applyBorder="0" applyAlignment="0" applyProtection="0"/>
    <xf numFmtId="179" fontId="7" fillId="0" borderId="0" applyFont="0" applyFill="0" applyBorder="0" applyAlignment="0" applyProtection="0"/>
    <xf numFmtId="181" fontId="7" fillId="0" borderId="0" applyFont="0" applyFill="0" applyBorder="0" applyAlignment="0" applyProtection="0"/>
    <xf numFmtId="0" fontId="7" fillId="0" borderId="0" applyFont="0" applyFill="0" applyBorder="0" applyAlignment="0" applyProtection="0"/>
    <xf numFmtId="179" fontId="7" fillId="0" borderId="0" applyFont="0" applyFill="0" applyBorder="0" applyAlignment="0" applyProtection="0"/>
    <xf numFmtId="181" fontId="7" fillId="0" borderId="0" applyFont="0" applyFill="0" applyBorder="0" applyAlignment="0" applyProtection="0"/>
    <xf numFmtId="179" fontId="7" fillId="0" borderId="0" applyFont="0" applyFill="0" applyBorder="0" applyAlignment="0" applyProtection="0"/>
    <xf numFmtId="181" fontId="7" fillId="0" borderId="0" applyFont="0" applyFill="0" applyBorder="0" applyAlignment="0" applyProtection="0"/>
    <xf numFmtId="181" fontId="7" fillId="0" borderId="0" applyFont="0" applyFill="0" applyBorder="0" applyAlignment="0" applyProtection="0"/>
    <xf numFmtId="182" fontId="10" fillId="0" borderId="0">
      <alignment horizontal="right" vertical="center"/>
    </xf>
    <xf numFmtId="0" fontId="50" fillId="0" borderId="0" applyNumberFormat="0" applyFill="0" applyBorder="0" applyAlignment="0" applyProtection="0"/>
    <xf numFmtId="0" fontId="50"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25" fillId="0" borderId="0" applyNumberFormat="0" applyFill="0" applyBorder="0" applyAlignment="0" applyProtection="0"/>
    <xf numFmtId="2" fontId="44" fillId="0" borderId="0" applyFont="0" applyFill="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38" fontId="5" fillId="82" borderId="0" applyNumberFormat="0" applyBorder="0" applyAlignment="0" applyProtection="0"/>
    <xf numFmtId="0" fontId="51" fillId="0" borderId="0" applyNumberFormat="0" applyFill="0" applyBorder="0" applyAlignment="0" applyProtection="0"/>
    <xf numFmtId="0" fontId="52" fillId="0" borderId="36" applyNumberFormat="0" applyFill="0" applyAlignment="0" applyProtection="0"/>
    <xf numFmtId="0" fontId="53" fillId="0" borderId="0" applyNumberFormat="0" applyFill="0" applyBorder="0" applyAlignment="0" applyProtection="0"/>
    <xf numFmtId="0" fontId="54" fillId="0" borderId="37" applyNumberFormat="0" applyFill="0" applyAlignment="0" applyProtection="0"/>
    <xf numFmtId="0" fontId="55" fillId="0" borderId="0" applyNumberFormat="0" applyFill="0" applyBorder="0" applyAlignment="0" applyProtection="0"/>
    <xf numFmtId="0" fontId="47" fillId="0" borderId="38" applyNumberFormat="0" applyFill="0" applyAlignment="0" applyProtection="0"/>
    <xf numFmtId="0" fontId="47" fillId="0" borderId="0" applyNumberFormat="0" applyFill="0" applyBorder="0" applyAlignment="0" applyProtection="0"/>
    <xf numFmtId="183" fontId="7" fillId="0" borderId="0">
      <protection locked="0"/>
    </xf>
    <xf numFmtId="183" fontId="7" fillId="0" borderId="0">
      <protection locked="0"/>
    </xf>
    <xf numFmtId="0" fontId="56" fillId="0" borderId="39" applyNumberFormat="0" applyFill="0" applyAlignment="0" applyProtection="0"/>
    <xf numFmtId="0" fontId="57" fillId="0" borderId="0" applyNumberFormat="0" applyFill="0" applyBorder="0" applyAlignment="0" applyProtection="0">
      <alignment vertical="top"/>
      <protection locked="0"/>
    </xf>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40" borderId="0" applyNumberFormat="0" applyBorder="0" applyAlignment="0" applyProtection="0"/>
    <xf numFmtId="0" fontId="17" fillId="7"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49" fillId="42" borderId="32" applyNumberFormat="0" applyAlignment="0" applyProtection="0"/>
    <xf numFmtId="10" fontId="5" fillId="83" borderId="40" applyNumberFormat="0" applyBorder="0" applyAlignment="0" applyProtection="0"/>
    <xf numFmtId="0" fontId="49" fillId="42" borderId="32" applyNumberFormat="0" applyAlignment="0" applyProtection="0"/>
    <xf numFmtId="0" fontId="49" fillId="42"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74" borderId="32" applyNumberFormat="0" applyAlignment="0" applyProtection="0"/>
    <xf numFmtId="0" fontId="19" fillId="9" borderId="24" applyNumberFormat="0" applyAlignment="0" applyProtection="0"/>
    <xf numFmtId="0" fontId="19" fillId="9" borderId="24" applyNumberFormat="0" applyAlignment="0" applyProtection="0"/>
    <xf numFmtId="0" fontId="19" fillId="9" borderId="24"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19" fillId="9" borderId="24" applyNumberFormat="0" applyAlignment="0" applyProtection="0"/>
    <xf numFmtId="0" fontId="19" fillId="9" borderId="24" applyNumberFormat="0" applyAlignment="0" applyProtection="0"/>
    <xf numFmtId="0" fontId="19" fillId="9" borderId="24"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42" borderId="32" applyNumberFormat="0" applyAlignment="0" applyProtection="0"/>
    <xf numFmtId="0" fontId="49" fillId="42" borderId="32" applyNumberFormat="0" applyAlignment="0" applyProtection="0"/>
    <xf numFmtId="0" fontId="19" fillId="9" borderId="24" applyNumberFormat="0" applyAlignment="0" applyProtection="0"/>
    <xf numFmtId="0" fontId="19" fillId="9" borderId="24" applyNumberFormat="0" applyAlignment="0" applyProtection="0"/>
    <xf numFmtId="0" fontId="49" fillId="42"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74" borderId="32" applyNumberFormat="0" applyAlignment="0" applyProtection="0"/>
    <xf numFmtId="0" fontId="49" fillId="74" borderId="32" applyNumberFormat="0" applyAlignment="0" applyProtection="0"/>
    <xf numFmtId="0" fontId="41" fillId="0" borderId="34" applyNumberFormat="0" applyFill="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4"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NumberFormat="0" applyFill="0" applyBorder="0" applyAlignment="0" applyProtection="0"/>
    <xf numFmtId="185" fontId="33"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5" fontId="33"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NumberForma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33"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33"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5" fontId="33"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5" fontId="33"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33" fillId="0" borderId="0" applyFont="0" applyFill="0" applyBorder="0" applyAlignment="0" applyProtection="0"/>
    <xf numFmtId="186"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6"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186"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187" fontId="7" fillId="0" borderId="0" applyFont="0" applyFill="0" applyBorder="0" applyAlignment="0" applyProtection="0"/>
    <xf numFmtId="44" fontId="7" fillId="0" borderId="0" applyFont="0" applyFill="0" applyBorder="0" applyAlignment="0" applyProtection="0"/>
    <xf numFmtId="44" fontId="7" fillId="0" borderId="0" applyFont="0" applyFill="0" applyBorder="0" applyAlignment="0" applyProtection="0"/>
    <xf numFmtId="44" fontId="1" fillId="0" borderId="0" applyFont="0" applyFill="0" applyBorder="0" applyAlignment="0" applyProtection="0"/>
    <xf numFmtId="44" fontId="1" fillId="0" borderId="0" applyFont="0" applyFill="0" applyBorder="0" applyAlignment="0" applyProtection="0"/>
    <xf numFmtId="44" fontId="7" fillId="0" borderId="0" applyFont="0" applyFill="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1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9" fillId="48" borderId="0" applyNumberFormat="0" applyBorder="0" applyAlignment="0" applyProtection="0"/>
    <xf numFmtId="0" fontId="18" fillId="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1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37" fontId="45" fillId="0" borderId="0"/>
    <xf numFmtId="0" fontId="31" fillId="0" borderId="0"/>
    <xf numFmtId="0" fontId="5" fillId="0" borderId="0"/>
    <xf numFmtId="0" fontId="5" fillId="0" borderId="0"/>
    <xf numFmtId="0" fontId="5" fillId="0" borderId="0"/>
    <xf numFmtId="0" fontId="31" fillId="0" borderId="0"/>
    <xf numFmtId="0" fontId="5" fillId="0" borderId="0"/>
    <xf numFmtId="0" fontId="5" fillId="0" borderId="0"/>
    <xf numFmtId="0" fontId="60" fillId="0" borderId="0"/>
    <xf numFmtId="0" fontId="7" fillId="0" borderId="0"/>
    <xf numFmtId="0" fontId="60" fillId="0" borderId="0"/>
    <xf numFmtId="0" fontId="60" fillId="0" borderId="0"/>
    <xf numFmtId="0" fontId="60" fillId="0" borderId="0"/>
    <xf numFmtId="0" fontId="60" fillId="0" borderId="0"/>
    <xf numFmtId="0" fontId="60" fillId="0" borderId="0"/>
    <xf numFmtId="0" fontId="60" fillId="0" borderId="0"/>
    <xf numFmtId="0" fontId="60"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1" fillId="0" borderId="0"/>
    <xf numFmtId="0" fontId="1" fillId="0" borderId="0"/>
    <xf numFmtId="0" fontId="7" fillId="0" borderId="0"/>
    <xf numFmtId="0" fontId="7" fillId="0" borderId="0"/>
    <xf numFmtId="0" fontId="1" fillId="0" borderId="0"/>
    <xf numFmtId="0" fontId="1"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37" fontId="61" fillId="75" borderId="0"/>
    <xf numFmtId="0" fontId="7" fillId="0" borderId="0"/>
    <xf numFmtId="37" fontId="61" fillId="75" borderId="0"/>
    <xf numFmtId="0" fontId="7" fillId="0" borderId="0"/>
    <xf numFmtId="0" fontId="1" fillId="0" borderId="0"/>
    <xf numFmtId="0" fontId="1" fillId="0" borderId="0"/>
    <xf numFmtId="0" fontId="1" fillId="0" borderId="0"/>
    <xf numFmtId="0" fontId="1" fillId="0" borderId="0"/>
    <xf numFmtId="37" fontId="61" fillId="75" borderId="0"/>
    <xf numFmtId="37" fontId="61" fillId="75" borderId="0"/>
    <xf numFmtId="37" fontId="61" fillId="75" borderId="0"/>
    <xf numFmtId="0" fontId="7" fillId="0" borderId="0"/>
    <xf numFmtId="0" fontId="7" fillId="0" borderId="0"/>
    <xf numFmtId="0" fontId="7" fillId="0" borderId="0"/>
    <xf numFmtId="0" fontId="7" fillId="0" borderId="0"/>
    <xf numFmtId="37" fontId="61" fillId="75" borderId="0"/>
    <xf numFmtId="37" fontId="61" fillId="75" borderId="0"/>
    <xf numFmtId="37" fontId="61" fillId="75" borderId="0"/>
    <xf numFmtId="0" fontId="33" fillId="0" borderId="0"/>
    <xf numFmtId="0" fontId="33" fillId="0" borderId="0"/>
    <xf numFmtId="0" fontId="7" fillId="0" borderId="0"/>
    <xf numFmtId="0" fontId="7" fillId="0" borderId="0"/>
    <xf numFmtId="0" fontId="7" fillId="0" borderId="0"/>
    <xf numFmtId="0" fontId="33" fillId="0" borderId="0"/>
    <xf numFmtId="0" fontId="33" fillId="0" borderId="0"/>
    <xf numFmtId="0" fontId="33" fillId="0" borderId="0"/>
    <xf numFmtId="0" fontId="33" fillId="0" borderId="0"/>
    <xf numFmtId="0" fontId="33" fillId="0" borderId="0"/>
    <xf numFmtId="0" fontId="33" fillId="0" borderId="0"/>
    <xf numFmtId="0" fontId="33" fillId="0" borderId="0"/>
    <xf numFmtId="0" fontId="33" fillId="0" borderId="0"/>
    <xf numFmtId="0" fontId="33" fillId="0" borderId="0"/>
    <xf numFmtId="0" fontId="33" fillId="0" borderId="0"/>
    <xf numFmtId="37" fontId="61" fillId="75" borderId="0"/>
    <xf numFmtId="37" fontId="61" fillId="75" borderId="0"/>
    <xf numFmtId="37" fontId="61" fillId="75" borderId="0"/>
    <xf numFmtId="37" fontId="61" fillId="75" borderId="0"/>
    <xf numFmtId="37" fontId="61" fillId="75" borderId="0"/>
    <xf numFmtId="37" fontId="61" fillId="75" borderId="0"/>
    <xf numFmtId="37" fontId="61" fillId="75" borderId="0"/>
    <xf numFmtId="37" fontId="61" fillId="75" borderId="0"/>
    <xf numFmtId="37" fontId="61" fillId="75" borderId="0"/>
    <xf numFmtId="0" fontId="7" fillId="0" borderId="0"/>
    <xf numFmtId="0" fontId="1" fillId="0" borderId="0"/>
    <xf numFmtId="0" fontId="7" fillId="0" borderId="0"/>
    <xf numFmtId="0" fontId="1" fillId="0" borderId="0"/>
    <xf numFmtId="0" fontId="1" fillId="0" borderId="0"/>
    <xf numFmtId="0" fontId="7" fillId="0" borderId="0"/>
    <xf numFmtId="0" fontId="1" fillId="0" borderId="0"/>
    <xf numFmtId="0" fontId="7" fillId="0" borderId="0"/>
    <xf numFmtId="37" fontId="61" fillId="75" borderId="0"/>
    <xf numFmtId="37" fontId="61" fillId="75" borderId="0"/>
    <xf numFmtId="37" fontId="61" fillId="75" borderId="0"/>
    <xf numFmtId="37" fontId="61" fillId="75" borderId="0"/>
    <xf numFmtId="37" fontId="61" fillId="75" borderId="0"/>
    <xf numFmtId="37" fontId="61" fillId="75" borderId="0"/>
    <xf numFmtId="37" fontId="61" fillId="75" borderId="0"/>
    <xf numFmtId="0" fontId="7" fillId="0" borderId="0"/>
    <xf numFmtId="0" fontId="7" fillId="0" borderId="0"/>
    <xf numFmtId="0" fontId="62" fillId="0" borderId="0"/>
    <xf numFmtId="0" fontId="7" fillId="0" borderId="0"/>
    <xf numFmtId="0" fontId="62" fillId="0" borderId="0"/>
    <xf numFmtId="0" fontId="1" fillId="0" borderId="0"/>
    <xf numFmtId="0" fontId="1" fillId="0" borderId="0"/>
    <xf numFmtId="0" fontId="1" fillId="0" borderId="0"/>
    <xf numFmtId="0" fontId="1" fillId="0" borderId="0"/>
    <xf numFmtId="0" fontId="1" fillId="0" borderId="0"/>
    <xf numFmtId="0" fontId="1" fillId="0" borderId="0"/>
    <xf numFmtId="0" fontId="7" fillId="0" borderId="0"/>
    <xf numFmtId="0" fontId="1" fillId="0" borderId="0"/>
    <xf numFmtId="0" fontId="1" fillId="0" borderId="0"/>
    <xf numFmtId="0" fontId="1" fillId="0" borderId="0"/>
    <xf numFmtId="0" fontId="1" fillId="0" borderId="0"/>
    <xf numFmtId="0" fontId="1" fillId="0" borderId="0"/>
    <xf numFmtId="0" fontId="63" fillId="0" borderId="0"/>
    <xf numFmtId="0" fontId="62" fillId="0" borderId="0"/>
    <xf numFmtId="0" fontId="7" fillId="0" borderId="0"/>
    <xf numFmtId="0" fontId="62" fillId="0" borderId="0"/>
    <xf numFmtId="0" fontId="7" fillId="0" borderId="0"/>
    <xf numFmtId="0" fontId="7" fillId="0" borderId="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1" fillId="12" borderId="28" applyNumberFormat="0" applyFont="0" applyAlignment="0" applyProtection="0"/>
    <xf numFmtId="0" fontId="1" fillId="12" borderId="28"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4" fillId="45" borderId="41" applyNumberFormat="0" applyFont="0" applyAlignment="0" applyProtection="0"/>
    <xf numFmtId="0" fontId="4" fillId="45" borderId="41" applyNumberFormat="0" applyFont="0" applyAlignment="0" applyProtection="0"/>
    <xf numFmtId="0" fontId="1" fillId="12" borderId="28" applyNumberFormat="0" applyFont="0" applyAlignment="0" applyProtection="0"/>
    <xf numFmtId="0" fontId="1"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33" fillId="12" borderId="28" applyNumberFormat="0" applyFont="0" applyAlignment="0" applyProtection="0"/>
    <xf numFmtId="0" fontId="10" fillId="45" borderId="41" applyNumberFormat="0" applyFon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20" fillId="74" borderId="25"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20" fillId="74" borderId="25"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64" fillId="74" borderId="42" applyNumberFormat="0" applyAlignment="0" applyProtection="0"/>
    <xf numFmtId="10"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20" fillId="74" borderId="25"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20" fillId="74" borderId="25"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5" borderId="42" applyNumberFormat="0" applyAlignment="0" applyProtection="0"/>
    <xf numFmtId="0" fontId="64" fillId="75" borderId="42" applyNumberFormat="0" applyAlignment="0" applyProtection="0"/>
    <xf numFmtId="0" fontId="20" fillId="10"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4" fontId="65" fillId="48" borderId="43" applyNumberFormat="0" applyProtection="0">
      <alignment vertical="center"/>
    </xf>
    <xf numFmtId="4" fontId="65" fillId="48" borderId="43" applyNumberFormat="0" applyProtection="0">
      <alignment vertical="center"/>
    </xf>
    <xf numFmtId="4" fontId="66" fillId="48" borderId="43" applyNumberFormat="0" applyProtection="0">
      <alignment vertical="center"/>
    </xf>
    <xf numFmtId="4" fontId="66" fillId="48" borderId="43" applyNumberFormat="0" applyProtection="0">
      <alignment vertical="center"/>
    </xf>
    <xf numFmtId="4" fontId="65" fillId="48" borderId="43" applyNumberFormat="0" applyProtection="0">
      <alignment horizontal="left" vertical="center" indent="1"/>
    </xf>
    <xf numFmtId="4" fontId="65" fillId="48" borderId="43" applyNumberFormat="0" applyProtection="0">
      <alignment horizontal="left" vertical="center" indent="1"/>
    </xf>
    <xf numFmtId="0" fontId="65" fillId="48" borderId="43" applyNumberFormat="0" applyProtection="0">
      <alignment horizontal="left" vertical="top" indent="1"/>
    </xf>
    <xf numFmtId="0" fontId="65" fillId="48" borderId="43" applyNumberFormat="0" applyProtection="0">
      <alignment horizontal="left" vertical="top" indent="1"/>
    </xf>
    <xf numFmtId="4" fontId="65" fillId="84" borderId="0" applyNumberFormat="0" applyProtection="0">
      <alignment horizontal="left" vertical="center" indent="1"/>
    </xf>
    <xf numFmtId="4" fontId="67" fillId="38" borderId="43" applyNumberFormat="0" applyProtection="0">
      <alignment horizontal="right" vertical="center"/>
    </xf>
    <xf numFmtId="4" fontId="67" fillId="38" borderId="43" applyNumberFormat="0" applyProtection="0">
      <alignment horizontal="right" vertical="center"/>
    </xf>
    <xf numFmtId="4" fontId="67" fillId="44" borderId="43" applyNumberFormat="0" applyProtection="0">
      <alignment horizontal="right" vertical="center"/>
    </xf>
    <xf numFmtId="4" fontId="67" fillId="44" borderId="43" applyNumberFormat="0" applyProtection="0">
      <alignment horizontal="right" vertical="center"/>
    </xf>
    <xf numFmtId="4" fontId="67" fillId="59" borderId="43" applyNumberFormat="0" applyProtection="0">
      <alignment horizontal="right" vertical="center"/>
    </xf>
    <xf numFmtId="4" fontId="67" fillId="59" borderId="43" applyNumberFormat="0" applyProtection="0">
      <alignment horizontal="right" vertical="center"/>
    </xf>
    <xf numFmtId="4" fontId="67" fillId="47" borderId="43" applyNumberFormat="0" applyProtection="0">
      <alignment horizontal="right" vertical="center"/>
    </xf>
    <xf numFmtId="4" fontId="67" fillId="47" borderId="43" applyNumberFormat="0" applyProtection="0">
      <alignment horizontal="right" vertical="center"/>
    </xf>
    <xf numFmtId="4" fontId="67" fillId="52" borderId="43" applyNumberFormat="0" applyProtection="0">
      <alignment horizontal="right" vertical="center"/>
    </xf>
    <xf numFmtId="4" fontId="67" fillId="52" borderId="43" applyNumberFormat="0" applyProtection="0">
      <alignment horizontal="right" vertical="center"/>
    </xf>
    <xf numFmtId="4" fontId="67" fillId="53" borderId="43" applyNumberFormat="0" applyProtection="0">
      <alignment horizontal="right" vertical="center"/>
    </xf>
    <xf numFmtId="4" fontId="67" fillId="53" borderId="43" applyNumberFormat="0" applyProtection="0">
      <alignment horizontal="right" vertical="center"/>
    </xf>
    <xf numFmtId="4" fontId="67" fillId="64" borderId="43" applyNumberFormat="0" applyProtection="0">
      <alignment horizontal="right" vertical="center"/>
    </xf>
    <xf numFmtId="4" fontId="67" fillId="64" borderId="43" applyNumberFormat="0" applyProtection="0">
      <alignment horizontal="right" vertical="center"/>
    </xf>
    <xf numFmtId="4" fontId="67" fillId="85" borderId="43" applyNumberFormat="0" applyProtection="0">
      <alignment horizontal="right" vertical="center"/>
    </xf>
    <xf numFmtId="4" fontId="67" fillId="85" borderId="43" applyNumberFormat="0" applyProtection="0">
      <alignment horizontal="right" vertical="center"/>
    </xf>
    <xf numFmtId="4" fontId="67" fillId="46" borderId="43" applyNumberFormat="0" applyProtection="0">
      <alignment horizontal="right" vertical="center"/>
    </xf>
    <xf numFmtId="4" fontId="67" fillId="46" borderId="43" applyNumberFormat="0" applyProtection="0">
      <alignment horizontal="right" vertical="center"/>
    </xf>
    <xf numFmtId="4" fontId="65" fillId="86" borderId="44" applyNumberFormat="0" applyProtection="0">
      <alignment horizontal="left" vertical="center" indent="1"/>
    </xf>
    <xf numFmtId="4" fontId="67" fillId="87" borderId="0" applyNumberFormat="0" applyProtection="0">
      <alignment horizontal="left" vertical="center" indent="1"/>
    </xf>
    <xf numFmtId="4" fontId="68" fillId="81" borderId="0" applyNumberFormat="0" applyProtection="0">
      <alignment horizontal="left" vertical="center" indent="1"/>
    </xf>
    <xf numFmtId="4" fontId="67" fillId="84" borderId="43" applyNumberFormat="0" applyProtection="0">
      <alignment horizontal="right" vertical="center"/>
    </xf>
    <xf numFmtId="4" fontId="67" fillId="84" borderId="43" applyNumberFormat="0" applyProtection="0">
      <alignment horizontal="right" vertical="center"/>
    </xf>
    <xf numFmtId="4" fontId="67" fillId="87" borderId="0" applyNumberFormat="0" applyProtection="0">
      <alignment horizontal="left" vertical="center" indent="1"/>
    </xf>
    <xf numFmtId="4" fontId="67" fillId="84" borderId="0" applyNumberFormat="0" applyProtection="0">
      <alignment horizontal="left" vertical="center" indent="1"/>
    </xf>
    <xf numFmtId="0" fontId="7" fillId="81" borderId="43" applyNumberFormat="0" applyProtection="0">
      <alignment horizontal="left" vertical="center" indent="1"/>
    </xf>
    <xf numFmtId="0" fontId="7" fillId="81" borderId="43" applyNumberFormat="0" applyProtection="0">
      <alignment horizontal="left" vertical="center" indent="1"/>
    </xf>
    <xf numFmtId="0" fontId="7" fillId="81" borderId="43" applyNumberFormat="0" applyProtection="0">
      <alignment horizontal="left" vertical="top" indent="1"/>
    </xf>
    <xf numFmtId="0" fontId="7" fillId="81" borderId="43" applyNumberFormat="0" applyProtection="0">
      <alignment horizontal="left" vertical="top" indent="1"/>
    </xf>
    <xf numFmtId="0" fontId="7" fillId="84" borderId="43" applyNumberFormat="0" applyProtection="0">
      <alignment horizontal="left" vertical="center" indent="1"/>
    </xf>
    <xf numFmtId="0" fontId="7" fillId="84" borderId="43" applyNumberFormat="0" applyProtection="0">
      <alignment horizontal="left" vertical="center" indent="1"/>
    </xf>
    <xf numFmtId="0" fontId="7" fillId="84" borderId="43" applyNumberFormat="0" applyProtection="0">
      <alignment horizontal="left" vertical="top" indent="1"/>
    </xf>
    <xf numFmtId="0" fontId="7" fillId="84" borderId="43" applyNumberFormat="0" applyProtection="0">
      <alignment horizontal="left" vertical="top" indent="1"/>
    </xf>
    <xf numFmtId="0" fontId="7" fillId="43" borderId="43" applyNumberFormat="0" applyProtection="0">
      <alignment horizontal="left" vertical="center" indent="1"/>
    </xf>
    <xf numFmtId="0" fontId="7" fillId="43" borderId="43" applyNumberFormat="0" applyProtection="0">
      <alignment horizontal="left" vertical="center" indent="1"/>
    </xf>
    <xf numFmtId="0" fontId="7" fillId="43" borderId="43" applyNumberFormat="0" applyProtection="0">
      <alignment horizontal="left" vertical="top" indent="1"/>
    </xf>
    <xf numFmtId="0" fontId="7" fillId="43" borderId="43" applyNumberFormat="0" applyProtection="0">
      <alignment horizontal="left" vertical="top" indent="1"/>
    </xf>
    <xf numFmtId="0" fontId="7" fillId="87" borderId="43" applyNumberFormat="0" applyProtection="0">
      <alignment horizontal="left" vertical="center" indent="1"/>
    </xf>
    <xf numFmtId="0" fontId="7" fillId="87" borderId="43" applyNumberFormat="0" applyProtection="0">
      <alignment horizontal="left" vertical="center" indent="1"/>
    </xf>
    <xf numFmtId="0" fontId="7" fillId="87" borderId="43" applyNumberFormat="0" applyProtection="0">
      <alignment horizontal="left" vertical="top" indent="1"/>
    </xf>
    <xf numFmtId="0" fontId="7" fillId="87" borderId="43" applyNumberFormat="0" applyProtection="0">
      <alignment horizontal="left" vertical="top" indent="1"/>
    </xf>
    <xf numFmtId="0" fontId="7" fillId="75" borderId="40" applyNumberFormat="0">
      <protection locked="0"/>
    </xf>
    <xf numFmtId="4" fontId="67" fillId="45" borderId="43" applyNumberFormat="0" applyProtection="0">
      <alignment vertical="center"/>
    </xf>
    <xf numFmtId="4" fontId="67" fillId="45" borderId="43" applyNumberFormat="0" applyProtection="0">
      <alignment vertical="center"/>
    </xf>
    <xf numFmtId="4" fontId="69" fillId="45" borderId="43" applyNumberFormat="0" applyProtection="0">
      <alignment vertical="center"/>
    </xf>
    <xf numFmtId="4" fontId="69" fillId="45" borderId="43" applyNumberFormat="0" applyProtection="0">
      <alignment vertical="center"/>
    </xf>
    <xf numFmtId="4" fontId="67" fillId="45" borderId="43" applyNumberFormat="0" applyProtection="0">
      <alignment horizontal="left" vertical="center" indent="1"/>
    </xf>
    <xf numFmtId="4" fontId="67" fillId="45" borderId="43" applyNumberFormat="0" applyProtection="0">
      <alignment horizontal="left" vertical="center" indent="1"/>
    </xf>
    <xf numFmtId="0" fontId="67" fillId="45" borderId="43" applyNumberFormat="0" applyProtection="0">
      <alignment horizontal="left" vertical="top" indent="1"/>
    </xf>
    <xf numFmtId="0" fontId="67" fillId="45" borderId="43" applyNumberFormat="0" applyProtection="0">
      <alignment horizontal="left" vertical="top" indent="1"/>
    </xf>
    <xf numFmtId="4" fontId="67" fillId="87" borderId="43" applyNumberFormat="0" applyProtection="0">
      <alignment horizontal="right" vertical="center"/>
    </xf>
    <xf numFmtId="4" fontId="67" fillId="87" borderId="43" applyNumberFormat="0" applyProtection="0">
      <alignment horizontal="right" vertical="center"/>
    </xf>
    <xf numFmtId="4" fontId="69" fillId="87" borderId="43" applyNumberFormat="0" applyProtection="0">
      <alignment horizontal="right" vertical="center"/>
    </xf>
    <xf numFmtId="4" fontId="69" fillId="87" borderId="43" applyNumberFormat="0" applyProtection="0">
      <alignment horizontal="right" vertical="center"/>
    </xf>
    <xf numFmtId="4" fontId="67" fillId="84" borderId="43" applyNumberFormat="0" applyProtection="0">
      <alignment horizontal="left" vertical="center" indent="1"/>
    </xf>
    <xf numFmtId="4" fontId="67" fillId="84" borderId="43" applyNumberFormat="0" applyProtection="0">
      <alignment horizontal="left" vertical="center" indent="1"/>
    </xf>
    <xf numFmtId="0" fontId="67" fillId="84" borderId="43" applyNumberFormat="0" applyProtection="0">
      <alignment horizontal="left" vertical="top" indent="1"/>
    </xf>
    <xf numFmtId="0" fontId="67" fillId="84" borderId="43" applyNumberFormat="0" applyProtection="0">
      <alignment horizontal="left" vertical="top" indent="1"/>
    </xf>
    <xf numFmtId="4" fontId="70" fillId="88" borderId="0" applyNumberFormat="0" applyProtection="0">
      <alignment horizontal="left" vertical="center" indent="1"/>
    </xf>
    <xf numFmtId="4" fontId="71" fillId="87" borderId="43" applyNumberFormat="0" applyProtection="0">
      <alignment horizontal="right" vertical="center"/>
    </xf>
    <xf numFmtId="4" fontId="71" fillId="87" borderId="43" applyNumberFormat="0" applyProtection="0">
      <alignment horizontal="right" vertical="center"/>
    </xf>
    <xf numFmtId="188" fontId="72" fillId="89" borderId="0" applyNumberFormat="0" applyFont="0" applyBorder="0" applyAlignment="0" applyProtection="0"/>
    <xf numFmtId="0" fontId="73" fillId="0" borderId="0" applyNumberFormat="0" applyFill="0" applyBorder="0" applyAlignment="0" applyProtection="0"/>
    <xf numFmtId="0" fontId="30"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24"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25"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74" fillId="0" borderId="0" applyNumberFormat="0" applyFill="0" applyBorder="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75" fillId="0" borderId="45" applyNumberFormat="0" applyFill="0" applyAlignment="0" applyProtection="0"/>
    <xf numFmtId="0" fontId="14" fillId="0" borderId="21"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76" fillId="0" borderId="46" applyNumberFormat="0" applyFill="0" applyAlignment="0" applyProtection="0"/>
    <xf numFmtId="0" fontId="15" fillId="0" borderId="22"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3" fillId="0" borderId="0" applyNumberFormat="0" applyFill="0" applyBorder="0" applyAlignment="0" applyProtection="0"/>
    <xf numFmtId="0" fontId="13" fillId="0" borderId="0" applyNumberFormat="0" applyFill="0" applyBorder="0" applyAlignment="0" applyProtection="0"/>
    <xf numFmtId="0" fontId="74" fillId="0" borderId="0" applyNumberFormat="0" applyFill="0" applyBorder="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8" fillId="0" borderId="47" applyNumberFormat="0" applyFill="0" applyAlignment="0" applyProtection="0"/>
    <xf numFmtId="0" fontId="2" fillId="0" borderId="23"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4" fillId="0" borderId="49" applyNumberFormat="0" applyFont="0" applyFill="0" applyAlignment="0" applyProtection="0"/>
    <xf numFmtId="0" fontId="26" fillId="0" borderId="29"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37" fontId="5" fillId="90" borderId="0" applyNumberFormat="0" applyBorder="0" applyAlignment="0" applyProtection="0"/>
    <xf numFmtId="37" fontId="5" fillId="0" borderId="0"/>
    <xf numFmtId="3" fontId="77" fillId="0" borderId="39"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189" fontId="7" fillId="0" borderId="0" applyFon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24" fillId="0" borderId="0" applyNumberFormat="0" applyFill="0" applyBorder="0" applyAlignment="0" applyProtection="0"/>
    <xf numFmtId="0" fontId="10" fillId="0" borderId="0"/>
  </cellStyleXfs>
  <cellXfs count="319">
    <xf numFmtId="0" fontId="0" fillId="0" borderId="0" xfId="0"/>
    <xf numFmtId="0" fontId="3" fillId="2" borderId="0" xfId="0" applyFont="1" applyFill="1" applyBorder="1" applyAlignment="1">
      <alignment horizontal="center" vertical="center"/>
    </xf>
    <xf numFmtId="0" fontId="4" fillId="2" borderId="1" xfId="0" applyFont="1" applyFill="1" applyBorder="1" applyAlignment="1">
      <alignment horizontal="center" vertical="center"/>
    </xf>
    <xf numFmtId="0" fontId="5" fillId="2" borderId="1" xfId="0" applyFont="1" applyFill="1" applyBorder="1" applyAlignment="1">
      <alignment horizontal="center" vertical="center"/>
    </xf>
    <xf numFmtId="0" fontId="3" fillId="2" borderId="0" xfId="0" applyFont="1" applyFill="1" applyAlignment="1">
      <alignment horizontal="center" vertical="center"/>
    </xf>
    <xf numFmtId="0" fontId="0" fillId="2" borderId="0" xfId="0" applyFill="1" applyAlignment="1">
      <alignment horizontal="right"/>
    </xf>
    <xf numFmtId="0" fontId="3" fillId="0" borderId="0" xfId="0" applyFont="1" applyAlignment="1">
      <alignment horizontal="center" vertical="center"/>
    </xf>
    <xf numFmtId="0" fontId="2" fillId="0" borderId="1" xfId="0" applyFont="1" applyBorder="1" applyAlignment="1">
      <alignment horizontal="center" vertical="center"/>
    </xf>
    <xf numFmtId="0" fontId="5" fillId="2" borderId="1" xfId="0" quotePrefix="1" applyFont="1" applyFill="1" applyBorder="1" applyAlignment="1">
      <alignment horizontal="center" vertical="center"/>
    </xf>
    <xf numFmtId="0" fontId="0" fillId="0" borderId="0" xfId="0" applyFill="1" applyAlignment="1">
      <alignment horizontal="center"/>
    </xf>
    <xf numFmtId="0" fontId="0" fillId="0" borderId="0" xfId="0" applyAlignment="1">
      <alignment horizontal="center"/>
    </xf>
    <xf numFmtId="0" fontId="0" fillId="0" borderId="2" xfId="0" applyBorder="1"/>
    <xf numFmtId="0" fontId="0" fillId="0" borderId="3" xfId="0" applyBorder="1"/>
    <xf numFmtId="0" fontId="0" fillId="0" borderId="3" xfId="0" applyFill="1" applyBorder="1" applyAlignment="1">
      <alignment horizontal="center"/>
    </xf>
    <xf numFmtId="0" fontId="0" fillId="0" borderId="4" xfId="0" applyBorder="1" applyAlignment="1">
      <alignment horizontal="center"/>
    </xf>
    <xf numFmtId="0" fontId="0" fillId="0" borderId="5" xfId="0" applyBorder="1"/>
    <xf numFmtId="0" fontId="6" fillId="0" borderId="0" xfId="0" applyFont="1" applyBorder="1"/>
    <xf numFmtId="0" fontId="0" fillId="0" borderId="0" xfId="0" applyBorder="1"/>
    <xf numFmtId="0" fontId="0" fillId="0" borderId="0" xfId="0" applyFill="1" applyBorder="1" applyAlignment="1">
      <alignment horizontal="center"/>
    </xf>
    <xf numFmtId="0" fontId="0" fillId="0" borderId="6" xfId="0" applyBorder="1" applyAlignment="1">
      <alignment horizontal="center"/>
    </xf>
    <xf numFmtId="0" fontId="5" fillId="0" borderId="0" xfId="0" applyFont="1" applyFill="1" applyAlignment="1"/>
    <xf numFmtId="0" fontId="5" fillId="0" borderId="5" xfId="0" applyFont="1" applyFill="1" applyBorder="1" applyAlignment="1"/>
    <xf numFmtId="0" fontId="4" fillId="3" borderId="7" xfId="0" applyFont="1" applyFill="1" applyBorder="1" applyAlignment="1">
      <alignment horizontal="center" vertical="center"/>
    </xf>
    <xf numFmtId="0" fontId="5" fillId="0" borderId="0" xfId="0" applyFont="1" applyFill="1" applyBorder="1" applyAlignment="1">
      <alignment vertical="center"/>
    </xf>
    <xf numFmtId="17" fontId="5" fillId="0" borderId="8" xfId="0" quotePrefix="1" applyNumberFormat="1" applyFont="1" applyFill="1" applyBorder="1" applyAlignment="1">
      <alignment horizontal="center" vertical="center"/>
    </xf>
    <xf numFmtId="0" fontId="5" fillId="0" borderId="0" xfId="0" applyFont="1" applyFill="1" applyBorder="1" applyAlignment="1">
      <alignment horizontal="center"/>
    </xf>
    <xf numFmtId="0" fontId="5" fillId="0" borderId="6" xfId="0" applyFont="1" applyFill="1" applyBorder="1" applyAlignment="1">
      <alignment vertical="center"/>
    </xf>
    <xf numFmtId="0" fontId="5" fillId="2" borderId="0" xfId="0" applyFont="1" applyFill="1" applyAlignment="1">
      <alignment horizontal="right"/>
    </xf>
    <xf numFmtId="0" fontId="0" fillId="0" borderId="0" xfId="0" applyFill="1"/>
    <xf numFmtId="0" fontId="0" fillId="0" borderId="5" xfId="0" applyFill="1" applyBorder="1"/>
    <xf numFmtId="0" fontId="0" fillId="0" borderId="0" xfId="0" applyFill="1" applyBorder="1"/>
    <xf numFmtId="0" fontId="0" fillId="0" borderId="6" xfId="0" applyFill="1" applyBorder="1" applyAlignment="1">
      <alignment horizontal="center"/>
    </xf>
    <xf numFmtId="3" fontId="0" fillId="0" borderId="9" xfId="0" applyNumberFormat="1" applyFill="1" applyBorder="1" applyAlignment="1">
      <alignment horizontal="center" vertical="center"/>
    </xf>
    <xf numFmtId="3" fontId="0" fillId="0" borderId="0" xfId="0" applyNumberFormat="1" applyFill="1" applyBorder="1" applyAlignment="1">
      <alignment horizontal="center" vertical="center"/>
    </xf>
    <xf numFmtId="0" fontId="5" fillId="0" borderId="5" xfId="0" applyFont="1" applyBorder="1" applyAlignment="1"/>
    <xf numFmtId="0" fontId="5" fillId="0" borderId="0" xfId="0" applyFont="1" applyBorder="1" applyAlignment="1"/>
    <xf numFmtId="0" fontId="5" fillId="0" borderId="0" xfId="0" applyFont="1" applyFill="1" applyBorder="1" applyAlignment="1">
      <alignment horizontal="center" vertical="top"/>
    </xf>
    <xf numFmtId="0" fontId="5" fillId="0" borderId="6" xfId="0" applyFont="1" applyBorder="1" applyAlignment="1">
      <alignment horizontal="center"/>
    </xf>
    <xf numFmtId="0" fontId="5" fillId="0" borderId="0" xfId="0" applyFont="1" applyAlignment="1"/>
    <xf numFmtId="0" fontId="7" fillId="0" borderId="0" xfId="0" applyFont="1" applyBorder="1"/>
    <xf numFmtId="164" fontId="0" fillId="0" borderId="9" xfId="0" applyNumberFormat="1" applyFill="1" applyBorder="1" applyAlignment="1">
      <alignment horizontal="center"/>
    </xf>
    <xf numFmtId="164" fontId="0" fillId="0" borderId="0" xfId="0" applyNumberFormat="1" applyFill="1" applyBorder="1" applyAlignment="1">
      <alignment horizontal="center"/>
    </xf>
    <xf numFmtId="0" fontId="5" fillId="0" borderId="0" xfId="0" applyFont="1" applyBorder="1"/>
    <xf numFmtId="164" fontId="4" fillId="0" borderId="0" xfId="0" applyNumberFormat="1" applyFont="1" applyFill="1" applyBorder="1" applyAlignment="1">
      <alignment horizontal="center"/>
    </xf>
    <xf numFmtId="9" fontId="0" fillId="0" borderId="9" xfId="0" applyNumberFormat="1" applyFill="1" applyBorder="1" applyAlignment="1">
      <alignment horizontal="center"/>
    </xf>
    <xf numFmtId="167" fontId="0" fillId="0" borderId="0" xfId="2" applyNumberFormat="1" applyFont="1"/>
    <xf numFmtId="168" fontId="0" fillId="0" borderId="0" xfId="2" applyNumberFormat="1" applyFont="1"/>
    <xf numFmtId="169" fontId="0" fillId="0" borderId="0" xfId="2" applyNumberFormat="1" applyFont="1"/>
    <xf numFmtId="0" fontId="5" fillId="0" borderId="5" xfId="0" applyFont="1" applyBorder="1"/>
    <xf numFmtId="0" fontId="3" fillId="2" borderId="0" xfId="0" applyFont="1" applyFill="1" applyBorder="1" applyAlignment="1">
      <alignment horizontal="left" indent="3"/>
    </xf>
    <xf numFmtId="164" fontId="5" fillId="0" borderId="0" xfId="0" applyNumberFormat="1" applyFont="1" applyFill="1" applyBorder="1" applyAlignment="1">
      <alignment horizontal="center"/>
    </xf>
    <xf numFmtId="0" fontId="5" fillId="2" borderId="0" xfId="0" applyFont="1" applyFill="1" applyBorder="1"/>
    <xf numFmtId="0" fontId="0" fillId="2" borderId="0" xfId="0" applyFill="1" applyBorder="1"/>
    <xf numFmtId="164" fontId="7" fillId="0" borderId="9" xfId="0" applyNumberFormat="1" applyFont="1" applyFill="1" applyBorder="1" applyAlignment="1">
      <alignment horizontal="center"/>
    </xf>
    <xf numFmtId="164" fontId="7" fillId="0" borderId="0" xfId="0" applyNumberFormat="1" applyFont="1" applyFill="1" applyBorder="1" applyAlignment="1">
      <alignment horizontal="center"/>
    </xf>
    <xf numFmtId="0" fontId="7" fillId="2" borderId="0" xfId="0" applyFont="1" applyFill="1" applyBorder="1"/>
    <xf numFmtId="3" fontId="7" fillId="0" borderId="9" xfId="0" applyNumberFormat="1" applyFont="1" applyFill="1" applyBorder="1" applyAlignment="1">
      <alignment horizontal="center"/>
    </xf>
    <xf numFmtId="3" fontId="7" fillId="0" borderId="0" xfId="0" applyNumberFormat="1" applyFont="1" applyFill="1" applyBorder="1" applyAlignment="1">
      <alignment horizontal="center"/>
    </xf>
    <xf numFmtId="3" fontId="4" fillId="0" borderId="0" xfId="0" applyNumberFormat="1" applyFont="1" applyFill="1" applyBorder="1" applyAlignment="1">
      <alignment horizontal="center"/>
    </xf>
    <xf numFmtId="0" fontId="4" fillId="0" borderId="0" xfId="0" applyFont="1" applyFill="1" applyBorder="1" applyAlignment="1">
      <alignment horizontal="center"/>
    </xf>
    <xf numFmtId="164" fontId="0" fillId="0" borderId="0" xfId="2" applyNumberFormat="1" applyFont="1"/>
    <xf numFmtId="0" fontId="5" fillId="2" borderId="0" xfId="0" applyFont="1" applyFill="1" applyBorder="1" applyAlignment="1">
      <alignment horizontal="left" indent="3"/>
    </xf>
    <xf numFmtId="0" fontId="5" fillId="0" borderId="0" xfId="0" applyFont="1" applyBorder="1" applyAlignment="1">
      <alignment horizontal="left" indent="3"/>
    </xf>
    <xf numFmtId="3" fontId="7" fillId="0" borderId="10" xfId="0" applyNumberFormat="1" applyFont="1" applyFill="1" applyBorder="1" applyAlignment="1">
      <alignment horizontal="center"/>
    </xf>
    <xf numFmtId="0" fontId="5" fillId="0" borderId="0" xfId="0" applyFont="1"/>
    <xf numFmtId="3" fontId="5" fillId="0" borderId="9" xfId="0" applyNumberFormat="1" applyFont="1" applyFill="1" applyBorder="1" applyAlignment="1">
      <alignment horizontal="center"/>
    </xf>
    <xf numFmtId="3" fontId="5" fillId="0" borderId="0" xfId="0" applyNumberFormat="1" applyFont="1" applyFill="1" applyBorder="1" applyAlignment="1">
      <alignment horizontal="center"/>
    </xf>
    <xf numFmtId="0" fontId="0" fillId="0" borderId="11" xfId="0" applyBorder="1"/>
    <xf numFmtId="0" fontId="8" fillId="0" borderId="10" xfId="0" applyFont="1" applyBorder="1"/>
    <xf numFmtId="0" fontId="0" fillId="0" borderId="10" xfId="0" applyBorder="1"/>
    <xf numFmtId="0" fontId="0" fillId="0" borderId="10" xfId="0" applyFill="1" applyBorder="1" applyAlignment="1">
      <alignment horizontal="center"/>
    </xf>
    <xf numFmtId="0" fontId="0" fillId="0" borderId="12" xfId="0" applyBorder="1" applyAlignment="1">
      <alignment horizontal="center"/>
    </xf>
    <xf numFmtId="0" fontId="7" fillId="0" borderId="10" xfId="0" applyFont="1" applyBorder="1"/>
    <xf numFmtId="164" fontId="0" fillId="0" borderId="10" xfId="0" applyNumberFormat="1" applyFill="1" applyBorder="1" applyAlignment="1">
      <alignment horizontal="center"/>
    </xf>
    <xf numFmtId="0" fontId="0" fillId="0" borderId="10" xfId="0" applyBorder="1" applyAlignment="1">
      <alignment horizontal="center"/>
    </xf>
    <xf numFmtId="0" fontId="0" fillId="0" borderId="6" xfId="0" applyBorder="1"/>
    <xf numFmtId="166" fontId="7" fillId="0" borderId="10" xfId="1" applyNumberFormat="1" applyFont="1" applyFill="1" applyBorder="1" applyAlignment="1">
      <alignment horizontal="center"/>
    </xf>
    <xf numFmtId="164" fontId="4" fillId="0" borderId="0" xfId="2" applyNumberFormat="1" applyFont="1" applyFill="1" applyBorder="1" applyAlignment="1">
      <alignment horizontal="center"/>
    </xf>
    <xf numFmtId="166" fontId="4" fillId="0" borderId="0" xfId="1" applyNumberFormat="1" applyFont="1" applyFill="1" applyBorder="1" applyAlignment="1">
      <alignment horizontal="center"/>
    </xf>
    <xf numFmtId="0" fontId="9" fillId="4" borderId="0" xfId="3" applyFont="1" applyFill="1"/>
    <xf numFmtId="0" fontId="7" fillId="2" borderId="0" xfId="0" applyFont="1" applyFill="1" applyAlignment="1">
      <alignment horizontal="center"/>
    </xf>
    <xf numFmtId="0" fontId="9" fillId="0" borderId="0" xfId="0" applyFont="1" applyFill="1" applyAlignment="1">
      <alignment horizontal="center"/>
    </xf>
    <xf numFmtId="0" fontId="9" fillId="0" borderId="3" xfId="0" applyFont="1" applyFill="1" applyBorder="1" applyAlignment="1">
      <alignment horizontal="center"/>
    </xf>
    <xf numFmtId="0" fontId="9" fillId="0" borderId="0" xfId="0" applyFont="1" applyFill="1" applyBorder="1" applyAlignment="1">
      <alignment horizontal="center"/>
    </xf>
    <xf numFmtId="0" fontId="5" fillId="0" borderId="0" xfId="0" applyFont="1" applyFill="1" applyAlignment="1">
      <alignment horizontal="center" vertical="center"/>
    </xf>
    <xf numFmtId="0" fontId="5" fillId="0" borderId="5" xfId="0" applyFont="1" applyFill="1" applyBorder="1" applyAlignment="1">
      <alignment horizontal="center" vertical="center"/>
    </xf>
    <xf numFmtId="0" fontId="5" fillId="0" borderId="0" xfId="0" applyFont="1" applyFill="1" applyBorder="1" applyAlignment="1">
      <alignment horizontal="center" vertical="center"/>
    </xf>
    <xf numFmtId="0" fontId="5" fillId="0" borderId="6" xfId="0" applyFont="1" applyFill="1" applyBorder="1" applyAlignment="1">
      <alignment horizontal="center" vertical="center"/>
    </xf>
    <xf numFmtId="3" fontId="7" fillId="0" borderId="9" xfId="0" quotePrefix="1" applyNumberFormat="1" applyFont="1" applyFill="1" applyBorder="1" applyAlignment="1">
      <alignment horizontal="center"/>
    </xf>
    <xf numFmtId="164" fontId="9" fillId="0" borderId="0" xfId="0" applyNumberFormat="1" applyFont="1" applyFill="1" applyBorder="1" applyAlignment="1">
      <alignment horizontal="center"/>
    </xf>
    <xf numFmtId="3" fontId="0" fillId="0" borderId="0" xfId="0" applyNumberFormat="1" applyFill="1" applyBorder="1" applyAlignment="1">
      <alignment horizontal="center"/>
    </xf>
    <xf numFmtId="3" fontId="0" fillId="0" borderId="9" xfId="0" applyNumberFormat="1" applyFill="1" applyBorder="1" applyAlignment="1">
      <alignment horizontal="center"/>
    </xf>
    <xf numFmtId="0" fontId="5" fillId="0" borderId="5" xfId="0" applyFont="1" applyBorder="1" applyAlignment="1">
      <alignment horizontal="center" vertical="center"/>
    </xf>
    <xf numFmtId="0" fontId="5" fillId="0" borderId="0" xfId="0" applyFont="1" applyBorder="1" applyAlignment="1">
      <alignment horizontal="center" vertical="center"/>
    </xf>
    <xf numFmtId="17" fontId="5" fillId="0" borderId="8" xfId="0" applyNumberFormat="1" applyFont="1" applyFill="1" applyBorder="1" applyAlignment="1">
      <alignment horizontal="center" vertical="center"/>
    </xf>
    <xf numFmtId="0" fontId="9" fillId="0" borderId="0" xfId="0" applyFont="1" applyFill="1" applyBorder="1" applyAlignment="1">
      <alignment horizontal="center" vertical="center"/>
    </xf>
    <xf numFmtId="0" fontId="5" fillId="0" borderId="6" xfId="0" applyFont="1" applyBorder="1" applyAlignment="1">
      <alignment horizontal="center" vertical="center"/>
    </xf>
    <xf numFmtId="0" fontId="5" fillId="0" borderId="0" xfId="0" applyFont="1" applyAlignment="1">
      <alignment horizontal="center" vertical="center"/>
    </xf>
    <xf numFmtId="166" fontId="9" fillId="0" borderId="0" xfId="0" applyNumberFormat="1" applyFont="1" applyFill="1" applyBorder="1" applyAlignment="1">
      <alignment horizontal="center"/>
    </xf>
    <xf numFmtId="165" fontId="9" fillId="0" borderId="0" xfId="0" applyNumberFormat="1" applyFont="1" applyFill="1" applyBorder="1" applyAlignment="1">
      <alignment horizontal="center"/>
    </xf>
    <xf numFmtId="3" fontId="5" fillId="0" borderId="0" xfId="0" quotePrefix="1" applyNumberFormat="1" applyFont="1" applyFill="1" applyBorder="1" applyAlignment="1">
      <alignment horizontal="center"/>
    </xf>
    <xf numFmtId="0" fontId="0" fillId="0" borderId="9" xfId="0" applyBorder="1"/>
    <xf numFmtId="0" fontId="9" fillId="0" borderId="9" xfId="0" applyFont="1" applyFill="1" applyBorder="1" applyAlignment="1">
      <alignment horizontal="center"/>
    </xf>
    <xf numFmtId="0" fontId="0" fillId="0" borderId="9" xfId="0" applyBorder="1" applyAlignment="1">
      <alignment horizontal="center"/>
    </xf>
    <xf numFmtId="3" fontId="7" fillId="0" borderId="0" xfId="0" quotePrefix="1" applyNumberFormat="1" applyFont="1" applyFill="1" applyBorder="1" applyAlignment="1">
      <alignment horizontal="center"/>
    </xf>
    <xf numFmtId="0" fontId="7" fillId="2" borderId="10" xfId="0" applyFont="1" applyFill="1" applyBorder="1"/>
    <xf numFmtId="164" fontId="9" fillId="0" borderId="10" xfId="0" applyNumberFormat="1" applyFont="1" applyFill="1" applyBorder="1" applyAlignment="1">
      <alignment horizontal="center"/>
    </xf>
    <xf numFmtId="0" fontId="0" fillId="0" borderId="4" xfId="0" applyBorder="1"/>
    <xf numFmtId="0" fontId="0" fillId="0" borderId="6" xfId="0" applyFill="1" applyBorder="1"/>
    <xf numFmtId="3" fontId="0" fillId="0" borderId="9" xfId="0" quotePrefix="1" applyNumberFormat="1" applyFill="1" applyBorder="1" applyAlignment="1">
      <alignment horizontal="center"/>
    </xf>
    <xf numFmtId="0" fontId="7" fillId="0" borderId="0" xfId="0" applyFont="1" applyFill="1" applyBorder="1"/>
    <xf numFmtId="0" fontId="4" fillId="0" borderId="0" xfId="0" applyFont="1" applyFill="1" applyBorder="1" applyAlignment="1"/>
    <xf numFmtId="0" fontId="5" fillId="0" borderId="0" xfId="0" applyFont="1" applyFill="1" applyBorder="1" applyAlignment="1"/>
    <xf numFmtId="164" fontId="5" fillId="0" borderId="9" xfId="2" quotePrefix="1" applyNumberFormat="1" applyFont="1" applyFill="1" applyBorder="1" applyAlignment="1">
      <alignment horizontal="center"/>
    </xf>
    <xf numFmtId="164" fontId="5" fillId="0" borderId="0" xfId="2" applyNumberFormat="1" applyFont="1" applyFill="1" applyBorder="1" applyAlignment="1">
      <alignment horizontal="center"/>
    </xf>
    <xf numFmtId="0" fontId="5" fillId="0" borderId="6" xfId="0" applyFont="1" applyFill="1" applyBorder="1" applyAlignment="1"/>
    <xf numFmtId="0" fontId="0" fillId="0" borderId="5" xfId="0" applyBorder="1" applyAlignment="1">
      <alignment horizontal="center" vertical="center" wrapText="1"/>
    </xf>
    <xf numFmtId="0" fontId="0" fillId="3" borderId="7" xfId="0" applyFill="1" applyBorder="1" applyAlignment="1">
      <alignment horizontal="center" vertical="center" wrapText="1"/>
    </xf>
    <xf numFmtId="0" fontId="0" fillId="0" borderId="0" xfId="0" applyBorder="1" applyAlignment="1">
      <alignment horizontal="center" vertical="center" wrapText="1"/>
    </xf>
    <xf numFmtId="17" fontId="0" fillId="0" borderId="8" xfId="0" applyNumberFormat="1" applyFill="1" applyBorder="1" applyAlignment="1">
      <alignment horizontal="center" vertical="center" wrapText="1"/>
    </xf>
    <xf numFmtId="0" fontId="0" fillId="0" borderId="0" xfId="0" applyFill="1" applyBorder="1" applyAlignment="1">
      <alignment horizontal="center" vertical="center" wrapText="1"/>
    </xf>
    <xf numFmtId="0" fontId="0" fillId="0" borderId="6" xfId="0" applyBorder="1" applyAlignment="1">
      <alignment horizontal="center" vertical="center" wrapText="1"/>
    </xf>
    <xf numFmtId="0" fontId="0" fillId="0" borderId="0" xfId="0" applyAlignment="1">
      <alignment horizontal="center" vertical="center" wrapText="1"/>
    </xf>
    <xf numFmtId="0" fontId="9" fillId="0" borderId="0" xfId="0" applyFont="1" applyFill="1" applyBorder="1" applyAlignment="1">
      <alignment horizontal="right"/>
    </xf>
    <xf numFmtId="164" fontId="5" fillId="0" borderId="3" xfId="0" quotePrefix="1" applyNumberFormat="1" applyFont="1" applyFill="1" applyBorder="1" applyAlignment="1">
      <alignment horizontal="center"/>
    </xf>
    <xf numFmtId="170" fontId="11" fillId="0" borderId="0" xfId="4" quotePrefix="1" applyNumberFormat="1" applyFont="1" applyFill="1" applyBorder="1" applyAlignment="1">
      <alignment horizontal="left" vertical="center"/>
    </xf>
    <xf numFmtId="171" fontId="11" fillId="0" borderId="0" xfId="4" applyNumberFormat="1" applyFont="1" applyFill="1" applyBorder="1" applyAlignment="1">
      <alignment horizontal="center" vertical="center"/>
    </xf>
    <xf numFmtId="3" fontId="5" fillId="0" borderId="3" xfId="0" applyNumberFormat="1" applyFont="1" applyFill="1" applyBorder="1" applyAlignment="1">
      <alignment horizontal="center"/>
    </xf>
    <xf numFmtId="0" fontId="9" fillId="5" borderId="0" xfId="0" applyFont="1" applyFill="1" applyBorder="1" applyAlignment="1">
      <alignment horizontal="right"/>
    </xf>
    <xf numFmtId="0" fontId="0" fillId="5" borderId="0" xfId="0" applyFill="1" applyBorder="1"/>
    <xf numFmtId="3" fontId="0" fillId="5" borderId="0" xfId="0" applyNumberFormat="1" applyFill="1" applyBorder="1" applyAlignment="1">
      <alignment horizontal="center"/>
    </xf>
    <xf numFmtId="0" fontId="0" fillId="5" borderId="0" xfId="0" applyFill="1" applyBorder="1" applyAlignment="1">
      <alignment horizontal="center"/>
    </xf>
    <xf numFmtId="0" fontId="8" fillId="0" borderId="0" xfId="0" applyFont="1" applyFill="1" applyBorder="1" applyAlignment="1">
      <alignment horizontal="right"/>
    </xf>
    <xf numFmtId="3" fontId="5" fillId="0" borderId="10" xfId="0" applyNumberFormat="1" applyFont="1" applyFill="1" applyBorder="1" applyAlignment="1">
      <alignment horizontal="center"/>
    </xf>
    <xf numFmtId="3" fontId="9" fillId="0" borderId="0" xfId="0" quotePrefix="1" applyNumberFormat="1" applyFont="1" applyFill="1" applyBorder="1" applyAlignment="1">
      <alignment horizontal="center"/>
    </xf>
    <xf numFmtId="164" fontId="9" fillId="0" borderId="0" xfId="2" quotePrefix="1" applyNumberFormat="1" applyFont="1" applyFill="1" applyBorder="1" applyAlignment="1">
      <alignment horizontal="center"/>
    </xf>
    <xf numFmtId="164" fontId="9" fillId="0" borderId="0" xfId="2" applyNumberFormat="1" applyFont="1" applyFill="1" applyBorder="1" applyAlignment="1">
      <alignment horizontal="center"/>
    </xf>
    <xf numFmtId="164" fontId="5" fillId="0" borderId="10" xfId="0" applyNumberFormat="1" applyFont="1" applyFill="1" applyBorder="1" applyAlignment="1">
      <alignment horizontal="center"/>
    </xf>
    <xf numFmtId="0" fontId="5" fillId="0" borderId="5" xfId="0" applyFont="1" applyFill="1" applyBorder="1"/>
    <xf numFmtId="170" fontId="11" fillId="0" borderId="0" xfId="4" applyNumberFormat="1" applyFont="1" applyFill="1" applyBorder="1" applyAlignment="1">
      <alignment horizontal="left" vertical="center"/>
    </xf>
    <xf numFmtId="0" fontId="5" fillId="0" borderId="0" xfId="0" applyFont="1" applyFill="1" applyBorder="1"/>
    <xf numFmtId="3" fontId="0" fillId="0" borderId="3" xfId="0" applyNumberFormat="1" applyFill="1" applyBorder="1" applyAlignment="1">
      <alignment horizontal="center"/>
    </xf>
    <xf numFmtId="0" fontId="8" fillId="0" borderId="0" xfId="0" applyFont="1" applyFill="1" applyBorder="1"/>
    <xf numFmtId="0" fontId="0" fillId="0" borderId="10" xfId="0" applyFill="1" applyBorder="1"/>
    <xf numFmtId="0" fontId="0" fillId="5" borderId="12" xfId="0" applyFill="1" applyBorder="1"/>
    <xf numFmtId="0" fontId="0" fillId="5" borderId="0" xfId="0" applyFill="1"/>
    <xf numFmtId="3" fontId="0" fillId="0" borderId="0" xfId="0" applyNumberFormat="1" applyFill="1"/>
    <xf numFmtId="0" fontId="7" fillId="0" borderId="0" xfId="0" applyFont="1"/>
    <xf numFmtId="169" fontId="0" fillId="0" borderId="9" xfId="0" applyNumberFormat="1" applyFill="1" applyBorder="1" applyAlignment="1">
      <alignment horizontal="center"/>
    </xf>
    <xf numFmtId="169" fontId="0" fillId="0" borderId="0" xfId="0" applyNumberFormat="1" applyFill="1" applyBorder="1" applyAlignment="1">
      <alignment horizontal="center"/>
    </xf>
    <xf numFmtId="169" fontId="4" fillId="0" borderId="0" xfId="0" applyNumberFormat="1" applyFont="1" applyFill="1" applyBorder="1" applyAlignment="1">
      <alignment horizontal="center"/>
    </xf>
    <xf numFmtId="0" fontId="12" fillId="2" borderId="0" xfId="0" applyFont="1" applyFill="1" applyAlignment="1">
      <alignment horizontal="center" vertical="center"/>
    </xf>
    <xf numFmtId="0" fontId="3" fillId="2" borderId="0" xfId="0" applyFont="1" applyFill="1" applyBorder="1" applyAlignment="1">
      <alignment horizontal="center" vertical="center"/>
    </xf>
    <xf numFmtId="0" fontId="3" fillId="2" borderId="0" xfId="3" applyFont="1" applyFill="1" applyBorder="1" applyAlignment="1">
      <alignment horizontal="center" vertical="center"/>
    </xf>
    <xf numFmtId="0" fontId="4" fillId="2" borderId="1" xfId="3" applyFont="1" applyFill="1" applyBorder="1" applyAlignment="1">
      <alignment horizontal="center" vertical="center"/>
    </xf>
    <xf numFmtId="0" fontId="5" fillId="2" borderId="1" xfId="3" applyFont="1" applyFill="1" applyBorder="1" applyAlignment="1">
      <alignment horizontal="center" vertical="center"/>
    </xf>
    <xf numFmtId="0" fontId="7" fillId="2" borderId="0" xfId="3" applyFill="1" applyAlignment="1">
      <alignment horizontal="right"/>
    </xf>
    <xf numFmtId="0" fontId="3" fillId="0" borderId="0" xfId="3" applyFont="1" applyAlignment="1">
      <alignment horizontal="center" vertical="center"/>
    </xf>
    <xf numFmtId="0" fontId="2" fillId="0" borderId="1" xfId="3" applyFont="1" applyBorder="1" applyAlignment="1">
      <alignment horizontal="center" vertical="center"/>
    </xf>
    <xf numFmtId="0" fontId="5" fillId="2" borderId="1" xfId="3" quotePrefix="1" applyFont="1" applyFill="1" applyBorder="1" applyAlignment="1">
      <alignment horizontal="center" vertical="center"/>
    </xf>
    <xf numFmtId="0" fontId="7" fillId="0" borderId="0" xfId="3"/>
    <xf numFmtId="0" fontId="7" fillId="0" borderId="0" xfId="3" applyFill="1" applyAlignment="1">
      <alignment horizontal="center"/>
    </xf>
    <xf numFmtId="0" fontId="7" fillId="0" borderId="2" xfId="3" applyBorder="1"/>
    <xf numFmtId="0" fontId="7" fillId="0" borderId="3" xfId="3" applyBorder="1"/>
    <xf numFmtId="0" fontId="7" fillId="0" borderId="3" xfId="3" applyFill="1" applyBorder="1" applyAlignment="1">
      <alignment horizontal="center"/>
    </xf>
    <xf numFmtId="0" fontId="7" fillId="0" borderId="4" xfId="3" applyFill="1" applyBorder="1" applyAlignment="1">
      <alignment horizontal="center"/>
    </xf>
    <xf numFmtId="0" fontId="7" fillId="0" borderId="5" xfId="3" applyBorder="1"/>
    <xf numFmtId="0" fontId="6" fillId="0" borderId="0" xfId="3" applyFont="1" applyBorder="1"/>
    <xf numFmtId="0" fontId="7" fillId="0" borderId="0" xfId="3" applyBorder="1"/>
    <xf numFmtId="17" fontId="7" fillId="0" borderId="0" xfId="3" applyNumberFormat="1" applyFont="1" applyFill="1" applyBorder="1" applyAlignment="1">
      <alignment horizontal="center"/>
    </xf>
    <xf numFmtId="0" fontId="7" fillId="0" borderId="0" xfId="3" applyFill="1" applyBorder="1" applyAlignment="1">
      <alignment horizontal="center"/>
    </xf>
    <xf numFmtId="0" fontId="7" fillId="0" borderId="6" xfId="3" applyFill="1" applyBorder="1" applyAlignment="1">
      <alignment horizontal="center"/>
    </xf>
    <xf numFmtId="0" fontId="7" fillId="0" borderId="0" xfId="3" applyFont="1" applyBorder="1"/>
    <xf numFmtId="0" fontId="28" fillId="2" borderId="0" xfId="3" applyFont="1" applyFill="1" applyBorder="1"/>
    <xf numFmtId="0" fontId="7" fillId="0" borderId="0" xfId="3" applyFont="1" applyFill="1" applyBorder="1" applyAlignment="1">
      <alignment horizontal="center"/>
    </xf>
    <xf numFmtId="0" fontId="7" fillId="0" borderId="0" xfId="3" applyFont="1"/>
    <xf numFmtId="0" fontId="5" fillId="0" borderId="0" xfId="3" applyFont="1" applyFill="1" applyAlignment="1">
      <alignment horizontal="center" vertical="center"/>
    </xf>
    <xf numFmtId="0" fontId="5" fillId="0" borderId="5" xfId="3" applyFont="1" applyFill="1" applyBorder="1" applyAlignment="1">
      <alignment horizontal="center" vertical="center"/>
    </xf>
    <xf numFmtId="0" fontId="4" fillId="3" borderId="7" xfId="3" applyFont="1" applyFill="1" applyBorder="1" applyAlignment="1">
      <alignment horizontal="center" vertical="center"/>
    </xf>
    <xf numFmtId="0" fontId="5" fillId="0" borderId="0" xfId="3" applyFont="1" applyFill="1" applyBorder="1" applyAlignment="1">
      <alignment horizontal="center" vertical="center"/>
    </xf>
    <xf numFmtId="17" fontId="5" fillId="0" borderId="8" xfId="3" quotePrefix="1" applyNumberFormat="1" applyFont="1" applyFill="1" applyBorder="1" applyAlignment="1">
      <alignment horizontal="center" vertical="center"/>
    </xf>
    <xf numFmtId="0" fontId="5" fillId="0" borderId="6" xfId="3" applyFont="1" applyFill="1" applyBorder="1" applyAlignment="1">
      <alignment horizontal="center" vertical="center"/>
    </xf>
    <xf numFmtId="0" fontId="5" fillId="2" borderId="0" xfId="3" applyFont="1" applyFill="1" applyAlignment="1">
      <alignment horizontal="right"/>
    </xf>
    <xf numFmtId="0" fontId="7" fillId="0" borderId="0" xfId="3" applyFill="1"/>
    <xf numFmtId="0" fontId="7" fillId="0" borderId="5" xfId="3" applyFill="1" applyBorder="1"/>
    <xf numFmtId="0" fontId="7" fillId="0" borderId="0" xfId="3" applyFill="1" applyBorder="1" applyAlignment="1">
      <alignment vertical="center"/>
    </xf>
    <xf numFmtId="0" fontId="7" fillId="0" borderId="0" xfId="3" applyFill="1" applyBorder="1"/>
    <xf numFmtId="43" fontId="0" fillId="0" borderId="9" xfId="5" applyFont="1" applyFill="1" applyBorder="1" applyAlignment="1">
      <alignment horizontal="center" vertical="center"/>
    </xf>
    <xf numFmtId="43" fontId="7" fillId="0" borderId="0" xfId="3" applyNumberFormat="1" applyFill="1"/>
    <xf numFmtId="43" fontId="0" fillId="0" borderId="0" xfId="5" applyFont="1" applyFill="1" applyBorder="1" applyAlignment="1">
      <alignment vertical="center"/>
    </xf>
    <xf numFmtId="43" fontId="0" fillId="0" borderId="9" xfId="5" applyFont="1" applyFill="1" applyBorder="1" applyAlignment="1">
      <alignment vertical="center"/>
    </xf>
    <xf numFmtId="0" fontId="5" fillId="0" borderId="5" xfId="3" applyFont="1" applyBorder="1" applyAlignment="1">
      <alignment horizontal="center" vertical="center"/>
    </xf>
    <xf numFmtId="0" fontId="5" fillId="0" borderId="0" xfId="3" applyFont="1" applyBorder="1" applyAlignment="1">
      <alignment horizontal="center" vertical="center"/>
    </xf>
    <xf numFmtId="0" fontId="5" fillId="0" borderId="0" xfId="3" applyFont="1" applyAlignment="1">
      <alignment horizontal="center" vertical="center"/>
    </xf>
    <xf numFmtId="166" fontId="0" fillId="0" borderId="9" xfId="5" applyNumberFormat="1" applyFont="1" applyFill="1" applyBorder="1" applyAlignment="1">
      <alignment horizontal="center"/>
    </xf>
    <xf numFmtId="166" fontId="0" fillId="0" borderId="0" xfId="5" applyNumberFormat="1" applyFont="1" applyFill="1" applyBorder="1" applyAlignment="1">
      <alignment horizontal="center"/>
    </xf>
    <xf numFmtId="0" fontId="5" fillId="0" borderId="0" xfId="3" applyFont="1" applyBorder="1"/>
    <xf numFmtId="166" fontId="4" fillId="0" borderId="0" xfId="5" applyNumberFormat="1" applyFont="1" applyFill="1" applyBorder="1" applyAlignment="1">
      <alignment horizontal="center"/>
    </xf>
    <xf numFmtId="169" fontId="0" fillId="0" borderId="0" xfId="6" applyNumberFormat="1" applyFont="1"/>
    <xf numFmtId="0" fontId="5" fillId="0" borderId="5" xfId="3" applyFont="1" applyBorder="1"/>
    <xf numFmtId="0" fontId="5" fillId="2" borderId="0" xfId="3" applyFont="1" applyFill="1" applyBorder="1"/>
    <xf numFmtId="164" fontId="4" fillId="0" borderId="0" xfId="3" applyNumberFormat="1" applyFont="1" applyFill="1" applyBorder="1" applyAlignment="1">
      <alignment horizontal="center"/>
    </xf>
    <xf numFmtId="164" fontId="4" fillId="0" borderId="6" xfId="3" applyNumberFormat="1" applyFont="1" applyFill="1" applyBorder="1" applyAlignment="1">
      <alignment horizontal="center"/>
    </xf>
    <xf numFmtId="0" fontId="3" fillId="2" borderId="0" xfId="3" applyFont="1" applyFill="1" applyBorder="1" applyAlignment="1">
      <alignment horizontal="left" indent="3"/>
    </xf>
    <xf numFmtId="166" fontId="5" fillId="0" borderId="0" xfId="5" applyNumberFormat="1" applyFont="1" applyFill="1" applyBorder="1" applyAlignment="1">
      <alignment horizontal="center"/>
    </xf>
    <xf numFmtId="0" fontId="5" fillId="0" borderId="0" xfId="3" applyFont="1" applyFill="1" applyBorder="1" applyAlignment="1">
      <alignment horizontal="center"/>
    </xf>
    <xf numFmtId="0" fontId="5" fillId="0" borderId="6" xfId="3" applyFont="1" applyFill="1" applyBorder="1" applyAlignment="1">
      <alignment horizontal="center"/>
    </xf>
    <xf numFmtId="0" fontId="7" fillId="2" borderId="0" xfId="3" applyFill="1" applyBorder="1"/>
    <xf numFmtId="0" fontId="7" fillId="2" borderId="0" xfId="3" applyFont="1" applyFill="1" applyBorder="1"/>
    <xf numFmtId="166" fontId="7" fillId="0" borderId="9" xfId="5" applyNumberFormat="1" applyFont="1" applyFill="1" applyBorder="1" applyAlignment="1">
      <alignment horizontal="center"/>
    </xf>
    <xf numFmtId="166" fontId="7" fillId="0" borderId="0" xfId="5" applyNumberFormat="1" applyFont="1" applyFill="1" applyBorder="1" applyAlignment="1">
      <alignment horizontal="center"/>
    </xf>
    <xf numFmtId="166" fontId="7" fillId="0" borderId="0" xfId="3" applyNumberFormat="1" applyFont="1" applyFill="1" applyBorder="1" applyAlignment="1">
      <alignment horizontal="center"/>
    </xf>
    <xf numFmtId="164" fontId="0" fillId="0" borderId="9" xfId="6" applyNumberFormat="1" applyFont="1" applyFill="1" applyBorder="1" applyAlignment="1">
      <alignment horizontal="center"/>
    </xf>
    <xf numFmtId="3" fontId="7" fillId="0" borderId="0" xfId="3" applyNumberFormat="1" applyFont="1" applyFill="1" applyBorder="1" applyAlignment="1">
      <alignment horizontal="center"/>
    </xf>
    <xf numFmtId="164" fontId="4" fillId="0" borderId="0" xfId="6" applyNumberFormat="1" applyFont="1" applyFill="1" applyBorder="1" applyAlignment="1">
      <alignment horizontal="center"/>
    </xf>
    <xf numFmtId="0" fontId="4" fillId="0" borderId="0" xfId="3" applyFont="1" applyFill="1" applyBorder="1" applyAlignment="1">
      <alignment horizontal="center"/>
    </xf>
    <xf numFmtId="2" fontId="4" fillId="0" borderId="0" xfId="6" applyNumberFormat="1" applyFont="1" applyFill="1" applyBorder="1" applyAlignment="1">
      <alignment horizontal="center"/>
    </xf>
    <xf numFmtId="0" fontId="4" fillId="0" borderId="6" xfId="3" applyFont="1" applyFill="1" applyBorder="1" applyAlignment="1">
      <alignment horizontal="center"/>
    </xf>
    <xf numFmtId="2" fontId="4" fillId="0" borderId="0" xfId="3" applyNumberFormat="1" applyFont="1" applyFill="1" applyBorder="1" applyAlignment="1">
      <alignment horizontal="center"/>
    </xf>
    <xf numFmtId="0" fontId="5" fillId="2" borderId="0" xfId="3" applyFont="1" applyFill="1" applyBorder="1" applyAlignment="1">
      <alignment horizontal="left" indent="3"/>
    </xf>
    <xf numFmtId="0" fontId="5" fillId="0" borderId="0" xfId="3" applyFont="1" applyBorder="1" applyAlignment="1">
      <alignment horizontal="left" indent="3"/>
    </xf>
    <xf numFmtId="0" fontId="5" fillId="0" borderId="0" xfId="3" applyFont="1"/>
    <xf numFmtId="3" fontId="5" fillId="0" borderId="0" xfId="3" applyNumberFormat="1" applyFont="1" applyFill="1" applyBorder="1" applyAlignment="1">
      <alignment horizontal="center"/>
    </xf>
    <xf numFmtId="0" fontId="7" fillId="0" borderId="11" xfId="3" applyBorder="1"/>
    <xf numFmtId="0" fontId="8" fillId="0" borderId="10" xfId="3" applyFont="1" applyBorder="1"/>
    <xf numFmtId="0" fontId="7" fillId="0" borderId="10" xfId="3" applyBorder="1"/>
    <xf numFmtId="0" fontId="7" fillId="0" borderId="10" xfId="3" applyFill="1" applyBorder="1" applyAlignment="1">
      <alignment horizontal="center"/>
    </xf>
    <xf numFmtId="0" fontId="7" fillId="0" borderId="12" xfId="3" applyFill="1" applyBorder="1" applyAlignment="1">
      <alignment horizontal="center"/>
    </xf>
    <xf numFmtId="0" fontId="7" fillId="0" borderId="10" xfId="3" applyFont="1" applyBorder="1"/>
    <xf numFmtId="164" fontId="7" fillId="0" borderId="10" xfId="3" applyNumberFormat="1" applyFill="1" applyBorder="1" applyAlignment="1">
      <alignment horizontal="center"/>
    </xf>
    <xf numFmtId="0" fontId="7" fillId="0" borderId="6" xfId="3" applyBorder="1"/>
    <xf numFmtId="166" fontId="7" fillId="0" borderId="10" xfId="5" applyNumberFormat="1" applyFont="1" applyFill="1" applyBorder="1" applyAlignment="1">
      <alignment horizontal="center"/>
    </xf>
    <xf numFmtId="0" fontId="7" fillId="2" borderId="0" xfId="3" applyFont="1" applyFill="1" applyAlignment="1">
      <alignment horizontal="center"/>
    </xf>
    <xf numFmtId="0" fontId="3" fillId="2" borderId="0" xfId="3" applyFont="1" applyFill="1" applyAlignment="1">
      <alignment horizontal="center" vertical="center"/>
    </xf>
    <xf numFmtId="0" fontId="7" fillId="0" borderId="0" xfId="3" applyAlignment="1">
      <alignment horizontal="center"/>
    </xf>
    <xf numFmtId="0" fontId="7" fillId="0" borderId="4" xfId="3" applyBorder="1" applyAlignment="1">
      <alignment horizontal="center"/>
    </xf>
    <xf numFmtId="0" fontId="7" fillId="0" borderId="6" xfId="3" applyBorder="1" applyAlignment="1">
      <alignment horizontal="center"/>
    </xf>
    <xf numFmtId="3" fontId="7" fillId="0" borderId="9" xfId="3" applyNumberFormat="1" applyFill="1" applyBorder="1" applyAlignment="1">
      <alignment horizontal="center" vertical="center"/>
    </xf>
    <xf numFmtId="3" fontId="7" fillId="0" borderId="0" xfId="3" applyNumberFormat="1" applyFill="1" applyBorder="1" applyAlignment="1">
      <alignment horizontal="center" vertical="center"/>
    </xf>
    <xf numFmtId="164" fontId="7" fillId="0" borderId="9" xfId="3" applyNumberFormat="1" applyFill="1" applyBorder="1" applyAlignment="1">
      <alignment horizontal="center"/>
    </xf>
    <xf numFmtId="164" fontId="7" fillId="0" borderId="0" xfId="3" applyNumberFormat="1" applyFill="1" applyBorder="1" applyAlignment="1">
      <alignment horizontal="center"/>
    </xf>
    <xf numFmtId="0" fontId="5" fillId="0" borderId="6" xfId="3" applyFont="1" applyBorder="1" applyAlignment="1">
      <alignment horizontal="center"/>
    </xf>
    <xf numFmtId="164" fontId="7" fillId="0" borderId="0" xfId="3" applyNumberFormat="1" applyBorder="1"/>
    <xf numFmtId="164" fontId="5" fillId="0" borderId="0" xfId="3" applyNumberFormat="1" applyFont="1" applyFill="1" applyBorder="1" applyAlignment="1">
      <alignment horizontal="center"/>
    </xf>
    <xf numFmtId="164" fontId="5" fillId="0" borderId="0" xfId="3" applyNumberFormat="1" applyFont="1" applyBorder="1"/>
    <xf numFmtId="164" fontId="7" fillId="0" borderId="9" xfId="3" applyNumberFormat="1" applyFont="1" applyFill="1" applyBorder="1" applyAlignment="1">
      <alignment horizontal="center"/>
    </xf>
    <xf numFmtId="164" fontId="7" fillId="0" borderId="0" xfId="3" applyNumberFormat="1" applyFont="1" applyFill="1" applyBorder="1" applyAlignment="1">
      <alignment horizontal="center"/>
    </xf>
    <xf numFmtId="3" fontId="7" fillId="0" borderId="9" xfId="3" applyNumberFormat="1" applyFont="1" applyFill="1" applyBorder="1" applyAlignment="1">
      <alignment horizontal="center"/>
    </xf>
    <xf numFmtId="3" fontId="4" fillId="0" borderId="0" xfId="3" applyNumberFormat="1" applyFont="1" applyFill="1" applyBorder="1" applyAlignment="1">
      <alignment horizontal="center"/>
    </xf>
    <xf numFmtId="164" fontId="0" fillId="0" borderId="0" xfId="6" applyNumberFormat="1" applyFont="1"/>
    <xf numFmtId="3" fontId="7" fillId="0" borderId="10" xfId="3" applyNumberFormat="1" applyFont="1" applyFill="1" applyBorder="1" applyAlignment="1">
      <alignment horizontal="center"/>
    </xf>
    <xf numFmtId="3" fontId="5" fillId="0" borderId="9" xfId="3" applyNumberFormat="1" applyFont="1" applyFill="1" applyBorder="1" applyAlignment="1">
      <alignment horizontal="center"/>
    </xf>
    <xf numFmtId="0" fontId="7" fillId="0" borderId="12" xfId="3" applyBorder="1" applyAlignment="1">
      <alignment horizontal="center"/>
    </xf>
    <xf numFmtId="0" fontId="7" fillId="0" borderId="10" xfId="3" applyBorder="1" applyAlignment="1">
      <alignment horizontal="center"/>
    </xf>
    <xf numFmtId="0" fontId="29" fillId="0" borderId="0" xfId="3" applyFont="1" applyBorder="1"/>
    <xf numFmtId="0" fontId="5" fillId="0" borderId="6" xfId="3" applyFont="1" applyBorder="1" applyAlignment="1">
      <alignment horizontal="center" vertical="center"/>
    </xf>
    <xf numFmtId="164" fontId="7" fillId="0" borderId="0" xfId="6" applyNumberFormat="1" applyFont="1"/>
    <xf numFmtId="0" fontId="0" fillId="0" borderId="13"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0" xfId="0" applyBorder="1" applyAlignment="1">
      <alignment horizontal="center" vertical="center" wrapText="1"/>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0" fontId="0" fillId="0" borderId="20" xfId="0" applyBorder="1" applyAlignment="1">
      <alignment horizontal="center" vertical="center" wrapText="1"/>
    </xf>
    <xf numFmtId="0" fontId="3" fillId="2" borderId="13" xfId="0" applyFont="1" applyFill="1" applyBorder="1" applyAlignment="1">
      <alignment horizontal="center" vertical="center"/>
    </xf>
    <xf numFmtId="0" fontId="3" fillId="2" borderId="14" xfId="0" applyFont="1" applyFill="1" applyBorder="1" applyAlignment="1">
      <alignment horizontal="center" vertical="center"/>
    </xf>
    <xf numFmtId="0" fontId="3" fillId="2" borderId="15" xfId="0" applyFont="1" applyFill="1" applyBorder="1" applyAlignment="1">
      <alignment horizontal="center" vertical="center"/>
    </xf>
    <xf numFmtId="0" fontId="3" fillId="2" borderId="16" xfId="0" applyFont="1" applyFill="1" applyBorder="1" applyAlignment="1">
      <alignment horizontal="center" vertical="center"/>
    </xf>
    <xf numFmtId="0" fontId="3" fillId="2" borderId="0" xfId="0" applyFont="1" applyFill="1" applyBorder="1" applyAlignment="1">
      <alignment horizontal="center" vertical="center"/>
    </xf>
    <xf numFmtId="0" fontId="3" fillId="2" borderId="17" xfId="0" applyFont="1" applyFill="1" applyBorder="1" applyAlignment="1">
      <alignment horizontal="center" vertical="center"/>
    </xf>
    <xf numFmtId="0" fontId="3" fillId="2" borderId="18" xfId="0" applyFont="1" applyFill="1" applyBorder="1" applyAlignment="1">
      <alignment horizontal="center" vertical="center"/>
    </xf>
    <xf numFmtId="0" fontId="3" fillId="2" borderId="19" xfId="0" applyFont="1" applyFill="1" applyBorder="1" applyAlignment="1">
      <alignment horizontal="center" vertical="center"/>
    </xf>
    <xf numFmtId="0" fontId="3" fillId="2" borderId="20" xfId="0" applyFont="1" applyFill="1" applyBorder="1" applyAlignment="1">
      <alignment horizontal="center" vertical="center"/>
    </xf>
    <xf numFmtId="17" fontId="78" fillId="91" borderId="1" xfId="0" applyNumberFormat="1" applyFont="1" applyFill="1" applyBorder="1" applyAlignment="1">
      <alignment horizontal="center" vertical="center" wrapText="1"/>
    </xf>
    <xf numFmtId="0" fontId="0" fillId="4" borderId="0" xfId="0" applyFill="1"/>
    <xf numFmtId="17" fontId="79" fillId="0" borderId="1" xfId="0" applyNumberFormat="1" applyFont="1" applyBorder="1" applyAlignment="1">
      <alignment horizontal="center" vertical="center" wrapText="1"/>
    </xf>
    <xf numFmtId="17" fontId="80" fillId="92" borderId="1" xfId="0" applyNumberFormat="1" applyFont="1" applyFill="1" applyBorder="1" applyAlignment="1">
      <alignment horizontal="center" vertical="center" wrapText="1"/>
    </xf>
    <xf numFmtId="0" fontId="81" fillId="0" borderId="1" xfId="0" applyFont="1" applyBorder="1" applyAlignment="1">
      <alignment horizontal="center" vertical="center" wrapText="1"/>
    </xf>
    <xf numFmtId="0" fontId="4" fillId="2" borderId="1" xfId="0" applyFont="1" applyFill="1" applyBorder="1" applyAlignment="1">
      <alignment horizontal="center" vertical="center"/>
    </xf>
    <xf numFmtId="0" fontId="4" fillId="2" borderId="50" xfId="0" applyFont="1" applyFill="1" applyBorder="1" applyAlignment="1">
      <alignment horizontal="center" vertical="center" wrapText="1"/>
    </xf>
    <xf numFmtId="0" fontId="4" fillId="2" borderId="9" xfId="0" applyFont="1" applyFill="1" applyBorder="1" applyAlignment="1">
      <alignment horizontal="center" vertical="center" wrapText="1"/>
    </xf>
    <xf numFmtId="0" fontId="4" fillId="2" borderId="51" xfId="0" applyFont="1" applyFill="1" applyBorder="1" applyAlignment="1">
      <alignment horizontal="center" vertical="center" wrapText="1"/>
    </xf>
    <xf numFmtId="0" fontId="0" fillId="4" borderId="0" xfId="0" applyFill="1" applyAlignment="1">
      <alignment wrapText="1"/>
    </xf>
    <xf numFmtId="17" fontId="5" fillId="2" borderId="1" xfId="0" quotePrefix="1" applyNumberFormat="1" applyFont="1" applyFill="1" applyBorder="1" applyAlignment="1">
      <alignment horizontal="center" vertical="center" wrapText="1"/>
    </xf>
    <xf numFmtId="0" fontId="7" fillId="4" borderId="1" xfId="0" applyFont="1" applyFill="1" applyBorder="1" applyAlignment="1">
      <alignment horizontal="center"/>
    </xf>
    <xf numFmtId="0" fontId="7" fillId="4" borderId="1" xfId="0" quotePrefix="1" applyFont="1" applyFill="1" applyBorder="1" applyAlignment="1">
      <alignment horizontal="center"/>
    </xf>
    <xf numFmtId="0" fontId="4" fillId="2" borderId="0" xfId="0" applyFont="1" applyFill="1" applyBorder="1" applyAlignment="1">
      <alignment horizontal="center" vertical="center"/>
    </xf>
    <xf numFmtId="0" fontId="7" fillId="4" borderId="0" xfId="0" applyFont="1" applyFill="1" applyBorder="1" applyAlignment="1">
      <alignment horizontal="center"/>
    </xf>
    <xf numFmtId="17" fontId="78" fillId="91" borderId="50" xfId="0" applyNumberFormat="1" applyFont="1" applyFill="1" applyBorder="1" applyAlignment="1">
      <alignment horizontal="center" vertical="center" wrapText="1"/>
    </xf>
    <xf numFmtId="17" fontId="78" fillId="91" borderId="9" xfId="0" applyNumberFormat="1" applyFont="1" applyFill="1" applyBorder="1" applyAlignment="1">
      <alignment horizontal="center" vertical="center" wrapText="1"/>
    </xf>
    <xf numFmtId="17" fontId="78" fillId="91" borderId="51" xfId="0" applyNumberFormat="1" applyFont="1" applyFill="1" applyBorder="1" applyAlignment="1">
      <alignment horizontal="center" vertical="center" wrapText="1"/>
    </xf>
    <xf numFmtId="0" fontId="5" fillId="4" borderId="0" xfId="0" applyFont="1" applyFill="1"/>
    <xf numFmtId="0" fontId="82" fillId="4" borderId="52" xfId="0" applyFont="1" applyFill="1" applyBorder="1" applyAlignment="1">
      <alignment horizontal="center"/>
    </xf>
    <xf numFmtId="0" fontId="82" fillId="4" borderId="53" xfId="0" applyFont="1" applyFill="1" applyBorder="1" applyAlignment="1">
      <alignment horizontal="center"/>
    </xf>
    <xf numFmtId="0" fontId="82" fillId="4" borderId="54" xfId="0" applyFont="1" applyFill="1" applyBorder="1" applyAlignment="1">
      <alignment horizontal="center"/>
    </xf>
    <xf numFmtId="0" fontId="83" fillId="93" borderId="55" xfId="0" applyFont="1" applyFill="1" applyBorder="1" applyAlignment="1">
      <alignment horizontal="center" vertical="center" wrapText="1"/>
    </xf>
    <xf numFmtId="0" fontId="83" fillId="93" borderId="56" xfId="0" applyFont="1" applyFill="1" applyBorder="1" applyAlignment="1">
      <alignment horizontal="center" vertical="center" wrapText="1"/>
    </xf>
    <xf numFmtId="0" fontId="83" fillId="93" borderId="57" xfId="0" applyFont="1" applyFill="1" applyBorder="1" applyAlignment="1">
      <alignment horizontal="center" vertical="center" wrapText="1"/>
    </xf>
    <xf numFmtId="49" fontId="12" fillId="93" borderId="58" xfId="3" quotePrefix="1" applyNumberFormat="1" applyFont="1" applyFill="1" applyBorder="1" applyAlignment="1">
      <alignment horizontal="center"/>
    </xf>
    <xf numFmtId="17" fontId="84" fillId="94" borderId="59" xfId="3778" quotePrefix="1" applyNumberFormat="1" applyFont="1" applyFill="1" applyBorder="1" applyAlignment="1" applyProtection="1">
      <alignment horizontal="center" vertical="center" wrapText="1"/>
    </xf>
    <xf numFmtId="49" fontId="12" fillId="5" borderId="60" xfId="3" quotePrefix="1" applyNumberFormat="1" applyFont="1" applyFill="1" applyBorder="1" applyAlignment="1">
      <alignment horizontal="center"/>
    </xf>
    <xf numFmtId="49" fontId="7" fillId="93" borderId="61" xfId="3" quotePrefix="1" applyNumberFormat="1" applyFont="1" applyFill="1" applyBorder="1" applyAlignment="1">
      <alignment horizontal="center"/>
    </xf>
    <xf numFmtId="17" fontId="85" fillId="94" borderId="1" xfId="3778" quotePrefix="1" applyNumberFormat="1" applyFont="1" applyFill="1" applyBorder="1" applyAlignment="1" applyProtection="1">
      <alignment horizontal="center" vertical="center" wrapText="1"/>
    </xf>
    <xf numFmtId="0" fontId="7" fillId="5" borderId="62" xfId="3" quotePrefix="1" applyNumberFormat="1" applyFont="1" applyFill="1" applyBorder="1" applyAlignment="1">
      <alignment horizontal="center"/>
    </xf>
    <xf numFmtId="49" fontId="85" fillId="94" borderId="1" xfId="3778" quotePrefix="1" applyNumberFormat="1" applyFont="1" applyFill="1" applyBorder="1" applyAlignment="1" applyProtection="1">
      <alignment horizontal="center" vertical="center" wrapText="1"/>
    </xf>
    <xf numFmtId="17" fontId="85" fillId="95" borderId="1" xfId="3778" quotePrefix="1" applyNumberFormat="1" applyFont="1" applyFill="1" applyBorder="1" applyAlignment="1" applyProtection="1">
      <alignment horizontal="center" vertical="center" wrapText="1"/>
    </xf>
    <xf numFmtId="17" fontId="7" fillId="5" borderId="62" xfId="3" quotePrefix="1" applyNumberFormat="1" applyFont="1" applyFill="1" applyBorder="1" applyAlignment="1">
      <alignment horizontal="center"/>
    </xf>
    <xf numFmtId="49" fontId="12" fillId="93" borderId="63" xfId="3" quotePrefix="1" applyNumberFormat="1" applyFont="1" applyFill="1" applyBorder="1" applyAlignment="1">
      <alignment horizontal="center"/>
    </xf>
    <xf numFmtId="17" fontId="84" fillId="94" borderId="64" xfId="3778" quotePrefix="1" applyNumberFormat="1" applyFont="1" applyFill="1" applyBorder="1" applyAlignment="1" applyProtection="1">
      <alignment horizontal="center" vertical="center" wrapText="1"/>
    </xf>
    <xf numFmtId="0" fontId="12" fillId="5" borderId="65" xfId="3" quotePrefix="1" applyNumberFormat="1" applyFont="1" applyFill="1" applyBorder="1" applyAlignment="1">
      <alignment horizontal="center"/>
    </xf>
    <xf numFmtId="0" fontId="7" fillId="5" borderId="62" xfId="3" quotePrefix="1" applyNumberFormat="1" applyFont="1" applyFill="1" applyBorder="1" applyAlignment="1">
      <alignment horizontal="center" vertical="center"/>
    </xf>
    <xf numFmtId="0" fontId="0" fillId="0" borderId="0" xfId="0" applyAlignment="1">
      <alignment horizontal="center" wrapText="1"/>
    </xf>
    <xf numFmtId="0" fontId="0" fillId="0" borderId="0" xfId="0" applyAlignment="1">
      <alignment wrapText="1"/>
    </xf>
    <xf numFmtId="3" fontId="7" fillId="0" borderId="0" xfId="3" applyNumberFormat="1" applyFill="1" applyBorder="1" applyAlignment="1">
      <alignment horizontal="center"/>
    </xf>
    <xf numFmtId="0" fontId="5" fillId="0" borderId="0" xfId="3" applyFont="1" applyFill="1" applyAlignment="1">
      <alignment horizontal="left" vertical="center"/>
    </xf>
    <xf numFmtId="0" fontId="5" fillId="0" borderId="0" xfId="3" applyFont="1" applyFill="1"/>
    <xf numFmtId="0" fontId="5" fillId="0" borderId="0" xfId="3" applyFont="1" applyFill="1" applyAlignment="1">
      <alignment horizontal="left"/>
    </xf>
  </cellXfs>
  <cellStyles count="3779">
    <cellStyle name="_4005129044 del 01 al 30 de Septiembre 2011_daños" xfId="7"/>
    <cellStyle name="_4005129044 del 01 al 31 de Agosto de 2010_daños" xfId="8"/>
    <cellStyle name="_Flujo Cobranza Colectivos al 20-09-2011" xfId="9"/>
    <cellStyle name="=C:\WINNT35\SYSTEM32\COMMAND.COM" xfId="10"/>
    <cellStyle name="1dp Accounting" xfId="11"/>
    <cellStyle name="20% - Accent1" xfId="12"/>
    <cellStyle name="20% - Accent1 2" xfId="13"/>
    <cellStyle name="20% - Accent1 2 2" xfId="14"/>
    <cellStyle name="20% - Accent1 2 2 2" xfId="15"/>
    <cellStyle name="20% - Accent1 2 3" xfId="16"/>
    <cellStyle name="20% - Accent1 2 3 2" xfId="17"/>
    <cellStyle name="20% - Accent1 2 4" xfId="18"/>
    <cellStyle name="20% - Accent1 2 4 2" xfId="19"/>
    <cellStyle name="20% - Accent1 3" xfId="20"/>
    <cellStyle name="20% - Accent1 3 2" xfId="21"/>
    <cellStyle name="20% - Accent1 4" xfId="22"/>
    <cellStyle name="20% - Accent1 4 2" xfId="23"/>
    <cellStyle name="20% - Accent1 5" xfId="24"/>
    <cellStyle name="20% - Accent1 5 2" xfId="25"/>
    <cellStyle name="20% - Accent1 6" xfId="26"/>
    <cellStyle name="20% - Accent1 7" xfId="27"/>
    <cellStyle name="20% - Accent1 8" xfId="28"/>
    <cellStyle name="20% - Accent1 8 2" xfId="29"/>
    <cellStyle name="20% - Accent2" xfId="30"/>
    <cellStyle name="20% - Accent2 2" xfId="31"/>
    <cellStyle name="20% - Accent2 2 2" xfId="32"/>
    <cellStyle name="20% - Accent2 2 2 2" xfId="33"/>
    <cellStyle name="20% - Accent2 2 3" xfId="34"/>
    <cellStyle name="20% - Accent2 2 3 2" xfId="35"/>
    <cellStyle name="20% - Accent2 2 4" xfId="36"/>
    <cellStyle name="20% - Accent2 2 4 2" xfId="37"/>
    <cellStyle name="20% - Accent2 3" xfId="38"/>
    <cellStyle name="20% - Accent2 3 2" xfId="39"/>
    <cellStyle name="20% - Accent2 4" xfId="40"/>
    <cellStyle name="20% - Accent2 4 2" xfId="41"/>
    <cellStyle name="20% - Accent2 5" xfId="42"/>
    <cellStyle name="20% - Accent2 5 2" xfId="43"/>
    <cellStyle name="20% - Accent2 6" xfId="44"/>
    <cellStyle name="20% - Accent2 7" xfId="45"/>
    <cellStyle name="20% - Accent2 8" xfId="46"/>
    <cellStyle name="20% - Accent2 8 2" xfId="47"/>
    <cellStyle name="20% - Accent3" xfId="48"/>
    <cellStyle name="20% - Accent3 2" xfId="49"/>
    <cellStyle name="20% - Accent3 2 2" xfId="50"/>
    <cellStyle name="20% - Accent3 2 2 2" xfId="51"/>
    <cellStyle name="20% - Accent3 2 3" xfId="52"/>
    <cellStyle name="20% - Accent3 2 3 2" xfId="53"/>
    <cellStyle name="20% - Accent3 2 4" xfId="54"/>
    <cellStyle name="20% - Accent3 2 4 2" xfId="55"/>
    <cellStyle name="20% - Accent3 3" xfId="56"/>
    <cellStyle name="20% - Accent3 3 2" xfId="57"/>
    <cellStyle name="20% - Accent3 4" xfId="58"/>
    <cellStyle name="20% - Accent3 4 2" xfId="59"/>
    <cellStyle name="20% - Accent3 5" xfId="60"/>
    <cellStyle name="20% - Accent3 5 2" xfId="61"/>
    <cellStyle name="20% - Accent3 6" xfId="62"/>
    <cellStyle name="20% - Accent3 7" xfId="63"/>
    <cellStyle name="20% - Accent3 8" xfId="64"/>
    <cellStyle name="20% - Accent3 8 2" xfId="65"/>
    <cellStyle name="20% - Accent4" xfId="66"/>
    <cellStyle name="20% - Accent4 2" xfId="67"/>
    <cellStyle name="20% - Accent4 2 2" xfId="68"/>
    <cellStyle name="20% - Accent4 2 2 2" xfId="69"/>
    <cellStyle name="20% - Accent4 2 3" xfId="70"/>
    <cellStyle name="20% - Accent4 2 3 2" xfId="71"/>
    <cellStyle name="20% - Accent4 2 4" xfId="72"/>
    <cellStyle name="20% - Accent4 2 4 2" xfId="73"/>
    <cellStyle name="20% - Accent4 3" xfId="74"/>
    <cellStyle name="20% - Accent4 3 2" xfId="75"/>
    <cellStyle name="20% - Accent4 4" xfId="76"/>
    <cellStyle name="20% - Accent4 4 2" xfId="77"/>
    <cellStyle name="20% - Accent4 5" xfId="78"/>
    <cellStyle name="20% - Accent4 5 2" xfId="79"/>
    <cellStyle name="20% - Accent4 6" xfId="80"/>
    <cellStyle name="20% - Accent4 7" xfId="81"/>
    <cellStyle name="20% - Accent4 8" xfId="82"/>
    <cellStyle name="20% - Accent4 8 2" xfId="83"/>
    <cellStyle name="20% - Accent5" xfId="84"/>
    <cellStyle name="20% - Accent5 2" xfId="85"/>
    <cellStyle name="20% - Accent5 2 2" xfId="86"/>
    <cellStyle name="20% - Accent5 2 2 2" xfId="87"/>
    <cellStyle name="20% - Accent5 2 3" xfId="88"/>
    <cellStyle name="20% - Accent5 2 3 2" xfId="89"/>
    <cellStyle name="20% - Accent5 2 4" xfId="90"/>
    <cellStyle name="20% - Accent5 2 4 2" xfId="91"/>
    <cellStyle name="20% - Accent5 3" xfId="92"/>
    <cellStyle name="20% - Accent5 3 2" xfId="93"/>
    <cellStyle name="20% - Accent5 4" xfId="94"/>
    <cellStyle name="20% - Accent5 4 2" xfId="95"/>
    <cellStyle name="20% - Accent5 5" xfId="96"/>
    <cellStyle name="20% - Accent5 5 2" xfId="97"/>
    <cellStyle name="20% - Accent5 6" xfId="98"/>
    <cellStyle name="20% - Accent5 7" xfId="99"/>
    <cellStyle name="20% - Accent5 8" xfId="100"/>
    <cellStyle name="20% - Accent5 8 2" xfId="101"/>
    <cellStyle name="20% - Accent6" xfId="102"/>
    <cellStyle name="20% - Accent6 2" xfId="103"/>
    <cellStyle name="20% - Accent6 2 2" xfId="104"/>
    <cellStyle name="20% - Accent6 2 2 2" xfId="105"/>
    <cellStyle name="20% - Accent6 2 3" xfId="106"/>
    <cellStyle name="20% - Accent6 2 3 2" xfId="107"/>
    <cellStyle name="20% - Accent6 2 4" xfId="108"/>
    <cellStyle name="20% - Accent6 2 4 2" xfId="109"/>
    <cellStyle name="20% - Accent6 3" xfId="110"/>
    <cellStyle name="20% - Accent6 3 2" xfId="111"/>
    <cellStyle name="20% - Accent6 4" xfId="112"/>
    <cellStyle name="20% - Accent6 4 2" xfId="113"/>
    <cellStyle name="20% - Accent6 5" xfId="114"/>
    <cellStyle name="20% - Accent6 5 2" xfId="115"/>
    <cellStyle name="20% - Accent6 6" xfId="116"/>
    <cellStyle name="20% - Accent6 7" xfId="117"/>
    <cellStyle name="20% - Accent6 8" xfId="118"/>
    <cellStyle name="20% - Accent6 8 2" xfId="119"/>
    <cellStyle name="20% - Énfasis1 10" xfId="120"/>
    <cellStyle name="20% - Énfasis1 11" xfId="121"/>
    <cellStyle name="20% - Énfasis1 12" xfId="122"/>
    <cellStyle name="20% - Énfasis1 13" xfId="123"/>
    <cellStyle name="20% - Énfasis1 14" xfId="124"/>
    <cellStyle name="20% - Énfasis1 15" xfId="125"/>
    <cellStyle name="20% - Énfasis1 16" xfId="126"/>
    <cellStyle name="20% - Énfasis1 17" xfId="127"/>
    <cellStyle name="20% - Énfasis1 18" xfId="128"/>
    <cellStyle name="20% - Énfasis1 19" xfId="129"/>
    <cellStyle name="20% - Énfasis1 2" xfId="130"/>
    <cellStyle name="20% - Énfasis1 2 2" xfId="131"/>
    <cellStyle name="20% - Énfasis1 2 2 2" xfId="132"/>
    <cellStyle name="20% - Énfasis1 2 2 2 2" xfId="133"/>
    <cellStyle name="20% - Énfasis1 2 2 3" xfId="134"/>
    <cellStyle name="20% - Énfasis1 2 2 3 2" xfId="135"/>
    <cellStyle name="20% - Énfasis1 2 2 4" xfId="136"/>
    <cellStyle name="20% - Énfasis1 2 2 4 2" xfId="137"/>
    <cellStyle name="20% - Énfasis1 2 3" xfId="138"/>
    <cellStyle name="20% - Énfasis1 2 3 2" xfId="139"/>
    <cellStyle name="20% - Énfasis1 2 4" xfId="140"/>
    <cellStyle name="20% - Énfasis1 2 4 2" xfId="141"/>
    <cellStyle name="20% - Énfasis1 2 5" xfId="142"/>
    <cellStyle name="20% - Énfasis1 2 5 2" xfId="143"/>
    <cellStyle name="20% - Énfasis1 2 6" xfId="144"/>
    <cellStyle name="20% - Énfasis1 2 7" xfId="145"/>
    <cellStyle name="20% - Énfasis1 2 8" xfId="146"/>
    <cellStyle name="20% - Énfasis1 2 8 2" xfId="147"/>
    <cellStyle name="20% - Énfasis1 20" xfId="148"/>
    <cellStyle name="20% - Énfasis1 21" xfId="149"/>
    <cellStyle name="20% - Énfasis1 22" xfId="150"/>
    <cellStyle name="20% - Énfasis1 23" xfId="151"/>
    <cellStyle name="20% - Énfasis1 24" xfId="152"/>
    <cellStyle name="20% - Énfasis1 24 2" xfId="153"/>
    <cellStyle name="20% - Énfasis1 25" xfId="154"/>
    <cellStyle name="20% - Énfasis1 3" xfId="155"/>
    <cellStyle name="20% - Énfasis1 3 2" xfId="156"/>
    <cellStyle name="20% - Énfasis1 3 3" xfId="157"/>
    <cellStyle name="20% - Énfasis1 3 4" xfId="158"/>
    <cellStyle name="20% - Énfasis1 3 5" xfId="159"/>
    <cellStyle name="20% - Énfasis1 3 6" xfId="160"/>
    <cellStyle name="20% - Énfasis1 3 7" xfId="161"/>
    <cellStyle name="20% - Énfasis1 3 7 2" xfId="162"/>
    <cellStyle name="20% - Énfasis1 4" xfId="163"/>
    <cellStyle name="20% - Énfasis1 4 2" xfId="164"/>
    <cellStyle name="20% - Énfasis1 4 3" xfId="165"/>
    <cellStyle name="20% - Énfasis1 4 4" xfId="166"/>
    <cellStyle name="20% - Énfasis1 4 5" xfId="167"/>
    <cellStyle name="20% - Énfasis1 4 6" xfId="168"/>
    <cellStyle name="20% - Énfasis1 5" xfId="169"/>
    <cellStyle name="20% - Énfasis1 6" xfId="170"/>
    <cellStyle name="20% - Énfasis1 7" xfId="171"/>
    <cellStyle name="20% - Énfasis1 8" xfId="172"/>
    <cellStyle name="20% - Énfasis1 9" xfId="173"/>
    <cellStyle name="20% - Énfasis2 10" xfId="174"/>
    <cellStyle name="20% - Énfasis2 11" xfId="175"/>
    <cellStyle name="20% - Énfasis2 12" xfId="176"/>
    <cellStyle name="20% - Énfasis2 13" xfId="177"/>
    <cellStyle name="20% - Énfasis2 14" xfId="178"/>
    <cellStyle name="20% - Énfasis2 15" xfId="179"/>
    <cellStyle name="20% - Énfasis2 16" xfId="180"/>
    <cellStyle name="20% - Énfasis2 17" xfId="181"/>
    <cellStyle name="20% - Énfasis2 18" xfId="182"/>
    <cellStyle name="20% - Énfasis2 19" xfId="183"/>
    <cellStyle name="20% - Énfasis2 2" xfId="184"/>
    <cellStyle name="20% - Énfasis2 2 2" xfId="185"/>
    <cellStyle name="20% - Énfasis2 2 2 2" xfId="186"/>
    <cellStyle name="20% - Énfasis2 2 2 2 2" xfId="187"/>
    <cellStyle name="20% - Énfasis2 2 2 3" xfId="188"/>
    <cellStyle name="20% - Énfasis2 2 2 3 2" xfId="189"/>
    <cellStyle name="20% - Énfasis2 2 2 4" xfId="190"/>
    <cellStyle name="20% - Énfasis2 2 2 4 2" xfId="191"/>
    <cellStyle name="20% - Énfasis2 2 3" xfId="192"/>
    <cellStyle name="20% - Énfasis2 2 3 2" xfId="193"/>
    <cellStyle name="20% - Énfasis2 2 4" xfId="194"/>
    <cellStyle name="20% - Énfasis2 2 4 2" xfId="195"/>
    <cellStyle name="20% - Énfasis2 2 5" xfId="196"/>
    <cellStyle name="20% - Énfasis2 2 5 2" xfId="197"/>
    <cellStyle name="20% - Énfasis2 2 6" xfId="198"/>
    <cellStyle name="20% - Énfasis2 2 7" xfId="199"/>
    <cellStyle name="20% - Énfasis2 2 8" xfId="200"/>
    <cellStyle name="20% - Énfasis2 2 8 2" xfId="201"/>
    <cellStyle name="20% - Énfasis2 20" xfId="202"/>
    <cellStyle name="20% - Énfasis2 21" xfId="203"/>
    <cellStyle name="20% - Énfasis2 22" xfId="204"/>
    <cellStyle name="20% - Énfasis2 23" xfId="205"/>
    <cellStyle name="20% - Énfasis2 24" xfId="206"/>
    <cellStyle name="20% - Énfasis2 24 2" xfId="207"/>
    <cellStyle name="20% - Énfasis2 25" xfId="208"/>
    <cellStyle name="20% - Énfasis2 3" xfId="209"/>
    <cellStyle name="20% - Énfasis2 3 2" xfId="210"/>
    <cellStyle name="20% - Énfasis2 3 3" xfId="211"/>
    <cellStyle name="20% - Énfasis2 3 4" xfId="212"/>
    <cellStyle name="20% - Énfasis2 3 5" xfId="213"/>
    <cellStyle name="20% - Énfasis2 3 6" xfId="214"/>
    <cellStyle name="20% - Énfasis2 3 7" xfId="215"/>
    <cellStyle name="20% - Énfasis2 3 7 2" xfId="216"/>
    <cellStyle name="20% - Énfasis2 4" xfId="217"/>
    <cellStyle name="20% - Énfasis2 4 2" xfId="218"/>
    <cellStyle name="20% - Énfasis2 4 3" xfId="219"/>
    <cellStyle name="20% - Énfasis2 4 4" xfId="220"/>
    <cellStyle name="20% - Énfasis2 4 5" xfId="221"/>
    <cellStyle name="20% - Énfasis2 4 6" xfId="222"/>
    <cellStyle name="20% - Énfasis2 5" xfId="223"/>
    <cellStyle name="20% - Énfasis2 6" xfId="224"/>
    <cellStyle name="20% - Énfasis2 7" xfId="225"/>
    <cellStyle name="20% - Énfasis2 8" xfId="226"/>
    <cellStyle name="20% - Énfasis2 9" xfId="227"/>
    <cellStyle name="20% - Énfasis3 10" xfId="228"/>
    <cellStyle name="20% - Énfasis3 11" xfId="229"/>
    <cellStyle name="20% - Énfasis3 12" xfId="230"/>
    <cellStyle name="20% - Énfasis3 13" xfId="231"/>
    <cellStyle name="20% - Énfasis3 14" xfId="232"/>
    <cellStyle name="20% - Énfasis3 15" xfId="233"/>
    <cellStyle name="20% - Énfasis3 16" xfId="234"/>
    <cellStyle name="20% - Énfasis3 17" xfId="235"/>
    <cellStyle name="20% - Énfasis3 18" xfId="236"/>
    <cellStyle name="20% - Énfasis3 19" xfId="237"/>
    <cellStyle name="20% - Énfasis3 2" xfId="238"/>
    <cellStyle name="20% - Énfasis3 2 2" xfId="239"/>
    <cellStyle name="20% - Énfasis3 2 2 2" xfId="240"/>
    <cellStyle name="20% - Énfasis3 2 2 2 2" xfId="241"/>
    <cellStyle name="20% - Énfasis3 2 2 3" xfId="242"/>
    <cellStyle name="20% - Énfasis3 2 2 3 2" xfId="243"/>
    <cellStyle name="20% - Énfasis3 2 2 4" xfId="244"/>
    <cellStyle name="20% - Énfasis3 2 2 4 2" xfId="245"/>
    <cellStyle name="20% - Énfasis3 2 3" xfId="246"/>
    <cellStyle name="20% - Énfasis3 2 3 2" xfId="247"/>
    <cellStyle name="20% - Énfasis3 2 4" xfId="248"/>
    <cellStyle name="20% - Énfasis3 2 4 2" xfId="249"/>
    <cellStyle name="20% - Énfasis3 2 5" xfId="250"/>
    <cellStyle name="20% - Énfasis3 2 5 2" xfId="251"/>
    <cellStyle name="20% - Énfasis3 2 6" xfId="252"/>
    <cellStyle name="20% - Énfasis3 2 7" xfId="253"/>
    <cellStyle name="20% - Énfasis3 2 8" xfId="254"/>
    <cellStyle name="20% - Énfasis3 2 8 2" xfId="255"/>
    <cellStyle name="20% - Énfasis3 20" xfId="256"/>
    <cellStyle name="20% - Énfasis3 21" xfId="257"/>
    <cellStyle name="20% - Énfasis3 22" xfId="258"/>
    <cellStyle name="20% - Énfasis3 23" xfId="259"/>
    <cellStyle name="20% - Énfasis3 24" xfId="260"/>
    <cellStyle name="20% - Énfasis3 24 2" xfId="261"/>
    <cellStyle name="20% - Énfasis3 25" xfId="262"/>
    <cellStyle name="20% - Énfasis3 3" xfId="263"/>
    <cellStyle name="20% - Énfasis3 3 2" xfId="264"/>
    <cellStyle name="20% - Énfasis3 3 3" xfId="265"/>
    <cellStyle name="20% - Énfasis3 3 4" xfId="266"/>
    <cellStyle name="20% - Énfasis3 3 5" xfId="267"/>
    <cellStyle name="20% - Énfasis3 3 6" xfId="268"/>
    <cellStyle name="20% - Énfasis3 3 7" xfId="269"/>
    <cellStyle name="20% - Énfasis3 3 7 2" xfId="270"/>
    <cellStyle name="20% - Énfasis3 4" xfId="271"/>
    <cellStyle name="20% - Énfasis3 4 2" xfId="272"/>
    <cellStyle name="20% - Énfasis3 4 3" xfId="273"/>
    <cellStyle name="20% - Énfasis3 4 4" xfId="274"/>
    <cellStyle name="20% - Énfasis3 4 5" xfId="275"/>
    <cellStyle name="20% - Énfasis3 4 6" xfId="276"/>
    <cellStyle name="20% - Énfasis3 5" xfId="277"/>
    <cellStyle name="20% - Énfasis3 6" xfId="278"/>
    <cellStyle name="20% - Énfasis3 7" xfId="279"/>
    <cellStyle name="20% - Énfasis3 8" xfId="280"/>
    <cellStyle name="20% - Énfasis3 9" xfId="281"/>
    <cellStyle name="20% - Énfasis4 10" xfId="282"/>
    <cellStyle name="20% - Énfasis4 11" xfId="283"/>
    <cellStyle name="20% - Énfasis4 12" xfId="284"/>
    <cellStyle name="20% - Énfasis4 13" xfId="285"/>
    <cellStyle name="20% - Énfasis4 14" xfId="286"/>
    <cellStyle name="20% - Énfasis4 15" xfId="287"/>
    <cellStyle name="20% - Énfasis4 16" xfId="288"/>
    <cellStyle name="20% - Énfasis4 17" xfId="289"/>
    <cellStyle name="20% - Énfasis4 18" xfId="290"/>
    <cellStyle name="20% - Énfasis4 19" xfId="291"/>
    <cellStyle name="20% - Énfasis4 2" xfId="292"/>
    <cellStyle name="20% - Énfasis4 2 2" xfId="293"/>
    <cellStyle name="20% - Énfasis4 2 2 2" xfId="294"/>
    <cellStyle name="20% - Énfasis4 2 2 2 2" xfId="295"/>
    <cellStyle name="20% - Énfasis4 2 2 3" xfId="296"/>
    <cellStyle name="20% - Énfasis4 2 2 3 2" xfId="297"/>
    <cellStyle name="20% - Énfasis4 2 2 4" xfId="298"/>
    <cellStyle name="20% - Énfasis4 2 2 4 2" xfId="299"/>
    <cellStyle name="20% - Énfasis4 2 3" xfId="300"/>
    <cellStyle name="20% - Énfasis4 2 3 2" xfId="301"/>
    <cellStyle name="20% - Énfasis4 2 4" xfId="302"/>
    <cellStyle name="20% - Énfasis4 2 4 2" xfId="303"/>
    <cellStyle name="20% - Énfasis4 2 5" xfId="304"/>
    <cellStyle name="20% - Énfasis4 2 5 2" xfId="305"/>
    <cellStyle name="20% - Énfasis4 2 6" xfId="306"/>
    <cellStyle name="20% - Énfasis4 2 7" xfId="307"/>
    <cellStyle name="20% - Énfasis4 2 8" xfId="308"/>
    <cellStyle name="20% - Énfasis4 2 8 2" xfId="309"/>
    <cellStyle name="20% - Énfasis4 20" xfId="310"/>
    <cellStyle name="20% - Énfasis4 21" xfId="311"/>
    <cellStyle name="20% - Énfasis4 22" xfId="312"/>
    <cellStyle name="20% - Énfasis4 23" xfId="313"/>
    <cellStyle name="20% - Énfasis4 24" xfId="314"/>
    <cellStyle name="20% - Énfasis4 24 2" xfId="315"/>
    <cellStyle name="20% - Énfasis4 25" xfId="316"/>
    <cellStyle name="20% - Énfasis4 3" xfId="317"/>
    <cellStyle name="20% - Énfasis4 3 2" xfId="318"/>
    <cellStyle name="20% - Énfasis4 3 3" xfId="319"/>
    <cellStyle name="20% - Énfasis4 3 4" xfId="320"/>
    <cellStyle name="20% - Énfasis4 3 5" xfId="321"/>
    <cellStyle name="20% - Énfasis4 3 6" xfId="322"/>
    <cellStyle name="20% - Énfasis4 3 7" xfId="323"/>
    <cellStyle name="20% - Énfasis4 3 7 2" xfId="324"/>
    <cellStyle name="20% - Énfasis4 4" xfId="325"/>
    <cellStyle name="20% - Énfasis4 4 2" xfId="326"/>
    <cellStyle name="20% - Énfasis4 4 3" xfId="327"/>
    <cellStyle name="20% - Énfasis4 4 4" xfId="328"/>
    <cellStyle name="20% - Énfasis4 4 5" xfId="329"/>
    <cellStyle name="20% - Énfasis4 4 6" xfId="330"/>
    <cellStyle name="20% - Énfasis4 5" xfId="331"/>
    <cellStyle name="20% - Énfasis4 6" xfId="332"/>
    <cellStyle name="20% - Énfasis4 7" xfId="333"/>
    <cellStyle name="20% - Énfasis4 8" xfId="334"/>
    <cellStyle name="20% - Énfasis4 9" xfId="335"/>
    <cellStyle name="20% - Énfasis5 10" xfId="336"/>
    <cellStyle name="20% - Énfasis5 11" xfId="337"/>
    <cellStyle name="20% - Énfasis5 12" xfId="338"/>
    <cellStyle name="20% - Énfasis5 13" xfId="339"/>
    <cellStyle name="20% - Énfasis5 14" xfId="340"/>
    <cellStyle name="20% - Énfasis5 15" xfId="341"/>
    <cellStyle name="20% - Énfasis5 16" xfId="342"/>
    <cellStyle name="20% - Énfasis5 17" xfId="343"/>
    <cellStyle name="20% - Énfasis5 18" xfId="344"/>
    <cellStyle name="20% - Énfasis5 19" xfId="345"/>
    <cellStyle name="20% - Énfasis5 2" xfId="346"/>
    <cellStyle name="20% - Énfasis5 2 2" xfId="347"/>
    <cellStyle name="20% - Énfasis5 2 2 2" xfId="348"/>
    <cellStyle name="20% - Énfasis5 2 2 2 2" xfId="349"/>
    <cellStyle name="20% - Énfasis5 2 2 3" xfId="350"/>
    <cellStyle name="20% - Énfasis5 2 2 3 2" xfId="351"/>
    <cellStyle name="20% - Énfasis5 2 2 4" xfId="352"/>
    <cellStyle name="20% - Énfasis5 2 2 4 2" xfId="353"/>
    <cellStyle name="20% - Énfasis5 2 3" xfId="354"/>
    <cellStyle name="20% - Énfasis5 2 3 2" xfId="355"/>
    <cellStyle name="20% - Énfasis5 2 4" xfId="356"/>
    <cellStyle name="20% - Énfasis5 2 4 2" xfId="357"/>
    <cellStyle name="20% - Énfasis5 2 5" xfId="358"/>
    <cellStyle name="20% - Énfasis5 2 5 2" xfId="359"/>
    <cellStyle name="20% - Énfasis5 2 6" xfId="360"/>
    <cellStyle name="20% - Énfasis5 2 7" xfId="361"/>
    <cellStyle name="20% - Énfasis5 2 8" xfId="362"/>
    <cellStyle name="20% - Énfasis5 2 8 2" xfId="363"/>
    <cellStyle name="20% - Énfasis5 20" xfId="364"/>
    <cellStyle name="20% - Énfasis5 21" xfId="365"/>
    <cellStyle name="20% - Énfasis5 22" xfId="366"/>
    <cellStyle name="20% - Énfasis5 23" xfId="367"/>
    <cellStyle name="20% - Énfasis5 23 2" xfId="368"/>
    <cellStyle name="20% - Énfasis5 24" xfId="369"/>
    <cellStyle name="20% - Énfasis5 3" xfId="370"/>
    <cellStyle name="20% - Énfasis5 3 2" xfId="371"/>
    <cellStyle name="20% - Énfasis5 3 3" xfId="372"/>
    <cellStyle name="20% - Énfasis5 3 4" xfId="373"/>
    <cellStyle name="20% - Énfasis5 3 5" xfId="374"/>
    <cellStyle name="20% - Énfasis5 3 6" xfId="375"/>
    <cellStyle name="20% - Énfasis5 3 7" xfId="376"/>
    <cellStyle name="20% - Énfasis5 3 7 2" xfId="377"/>
    <cellStyle name="20% - Énfasis5 4" xfId="378"/>
    <cellStyle name="20% - Énfasis5 4 2" xfId="379"/>
    <cellStyle name="20% - Énfasis5 4 3" xfId="380"/>
    <cellStyle name="20% - Énfasis5 4 4" xfId="381"/>
    <cellStyle name="20% - Énfasis5 4 5" xfId="382"/>
    <cellStyle name="20% - Énfasis5 4 6" xfId="383"/>
    <cellStyle name="20% - Énfasis5 5" xfId="384"/>
    <cellStyle name="20% - Énfasis5 6" xfId="385"/>
    <cellStyle name="20% - Énfasis5 7" xfId="386"/>
    <cellStyle name="20% - Énfasis5 8" xfId="387"/>
    <cellStyle name="20% - Énfasis5 9" xfId="388"/>
    <cellStyle name="20% - Énfasis6 10" xfId="389"/>
    <cellStyle name="20% - Énfasis6 11" xfId="390"/>
    <cellStyle name="20% - Énfasis6 12" xfId="391"/>
    <cellStyle name="20% - Énfasis6 13" xfId="392"/>
    <cellStyle name="20% - Énfasis6 14" xfId="393"/>
    <cellStyle name="20% - Énfasis6 15" xfId="394"/>
    <cellStyle name="20% - Énfasis6 16" xfId="395"/>
    <cellStyle name="20% - Énfasis6 17" xfId="396"/>
    <cellStyle name="20% - Énfasis6 18" xfId="397"/>
    <cellStyle name="20% - Énfasis6 19" xfId="398"/>
    <cellStyle name="20% - Énfasis6 2" xfId="399"/>
    <cellStyle name="20% - Énfasis6 2 2" xfId="400"/>
    <cellStyle name="20% - Énfasis6 2 2 2" xfId="401"/>
    <cellStyle name="20% - Énfasis6 2 2 2 2" xfId="402"/>
    <cellStyle name="20% - Énfasis6 2 2 3" xfId="403"/>
    <cellStyle name="20% - Énfasis6 2 2 3 2" xfId="404"/>
    <cellStyle name="20% - Énfasis6 2 2 4" xfId="405"/>
    <cellStyle name="20% - Énfasis6 2 2 4 2" xfId="406"/>
    <cellStyle name="20% - Énfasis6 2 3" xfId="407"/>
    <cellStyle name="20% - Énfasis6 2 3 2" xfId="408"/>
    <cellStyle name="20% - Énfasis6 2 4" xfId="409"/>
    <cellStyle name="20% - Énfasis6 2 4 2" xfId="410"/>
    <cellStyle name="20% - Énfasis6 2 5" xfId="411"/>
    <cellStyle name="20% - Énfasis6 2 5 2" xfId="412"/>
    <cellStyle name="20% - Énfasis6 2 6" xfId="413"/>
    <cellStyle name="20% - Énfasis6 2 7" xfId="414"/>
    <cellStyle name="20% - Énfasis6 2 8" xfId="415"/>
    <cellStyle name="20% - Énfasis6 2 8 2" xfId="416"/>
    <cellStyle name="20% - Énfasis6 20" xfId="417"/>
    <cellStyle name="20% - Énfasis6 21" xfId="418"/>
    <cellStyle name="20% - Énfasis6 22" xfId="419"/>
    <cellStyle name="20% - Énfasis6 23" xfId="420"/>
    <cellStyle name="20% - Énfasis6 24" xfId="421"/>
    <cellStyle name="20% - Énfasis6 24 2" xfId="422"/>
    <cellStyle name="20% - Énfasis6 25" xfId="423"/>
    <cellStyle name="20% - Énfasis6 3" xfId="424"/>
    <cellStyle name="20% - Énfasis6 3 2" xfId="425"/>
    <cellStyle name="20% - Énfasis6 3 3" xfId="426"/>
    <cellStyle name="20% - Énfasis6 3 4" xfId="427"/>
    <cellStyle name="20% - Énfasis6 3 5" xfId="428"/>
    <cellStyle name="20% - Énfasis6 3 6" xfId="429"/>
    <cellStyle name="20% - Énfasis6 3 7" xfId="430"/>
    <cellStyle name="20% - Énfasis6 3 7 2" xfId="431"/>
    <cellStyle name="20% - Énfasis6 4" xfId="432"/>
    <cellStyle name="20% - Énfasis6 4 2" xfId="433"/>
    <cellStyle name="20% - Énfasis6 4 3" xfId="434"/>
    <cellStyle name="20% - Énfasis6 4 4" xfId="435"/>
    <cellStyle name="20% - Énfasis6 4 5" xfId="436"/>
    <cellStyle name="20% - Énfasis6 4 6" xfId="437"/>
    <cellStyle name="20% - Énfasis6 5" xfId="438"/>
    <cellStyle name="20% - Énfasis6 6" xfId="439"/>
    <cellStyle name="20% - Énfasis6 7" xfId="440"/>
    <cellStyle name="20% - Énfasis6 8" xfId="441"/>
    <cellStyle name="20% - Énfasis6 9" xfId="442"/>
    <cellStyle name="3232" xfId="443"/>
    <cellStyle name="40% - Accent1" xfId="444"/>
    <cellStyle name="40% - Accent1 2" xfId="445"/>
    <cellStyle name="40% - Accent1 2 2" xfId="446"/>
    <cellStyle name="40% - Accent1 2 2 2" xfId="447"/>
    <cellStyle name="40% - Accent1 2 3" xfId="448"/>
    <cellStyle name="40% - Accent1 2 3 2" xfId="449"/>
    <cellStyle name="40% - Accent1 2 4" xfId="450"/>
    <cellStyle name="40% - Accent1 2 4 2" xfId="451"/>
    <cellStyle name="40% - Accent1 3" xfId="452"/>
    <cellStyle name="40% - Accent1 3 2" xfId="453"/>
    <cellStyle name="40% - Accent1 4" xfId="454"/>
    <cellStyle name="40% - Accent1 4 2" xfId="455"/>
    <cellStyle name="40% - Accent1 5" xfId="456"/>
    <cellStyle name="40% - Accent1 5 2" xfId="457"/>
    <cellStyle name="40% - Accent1 6" xfId="458"/>
    <cellStyle name="40% - Accent1 7" xfId="459"/>
    <cellStyle name="40% - Accent1 8" xfId="460"/>
    <cellStyle name="40% - Accent1 8 2" xfId="461"/>
    <cellStyle name="40% - Accent2" xfId="462"/>
    <cellStyle name="40% - Accent2 2" xfId="463"/>
    <cellStyle name="40% - Accent2 2 2" xfId="464"/>
    <cellStyle name="40% - Accent2 2 2 2" xfId="465"/>
    <cellStyle name="40% - Accent2 2 3" xfId="466"/>
    <cellStyle name="40% - Accent2 2 3 2" xfId="467"/>
    <cellStyle name="40% - Accent2 2 4" xfId="468"/>
    <cellStyle name="40% - Accent2 2 4 2" xfId="469"/>
    <cellStyle name="40% - Accent2 3" xfId="470"/>
    <cellStyle name="40% - Accent2 3 2" xfId="471"/>
    <cellStyle name="40% - Accent2 4" xfId="472"/>
    <cellStyle name="40% - Accent2 4 2" xfId="473"/>
    <cellStyle name="40% - Accent2 5" xfId="474"/>
    <cellStyle name="40% - Accent2 5 2" xfId="475"/>
    <cellStyle name="40% - Accent2 6" xfId="476"/>
    <cellStyle name="40% - Accent2 7" xfId="477"/>
    <cellStyle name="40% - Accent2 8" xfId="478"/>
    <cellStyle name="40% - Accent2 8 2" xfId="479"/>
    <cellStyle name="40% - Accent3" xfId="480"/>
    <cellStyle name="40% - Accent3 2" xfId="481"/>
    <cellStyle name="40% - Accent3 2 2" xfId="482"/>
    <cellStyle name="40% - Accent3 2 2 2" xfId="483"/>
    <cellStyle name="40% - Accent3 2 3" xfId="484"/>
    <cellStyle name="40% - Accent3 2 3 2" xfId="485"/>
    <cellStyle name="40% - Accent3 2 4" xfId="486"/>
    <cellStyle name="40% - Accent3 2 4 2" xfId="487"/>
    <cellStyle name="40% - Accent3 3" xfId="488"/>
    <cellStyle name="40% - Accent3 3 2" xfId="489"/>
    <cellStyle name="40% - Accent3 4" xfId="490"/>
    <cellStyle name="40% - Accent3 4 2" xfId="491"/>
    <cellStyle name="40% - Accent3 5" xfId="492"/>
    <cellStyle name="40% - Accent3 5 2" xfId="493"/>
    <cellStyle name="40% - Accent3 6" xfId="494"/>
    <cellStyle name="40% - Accent3 7" xfId="495"/>
    <cellStyle name="40% - Accent3 8" xfId="496"/>
    <cellStyle name="40% - Accent3 8 2" xfId="497"/>
    <cellStyle name="40% - Accent4" xfId="498"/>
    <cellStyle name="40% - Accent4 2" xfId="499"/>
    <cellStyle name="40% - Accent4 2 2" xfId="500"/>
    <cellStyle name="40% - Accent4 2 2 2" xfId="501"/>
    <cellStyle name="40% - Accent4 2 3" xfId="502"/>
    <cellStyle name="40% - Accent4 2 3 2" xfId="503"/>
    <cellStyle name="40% - Accent4 2 4" xfId="504"/>
    <cellStyle name="40% - Accent4 2 4 2" xfId="505"/>
    <cellStyle name="40% - Accent4 3" xfId="506"/>
    <cellStyle name="40% - Accent4 3 2" xfId="507"/>
    <cellStyle name="40% - Accent4 4" xfId="508"/>
    <cellStyle name="40% - Accent4 4 2" xfId="509"/>
    <cellStyle name="40% - Accent4 5" xfId="510"/>
    <cellStyle name="40% - Accent4 5 2" xfId="511"/>
    <cellStyle name="40% - Accent4 6" xfId="512"/>
    <cellStyle name="40% - Accent4 7" xfId="513"/>
    <cellStyle name="40% - Accent4 8" xfId="514"/>
    <cellStyle name="40% - Accent4 8 2" xfId="515"/>
    <cellStyle name="40% - Accent5" xfId="516"/>
    <cellStyle name="40% - Accent5 2" xfId="517"/>
    <cellStyle name="40% - Accent5 2 2" xfId="518"/>
    <cellStyle name="40% - Accent5 2 2 2" xfId="519"/>
    <cellStyle name="40% - Accent5 2 3" xfId="520"/>
    <cellStyle name="40% - Accent5 2 3 2" xfId="521"/>
    <cellStyle name="40% - Accent5 2 4" xfId="522"/>
    <cellStyle name="40% - Accent5 2 4 2" xfId="523"/>
    <cellStyle name="40% - Accent5 3" xfId="524"/>
    <cellStyle name="40% - Accent5 3 2" xfId="525"/>
    <cellStyle name="40% - Accent5 4" xfId="526"/>
    <cellStyle name="40% - Accent5 4 2" xfId="527"/>
    <cellStyle name="40% - Accent5 5" xfId="528"/>
    <cellStyle name="40% - Accent5 5 2" xfId="529"/>
    <cellStyle name="40% - Accent5 6" xfId="530"/>
    <cellStyle name="40% - Accent5 7" xfId="531"/>
    <cellStyle name="40% - Accent5 8" xfId="532"/>
    <cellStyle name="40% - Accent5 8 2" xfId="533"/>
    <cellStyle name="40% - Accent6" xfId="534"/>
    <cellStyle name="40% - Accent6 2" xfId="535"/>
    <cellStyle name="40% - Accent6 2 2" xfId="536"/>
    <cellStyle name="40% - Accent6 2 2 2" xfId="537"/>
    <cellStyle name="40% - Accent6 2 3" xfId="538"/>
    <cellStyle name="40% - Accent6 2 3 2" xfId="539"/>
    <cellStyle name="40% - Accent6 2 4" xfId="540"/>
    <cellStyle name="40% - Accent6 2 4 2" xfId="541"/>
    <cellStyle name="40% - Accent6 3" xfId="542"/>
    <cellStyle name="40% - Accent6 3 2" xfId="543"/>
    <cellStyle name="40% - Accent6 4" xfId="544"/>
    <cellStyle name="40% - Accent6 4 2" xfId="545"/>
    <cellStyle name="40% - Accent6 5" xfId="546"/>
    <cellStyle name="40% - Accent6 5 2" xfId="547"/>
    <cellStyle name="40% - Accent6 6" xfId="548"/>
    <cellStyle name="40% - Accent6 7" xfId="549"/>
    <cellStyle name="40% - Accent6 8" xfId="550"/>
    <cellStyle name="40% - Accent6 8 2" xfId="551"/>
    <cellStyle name="40% - Énfasis1 10" xfId="552"/>
    <cellStyle name="40% - Énfasis1 11" xfId="553"/>
    <cellStyle name="40% - Énfasis1 12" xfId="554"/>
    <cellStyle name="40% - Énfasis1 13" xfId="555"/>
    <cellStyle name="40% - Énfasis1 14" xfId="556"/>
    <cellStyle name="40% - Énfasis1 15" xfId="557"/>
    <cellStyle name="40% - Énfasis1 16" xfId="558"/>
    <cellStyle name="40% - Énfasis1 17" xfId="559"/>
    <cellStyle name="40% - Énfasis1 18" xfId="560"/>
    <cellStyle name="40% - Énfasis1 19" xfId="561"/>
    <cellStyle name="40% - Énfasis1 2" xfId="562"/>
    <cellStyle name="40% - Énfasis1 2 2" xfId="563"/>
    <cellStyle name="40% - Énfasis1 2 2 2" xfId="564"/>
    <cellStyle name="40% - Énfasis1 2 2 2 2" xfId="565"/>
    <cellStyle name="40% - Énfasis1 2 2 3" xfId="566"/>
    <cellStyle name="40% - Énfasis1 2 2 3 2" xfId="567"/>
    <cellStyle name="40% - Énfasis1 2 2 4" xfId="568"/>
    <cellStyle name="40% - Énfasis1 2 2 4 2" xfId="569"/>
    <cellStyle name="40% - Énfasis1 2 3" xfId="570"/>
    <cellStyle name="40% - Énfasis1 2 3 2" xfId="571"/>
    <cellStyle name="40% - Énfasis1 2 4" xfId="572"/>
    <cellStyle name="40% - Énfasis1 2 4 2" xfId="573"/>
    <cellStyle name="40% - Énfasis1 2 5" xfId="574"/>
    <cellStyle name="40% - Énfasis1 2 5 2" xfId="575"/>
    <cellStyle name="40% - Énfasis1 2 6" xfId="576"/>
    <cellStyle name="40% - Énfasis1 2 7" xfId="577"/>
    <cellStyle name="40% - Énfasis1 2 8" xfId="578"/>
    <cellStyle name="40% - Énfasis1 2 8 2" xfId="579"/>
    <cellStyle name="40% - Énfasis1 20" xfId="580"/>
    <cellStyle name="40% - Énfasis1 21" xfId="581"/>
    <cellStyle name="40% - Énfasis1 22" xfId="582"/>
    <cellStyle name="40% - Énfasis1 23" xfId="583"/>
    <cellStyle name="40% - Énfasis1 24" xfId="584"/>
    <cellStyle name="40% - Énfasis1 24 2" xfId="585"/>
    <cellStyle name="40% - Énfasis1 25" xfId="586"/>
    <cellStyle name="40% - Énfasis1 3" xfId="587"/>
    <cellStyle name="40% - Énfasis1 3 2" xfId="588"/>
    <cellStyle name="40% - Énfasis1 3 3" xfId="589"/>
    <cellStyle name="40% - Énfasis1 3 4" xfId="590"/>
    <cellStyle name="40% - Énfasis1 3 5" xfId="591"/>
    <cellStyle name="40% - Énfasis1 3 6" xfId="592"/>
    <cellStyle name="40% - Énfasis1 3 7" xfId="593"/>
    <cellStyle name="40% - Énfasis1 3 7 2" xfId="594"/>
    <cellStyle name="40% - Énfasis1 4" xfId="595"/>
    <cellStyle name="40% - Énfasis1 4 2" xfId="596"/>
    <cellStyle name="40% - Énfasis1 4 3" xfId="597"/>
    <cellStyle name="40% - Énfasis1 4 4" xfId="598"/>
    <cellStyle name="40% - Énfasis1 4 5" xfId="599"/>
    <cellStyle name="40% - Énfasis1 4 6" xfId="600"/>
    <cellStyle name="40% - Énfasis1 5" xfId="601"/>
    <cellStyle name="40% - Énfasis1 6" xfId="602"/>
    <cellStyle name="40% - Énfasis1 7" xfId="603"/>
    <cellStyle name="40% - Énfasis1 8" xfId="604"/>
    <cellStyle name="40% - Énfasis1 9" xfId="605"/>
    <cellStyle name="40% - Énfasis2 10" xfId="606"/>
    <cellStyle name="40% - Énfasis2 11" xfId="607"/>
    <cellStyle name="40% - Énfasis2 12" xfId="608"/>
    <cellStyle name="40% - Énfasis2 13" xfId="609"/>
    <cellStyle name="40% - Énfasis2 14" xfId="610"/>
    <cellStyle name="40% - Énfasis2 15" xfId="611"/>
    <cellStyle name="40% - Énfasis2 16" xfId="612"/>
    <cellStyle name="40% - Énfasis2 17" xfId="613"/>
    <cellStyle name="40% - Énfasis2 18" xfId="614"/>
    <cellStyle name="40% - Énfasis2 19" xfId="615"/>
    <cellStyle name="40% - Énfasis2 2" xfId="616"/>
    <cellStyle name="40% - Énfasis2 20" xfId="617"/>
    <cellStyle name="40% - Énfasis2 21" xfId="618"/>
    <cellStyle name="40% - Énfasis2 22" xfId="619"/>
    <cellStyle name="40% - Énfasis2 23" xfId="620"/>
    <cellStyle name="40% - Énfasis2 23 2" xfId="621"/>
    <cellStyle name="40% - Énfasis2 24" xfId="622"/>
    <cellStyle name="40% - Énfasis2 3" xfId="623"/>
    <cellStyle name="40% - Énfasis2 3 2" xfId="624"/>
    <cellStyle name="40% - Énfasis2 3 3" xfId="625"/>
    <cellStyle name="40% - Énfasis2 3 4" xfId="626"/>
    <cellStyle name="40% - Énfasis2 3 5" xfId="627"/>
    <cellStyle name="40% - Énfasis2 3 6" xfId="628"/>
    <cellStyle name="40% - Énfasis2 4" xfId="629"/>
    <cellStyle name="40% - Énfasis2 5" xfId="630"/>
    <cellStyle name="40% - Énfasis2 6" xfId="631"/>
    <cellStyle name="40% - Énfasis2 7" xfId="632"/>
    <cellStyle name="40% - Énfasis2 8" xfId="633"/>
    <cellStyle name="40% - Énfasis2 9" xfId="634"/>
    <cellStyle name="40% - Énfasis3 10" xfId="635"/>
    <cellStyle name="40% - Énfasis3 11" xfId="636"/>
    <cellStyle name="40% - Énfasis3 12" xfId="637"/>
    <cellStyle name="40% - Énfasis3 13" xfId="638"/>
    <cellStyle name="40% - Énfasis3 14" xfId="639"/>
    <cellStyle name="40% - Énfasis3 15" xfId="640"/>
    <cellStyle name="40% - Énfasis3 16" xfId="641"/>
    <cellStyle name="40% - Énfasis3 17" xfId="642"/>
    <cellStyle name="40% - Énfasis3 18" xfId="643"/>
    <cellStyle name="40% - Énfasis3 19" xfId="644"/>
    <cellStyle name="40% - Énfasis3 2" xfId="645"/>
    <cellStyle name="40% - Énfasis3 2 2" xfId="646"/>
    <cellStyle name="40% - Énfasis3 2 2 2" xfId="647"/>
    <cellStyle name="40% - Énfasis3 2 2 2 2" xfId="648"/>
    <cellStyle name="40% - Énfasis3 2 2 3" xfId="649"/>
    <cellStyle name="40% - Énfasis3 2 2 3 2" xfId="650"/>
    <cellStyle name="40% - Énfasis3 2 2 4" xfId="651"/>
    <cellStyle name="40% - Énfasis3 2 2 4 2" xfId="652"/>
    <cellStyle name="40% - Énfasis3 2 3" xfId="653"/>
    <cellStyle name="40% - Énfasis3 2 3 2" xfId="654"/>
    <cellStyle name="40% - Énfasis3 2 4" xfId="655"/>
    <cellStyle name="40% - Énfasis3 2 4 2" xfId="656"/>
    <cellStyle name="40% - Énfasis3 2 5" xfId="657"/>
    <cellStyle name="40% - Énfasis3 2 5 2" xfId="658"/>
    <cellStyle name="40% - Énfasis3 2 6" xfId="659"/>
    <cellStyle name="40% - Énfasis3 2 7" xfId="660"/>
    <cellStyle name="40% - Énfasis3 2 8" xfId="661"/>
    <cellStyle name="40% - Énfasis3 2 8 2" xfId="662"/>
    <cellStyle name="40% - Énfasis3 20" xfId="663"/>
    <cellStyle name="40% - Énfasis3 21" xfId="664"/>
    <cellStyle name="40% - Énfasis3 22" xfId="665"/>
    <cellStyle name="40% - Énfasis3 23" xfId="666"/>
    <cellStyle name="40% - Énfasis3 24" xfId="667"/>
    <cellStyle name="40% - Énfasis3 24 2" xfId="668"/>
    <cellStyle name="40% - Énfasis3 25" xfId="669"/>
    <cellStyle name="40% - Énfasis3 3" xfId="670"/>
    <cellStyle name="40% - Énfasis3 3 2" xfId="671"/>
    <cellStyle name="40% - Énfasis3 3 3" xfId="672"/>
    <cellStyle name="40% - Énfasis3 3 4" xfId="673"/>
    <cellStyle name="40% - Énfasis3 3 5" xfId="674"/>
    <cellStyle name="40% - Énfasis3 3 6" xfId="675"/>
    <cellStyle name="40% - Énfasis3 3 7" xfId="676"/>
    <cellStyle name="40% - Énfasis3 3 7 2" xfId="677"/>
    <cellStyle name="40% - Énfasis3 4" xfId="678"/>
    <cellStyle name="40% - Énfasis3 4 2" xfId="679"/>
    <cellStyle name="40% - Énfasis3 4 3" xfId="680"/>
    <cellStyle name="40% - Énfasis3 4 4" xfId="681"/>
    <cellStyle name="40% - Énfasis3 4 5" xfId="682"/>
    <cellStyle name="40% - Énfasis3 4 6" xfId="683"/>
    <cellStyle name="40% - Énfasis3 5" xfId="684"/>
    <cellStyle name="40% - Énfasis3 6" xfId="685"/>
    <cellStyle name="40% - Énfasis3 7" xfId="686"/>
    <cellStyle name="40% - Énfasis3 8" xfId="687"/>
    <cellStyle name="40% - Énfasis3 9" xfId="688"/>
    <cellStyle name="40% - Énfasis4 10" xfId="689"/>
    <cellStyle name="40% - Énfasis4 11" xfId="690"/>
    <cellStyle name="40% - Énfasis4 12" xfId="691"/>
    <cellStyle name="40% - Énfasis4 13" xfId="692"/>
    <cellStyle name="40% - Énfasis4 14" xfId="693"/>
    <cellStyle name="40% - Énfasis4 15" xfId="694"/>
    <cellStyle name="40% - Énfasis4 16" xfId="695"/>
    <cellStyle name="40% - Énfasis4 17" xfId="696"/>
    <cellStyle name="40% - Énfasis4 18" xfId="697"/>
    <cellStyle name="40% - Énfasis4 19" xfId="698"/>
    <cellStyle name="40% - Énfasis4 2" xfId="699"/>
    <cellStyle name="40% - Énfasis4 2 2" xfId="700"/>
    <cellStyle name="40% - Énfasis4 2 2 2" xfId="701"/>
    <cellStyle name="40% - Énfasis4 2 2 2 2" xfId="702"/>
    <cellStyle name="40% - Énfasis4 2 2 3" xfId="703"/>
    <cellStyle name="40% - Énfasis4 2 2 3 2" xfId="704"/>
    <cellStyle name="40% - Énfasis4 2 2 4" xfId="705"/>
    <cellStyle name="40% - Énfasis4 2 2 4 2" xfId="706"/>
    <cellStyle name="40% - Énfasis4 2 3" xfId="707"/>
    <cellStyle name="40% - Énfasis4 2 3 2" xfId="708"/>
    <cellStyle name="40% - Énfasis4 2 4" xfId="709"/>
    <cellStyle name="40% - Énfasis4 2 4 2" xfId="710"/>
    <cellStyle name="40% - Énfasis4 2 5" xfId="711"/>
    <cellStyle name="40% - Énfasis4 2 5 2" xfId="712"/>
    <cellStyle name="40% - Énfasis4 2 6" xfId="713"/>
    <cellStyle name="40% - Énfasis4 2 7" xfId="714"/>
    <cellStyle name="40% - Énfasis4 2 8" xfId="715"/>
    <cellStyle name="40% - Énfasis4 2 8 2" xfId="716"/>
    <cellStyle name="40% - Énfasis4 20" xfId="717"/>
    <cellStyle name="40% - Énfasis4 21" xfId="718"/>
    <cellStyle name="40% - Énfasis4 22" xfId="719"/>
    <cellStyle name="40% - Énfasis4 23" xfId="720"/>
    <cellStyle name="40% - Énfasis4 24" xfId="721"/>
    <cellStyle name="40% - Énfasis4 24 2" xfId="722"/>
    <cellStyle name="40% - Énfasis4 25" xfId="723"/>
    <cellStyle name="40% - Énfasis4 3" xfId="724"/>
    <cellStyle name="40% - Énfasis4 3 2" xfId="725"/>
    <cellStyle name="40% - Énfasis4 3 3" xfId="726"/>
    <cellStyle name="40% - Énfasis4 3 4" xfId="727"/>
    <cellStyle name="40% - Énfasis4 3 5" xfId="728"/>
    <cellStyle name="40% - Énfasis4 3 6" xfId="729"/>
    <cellStyle name="40% - Énfasis4 3 7" xfId="730"/>
    <cellStyle name="40% - Énfasis4 3 7 2" xfId="731"/>
    <cellStyle name="40% - Énfasis4 4" xfId="732"/>
    <cellStyle name="40% - Énfasis4 4 2" xfId="733"/>
    <cellStyle name="40% - Énfasis4 4 3" xfId="734"/>
    <cellStyle name="40% - Énfasis4 4 4" xfId="735"/>
    <cellStyle name="40% - Énfasis4 4 5" xfId="736"/>
    <cellStyle name="40% - Énfasis4 4 6" xfId="737"/>
    <cellStyle name="40% - Énfasis4 5" xfId="738"/>
    <cellStyle name="40% - Énfasis4 6" xfId="739"/>
    <cellStyle name="40% - Énfasis4 7" xfId="740"/>
    <cellStyle name="40% - Énfasis4 8" xfId="741"/>
    <cellStyle name="40% - Énfasis4 9" xfId="742"/>
    <cellStyle name="40% - Énfasis5 10" xfId="743"/>
    <cellStyle name="40% - Énfasis5 11" xfId="744"/>
    <cellStyle name="40% - Énfasis5 12" xfId="745"/>
    <cellStyle name="40% - Énfasis5 13" xfId="746"/>
    <cellStyle name="40% - Énfasis5 14" xfId="747"/>
    <cellStyle name="40% - Énfasis5 15" xfId="748"/>
    <cellStyle name="40% - Énfasis5 16" xfId="749"/>
    <cellStyle name="40% - Énfasis5 17" xfId="750"/>
    <cellStyle name="40% - Énfasis5 18" xfId="751"/>
    <cellStyle name="40% - Énfasis5 19" xfId="752"/>
    <cellStyle name="40% - Énfasis5 2" xfId="753"/>
    <cellStyle name="40% - Énfasis5 2 2" xfId="754"/>
    <cellStyle name="40% - Énfasis5 2 2 2" xfId="755"/>
    <cellStyle name="40% - Énfasis5 2 2 2 2" xfId="756"/>
    <cellStyle name="40% - Énfasis5 2 2 3" xfId="757"/>
    <cellStyle name="40% - Énfasis5 2 2 3 2" xfId="758"/>
    <cellStyle name="40% - Énfasis5 2 2 4" xfId="759"/>
    <cellStyle name="40% - Énfasis5 2 2 4 2" xfId="760"/>
    <cellStyle name="40% - Énfasis5 2 3" xfId="761"/>
    <cellStyle name="40% - Énfasis5 2 3 2" xfId="762"/>
    <cellStyle name="40% - Énfasis5 2 4" xfId="763"/>
    <cellStyle name="40% - Énfasis5 2 4 2" xfId="764"/>
    <cellStyle name="40% - Énfasis5 2 5" xfId="765"/>
    <cellStyle name="40% - Énfasis5 2 5 2" xfId="766"/>
    <cellStyle name="40% - Énfasis5 2 6" xfId="767"/>
    <cellStyle name="40% - Énfasis5 2 7" xfId="768"/>
    <cellStyle name="40% - Énfasis5 2 8" xfId="769"/>
    <cellStyle name="40% - Énfasis5 2 8 2" xfId="770"/>
    <cellStyle name="40% - Énfasis5 20" xfId="771"/>
    <cellStyle name="40% - Énfasis5 21" xfId="772"/>
    <cellStyle name="40% - Énfasis5 22" xfId="773"/>
    <cellStyle name="40% - Énfasis5 23" xfId="774"/>
    <cellStyle name="40% - Énfasis5 24" xfId="775"/>
    <cellStyle name="40% - Énfasis5 24 2" xfId="776"/>
    <cellStyle name="40% - Énfasis5 25" xfId="777"/>
    <cellStyle name="40% - Énfasis5 3" xfId="778"/>
    <cellStyle name="40% - Énfasis5 3 2" xfId="779"/>
    <cellStyle name="40% - Énfasis5 3 3" xfId="780"/>
    <cellStyle name="40% - Énfasis5 3 4" xfId="781"/>
    <cellStyle name="40% - Énfasis5 3 5" xfId="782"/>
    <cellStyle name="40% - Énfasis5 3 6" xfId="783"/>
    <cellStyle name="40% - Énfasis5 3 7" xfId="784"/>
    <cellStyle name="40% - Énfasis5 3 7 2" xfId="785"/>
    <cellStyle name="40% - Énfasis5 4" xfId="786"/>
    <cellStyle name="40% - Énfasis5 4 2" xfId="787"/>
    <cellStyle name="40% - Énfasis5 4 3" xfId="788"/>
    <cellStyle name="40% - Énfasis5 4 4" xfId="789"/>
    <cellStyle name="40% - Énfasis5 4 5" xfId="790"/>
    <cellStyle name="40% - Énfasis5 4 6" xfId="791"/>
    <cellStyle name="40% - Énfasis5 5" xfId="792"/>
    <cellStyle name="40% - Énfasis5 6" xfId="793"/>
    <cellStyle name="40% - Énfasis5 7" xfId="794"/>
    <cellStyle name="40% - Énfasis5 8" xfId="795"/>
    <cellStyle name="40% - Énfasis5 9" xfId="796"/>
    <cellStyle name="40% - Énfasis6 10" xfId="797"/>
    <cellStyle name="40% - Énfasis6 11" xfId="798"/>
    <cellStyle name="40% - Énfasis6 12" xfId="799"/>
    <cellStyle name="40% - Énfasis6 13" xfId="800"/>
    <cellStyle name="40% - Énfasis6 14" xfId="801"/>
    <cellStyle name="40% - Énfasis6 15" xfId="802"/>
    <cellStyle name="40% - Énfasis6 16" xfId="803"/>
    <cellStyle name="40% - Énfasis6 17" xfId="804"/>
    <cellStyle name="40% - Énfasis6 18" xfId="805"/>
    <cellStyle name="40% - Énfasis6 19" xfId="806"/>
    <cellStyle name="40% - Énfasis6 2" xfId="807"/>
    <cellStyle name="40% - Énfasis6 2 2" xfId="808"/>
    <cellStyle name="40% - Énfasis6 2 2 2" xfId="809"/>
    <cellStyle name="40% - Énfasis6 2 2 2 2" xfId="810"/>
    <cellStyle name="40% - Énfasis6 2 2 3" xfId="811"/>
    <cellStyle name="40% - Énfasis6 2 2 3 2" xfId="812"/>
    <cellStyle name="40% - Énfasis6 2 2 4" xfId="813"/>
    <cellStyle name="40% - Énfasis6 2 2 4 2" xfId="814"/>
    <cellStyle name="40% - Énfasis6 2 3" xfId="815"/>
    <cellStyle name="40% - Énfasis6 2 3 2" xfId="816"/>
    <cellStyle name="40% - Énfasis6 2 4" xfId="817"/>
    <cellStyle name="40% - Énfasis6 2 4 2" xfId="818"/>
    <cellStyle name="40% - Énfasis6 2 5" xfId="819"/>
    <cellStyle name="40% - Énfasis6 2 5 2" xfId="820"/>
    <cellStyle name="40% - Énfasis6 2 6" xfId="821"/>
    <cellStyle name="40% - Énfasis6 2 7" xfId="822"/>
    <cellStyle name="40% - Énfasis6 2 8" xfId="823"/>
    <cellStyle name="40% - Énfasis6 2 8 2" xfId="824"/>
    <cellStyle name="40% - Énfasis6 20" xfId="825"/>
    <cellStyle name="40% - Énfasis6 21" xfId="826"/>
    <cellStyle name="40% - Énfasis6 22" xfId="827"/>
    <cellStyle name="40% - Énfasis6 23" xfId="828"/>
    <cellStyle name="40% - Énfasis6 24" xfId="829"/>
    <cellStyle name="40% - Énfasis6 24 2" xfId="830"/>
    <cellStyle name="40% - Énfasis6 25" xfId="831"/>
    <cellStyle name="40% - Énfasis6 3" xfId="832"/>
    <cellStyle name="40% - Énfasis6 3 2" xfId="833"/>
    <cellStyle name="40% - Énfasis6 3 3" xfId="834"/>
    <cellStyle name="40% - Énfasis6 3 4" xfId="835"/>
    <cellStyle name="40% - Énfasis6 3 5" xfId="836"/>
    <cellStyle name="40% - Énfasis6 3 6" xfId="837"/>
    <cellStyle name="40% - Énfasis6 3 7" xfId="838"/>
    <cellStyle name="40% - Énfasis6 3 7 2" xfId="839"/>
    <cellStyle name="40% - Énfasis6 4" xfId="840"/>
    <cellStyle name="40% - Énfasis6 4 2" xfId="841"/>
    <cellStyle name="40% - Énfasis6 4 3" xfId="842"/>
    <cellStyle name="40% - Énfasis6 4 4" xfId="843"/>
    <cellStyle name="40% - Énfasis6 4 5" xfId="844"/>
    <cellStyle name="40% - Énfasis6 4 6" xfId="845"/>
    <cellStyle name="40% - Énfasis6 5" xfId="846"/>
    <cellStyle name="40% - Énfasis6 6" xfId="847"/>
    <cellStyle name="40% - Énfasis6 7" xfId="848"/>
    <cellStyle name="40% - Énfasis6 8" xfId="849"/>
    <cellStyle name="40% - Énfasis6 9" xfId="850"/>
    <cellStyle name="60% - Accent1" xfId="851"/>
    <cellStyle name="60% - Accent1 2" xfId="852"/>
    <cellStyle name="60% - Accent1 2 2" xfId="853"/>
    <cellStyle name="60% - Accent1 2 3" xfId="854"/>
    <cellStyle name="60% - Accent1 2 4" xfId="855"/>
    <cellStyle name="60% - Accent1 3" xfId="856"/>
    <cellStyle name="60% - Accent1 4" xfId="857"/>
    <cellStyle name="60% - Accent1 5" xfId="858"/>
    <cellStyle name="60% - Accent1 6" xfId="859"/>
    <cellStyle name="60% - Accent1 7" xfId="860"/>
    <cellStyle name="60% - Accent1 8" xfId="861"/>
    <cellStyle name="60% - Accent2" xfId="862"/>
    <cellStyle name="60% - Accent2 2" xfId="863"/>
    <cellStyle name="60% - Accent2 2 2" xfId="864"/>
    <cellStyle name="60% - Accent2 2 3" xfId="865"/>
    <cellStyle name="60% - Accent2 2 4" xfId="866"/>
    <cellStyle name="60% - Accent2 3" xfId="867"/>
    <cellStyle name="60% - Accent2 4" xfId="868"/>
    <cellStyle name="60% - Accent2 5" xfId="869"/>
    <cellStyle name="60% - Accent2 6" xfId="870"/>
    <cellStyle name="60% - Accent2 7" xfId="871"/>
    <cellStyle name="60% - Accent2 8" xfId="872"/>
    <cellStyle name="60% - Accent3" xfId="873"/>
    <cellStyle name="60% - Accent3 2" xfId="874"/>
    <cellStyle name="60% - Accent3 2 2" xfId="875"/>
    <cellStyle name="60% - Accent3 2 3" xfId="876"/>
    <cellStyle name="60% - Accent3 2 4" xfId="877"/>
    <cellStyle name="60% - Accent3 3" xfId="878"/>
    <cellStyle name="60% - Accent3 4" xfId="879"/>
    <cellStyle name="60% - Accent3 5" xfId="880"/>
    <cellStyle name="60% - Accent3 6" xfId="881"/>
    <cellStyle name="60% - Accent3 7" xfId="882"/>
    <cellStyle name="60% - Accent3 8" xfId="883"/>
    <cellStyle name="60% - Accent4" xfId="884"/>
    <cellStyle name="60% - Accent4 2" xfId="885"/>
    <cellStyle name="60% - Accent4 2 2" xfId="886"/>
    <cellStyle name="60% - Accent4 2 3" xfId="887"/>
    <cellStyle name="60% - Accent4 2 4" xfId="888"/>
    <cellStyle name="60% - Accent4 3" xfId="889"/>
    <cellStyle name="60% - Accent4 4" xfId="890"/>
    <cellStyle name="60% - Accent4 5" xfId="891"/>
    <cellStyle name="60% - Accent4 6" xfId="892"/>
    <cellStyle name="60% - Accent4 7" xfId="893"/>
    <cellStyle name="60% - Accent4 8" xfId="894"/>
    <cellStyle name="60% - Accent5" xfId="895"/>
    <cellStyle name="60% - Accent5 2" xfId="896"/>
    <cellStyle name="60% - Accent5 2 2" xfId="897"/>
    <cellStyle name="60% - Accent5 2 3" xfId="898"/>
    <cellStyle name="60% - Accent5 2 4" xfId="899"/>
    <cellStyle name="60% - Accent5 3" xfId="900"/>
    <cellStyle name="60% - Accent5 4" xfId="901"/>
    <cellStyle name="60% - Accent5 5" xfId="902"/>
    <cellStyle name="60% - Accent5 6" xfId="903"/>
    <cellStyle name="60% - Accent5 7" xfId="904"/>
    <cellStyle name="60% - Accent5 8" xfId="905"/>
    <cellStyle name="60% - Accent6" xfId="906"/>
    <cellStyle name="60% - Accent6 2" xfId="907"/>
    <cellStyle name="60% - Accent6 2 2" xfId="908"/>
    <cellStyle name="60% - Accent6 2 3" xfId="909"/>
    <cellStyle name="60% - Accent6 2 4" xfId="910"/>
    <cellStyle name="60% - Accent6 3" xfId="911"/>
    <cellStyle name="60% - Accent6 4" xfId="912"/>
    <cellStyle name="60% - Accent6 5" xfId="913"/>
    <cellStyle name="60% - Accent6 6" xfId="914"/>
    <cellStyle name="60% - Accent6 7" xfId="915"/>
    <cellStyle name="60% - Accent6 8" xfId="916"/>
    <cellStyle name="60% - Énfasis1 10" xfId="917"/>
    <cellStyle name="60% - Énfasis1 11" xfId="918"/>
    <cellStyle name="60% - Énfasis1 12" xfId="919"/>
    <cellStyle name="60% - Énfasis1 13" xfId="920"/>
    <cellStyle name="60% - Énfasis1 14" xfId="921"/>
    <cellStyle name="60% - Énfasis1 15" xfId="922"/>
    <cellStyle name="60% - Énfasis1 16" xfId="923"/>
    <cellStyle name="60% - Énfasis1 17" xfId="924"/>
    <cellStyle name="60% - Énfasis1 18" xfId="925"/>
    <cellStyle name="60% - Énfasis1 19" xfId="926"/>
    <cellStyle name="60% - Énfasis1 2" xfId="927"/>
    <cellStyle name="60% - Énfasis1 2 2" xfId="928"/>
    <cellStyle name="60% - Énfasis1 2 2 2" xfId="929"/>
    <cellStyle name="60% - Énfasis1 2 2 3" xfId="930"/>
    <cellStyle name="60% - Énfasis1 2 2 4" xfId="931"/>
    <cellStyle name="60% - Énfasis1 2 3" xfId="932"/>
    <cellStyle name="60% - Énfasis1 2 4" xfId="933"/>
    <cellStyle name="60% - Énfasis1 2 5" xfId="934"/>
    <cellStyle name="60% - Énfasis1 2 6" xfId="935"/>
    <cellStyle name="60% - Énfasis1 2 7" xfId="936"/>
    <cellStyle name="60% - Énfasis1 2 8" xfId="937"/>
    <cellStyle name="60% - Énfasis1 20" xfId="938"/>
    <cellStyle name="60% - Énfasis1 21" xfId="939"/>
    <cellStyle name="60% - Énfasis1 22" xfId="940"/>
    <cellStyle name="60% - Énfasis1 23" xfId="941"/>
    <cellStyle name="60% - Énfasis1 24" xfId="942"/>
    <cellStyle name="60% - Énfasis1 25" xfId="943"/>
    <cellStyle name="60% - Énfasis1 3" xfId="944"/>
    <cellStyle name="60% - Énfasis1 3 2" xfId="945"/>
    <cellStyle name="60% - Énfasis1 3 3" xfId="946"/>
    <cellStyle name="60% - Énfasis1 3 4" xfId="947"/>
    <cellStyle name="60% - Énfasis1 3 5" xfId="948"/>
    <cellStyle name="60% - Énfasis1 3 6" xfId="949"/>
    <cellStyle name="60% - Énfasis1 3 7" xfId="950"/>
    <cellStyle name="60% - Énfasis1 4" xfId="951"/>
    <cellStyle name="60% - Énfasis1 4 2" xfId="952"/>
    <cellStyle name="60% - Énfasis1 4 3" xfId="953"/>
    <cellStyle name="60% - Énfasis1 4 4" xfId="954"/>
    <cellStyle name="60% - Énfasis1 4 5" xfId="955"/>
    <cellStyle name="60% - Énfasis1 4 6" xfId="956"/>
    <cellStyle name="60% - Énfasis1 5" xfId="957"/>
    <cellStyle name="60% - Énfasis1 6" xfId="958"/>
    <cellStyle name="60% - Énfasis1 7" xfId="959"/>
    <cellStyle name="60% - Énfasis1 8" xfId="960"/>
    <cellStyle name="60% - Énfasis1 9" xfId="961"/>
    <cellStyle name="60% - Énfasis2 10" xfId="962"/>
    <cellStyle name="60% - Énfasis2 11" xfId="963"/>
    <cellStyle name="60% - Énfasis2 12" xfId="964"/>
    <cellStyle name="60% - Énfasis2 13" xfId="965"/>
    <cellStyle name="60% - Énfasis2 14" xfId="966"/>
    <cellStyle name="60% - Énfasis2 15" xfId="967"/>
    <cellStyle name="60% - Énfasis2 16" xfId="968"/>
    <cellStyle name="60% - Énfasis2 17" xfId="969"/>
    <cellStyle name="60% - Énfasis2 18" xfId="970"/>
    <cellStyle name="60% - Énfasis2 19" xfId="971"/>
    <cellStyle name="60% - Énfasis2 2" xfId="972"/>
    <cellStyle name="60% - Énfasis2 20" xfId="973"/>
    <cellStyle name="60% - Énfasis2 21" xfId="974"/>
    <cellStyle name="60% - Énfasis2 22" xfId="975"/>
    <cellStyle name="60% - Énfasis2 23" xfId="976"/>
    <cellStyle name="60% - Énfasis2 24" xfId="977"/>
    <cellStyle name="60% - Énfasis2 25" xfId="978"/>
    <cellStyle name="60% - Énfasis2 3" xfId="979"/>
    <cellStyle name="60% - Énfasis2 3 2" xfId="980"/>
    <cellStyle name="60% - Énfasis2 3 3" xfId="981"/>
    <cellStyle name="60% - Énfasis2 3 4" xfId="982"/>
    <cellStyle name="60% - Énfasis2 3 5" xfId="983"/>
    <cellStyle name="60% - Énfasis2 3 6" xfId="984"/>
    <cellStyle name="60% - Énfasis2 4" xfId="985"/>
    <cellStyle name="60% - Énfasis2 5" xfId="986"/>
    <cellStyle name="60% - Énfasis2 6" xfId="987"/>
    <cellStyle name="60% - Énfasis2 7" xfId="988"/>
    <cellStyle name="60% - Énfasis2 8" xfId="989"/>
    <cellStyle name="60% - Énfasis2 9" xfId="990"/>
    <cellStyle name="60% - Énfasis3 10" xfId="991"/>
    <cellStyle name="60% - Énfasis3 11" xfId="992"/>
    <cellStyle name="60% - Énfasis3 12" xfId="993"/>
    <cellStyle name="60% - Énfasis3 13" xfId="994"/>
    <cellStyle name="60% - Énfasis3 14" xfId="995"/>
    <cellStyle name="60% - Énfasis3 15" xfId="996"/>
    <cellStyle name="60% - Énfasis3 16" xfId="997"/>
    <cellStyle name="60% - Énfasis3 17" xfId="998"/>
    <cellStyle name="60% - Énfasis3 18" xfId="999"/>
    <cellStyle name="60% - Énfasis3 19" xfId="1000"/>
    <cellStyle name="60% - Énfasis3 2" xfId="1001"/>
    <cellStyle name="60% - Énfasis3 2 2" xfId="1002"/>
    <cellStyle name="60% - Énfasis3 2 2 2" xfId="1003"/>
    <cellStyle name="60% - Énfasis3 2 2 3" xfId="1004"/>
    <cellStyle name="60% - Énfasis3 2 2 4" xfId="1005"/>
    <cellStyle name="60% - Énfasis3 2 3" xfId="1006"/>
    <cellStyle name="60% - Énfasis3 2 4" xfId="1007"/>
    <cellStyle name="60% - Énfasis3 2 5" xfId="1008"/>
    <cellStyle name="60% - Énfasis3 2 6" xfId="1009"/>
    <cellStyle name="60% - Énfasis3 2 7" xfId="1010"/>
    <cellStyle name="60% - Énfasis3 2 8" xfId="1011"/>
    <cellStyle name="60% - Énfasis3 20" xfId="1012"/>
    <cellStyle name="60% - Énfasis3 21" xfId="1013"/>
    <cellStyle name="60% - Énfasis3 22" xfId="1014"/>
    <cellStyle name="60% - Énfasis3 23" xfId="1015"/>
    <cellStyle name="60% - Énfasis3 24" xfId="1016"/>
    <cellStyle name="60% - Énfasis3 25" xfId="1017"/>
    <cellStyle name="60% - Énfasis3 3" xfId="1018"/>
    <cellStyle name="60% - Énfasis3 3 2" xfId="1019"/>
    <cellStyle name="60% - Énfasis3 3 3" xfId="1020"/>
    <cellStyle name="60% - Énfasis3 3 4" xfId="1021"/>
    <cellStyle name="60% - Énfasis3 3 5" xfId="1022"/>
    <cellStyle name="60% - Énfasis3 3 6" xfId="1023"/>
    <cellStyle name="60% - Énfasis3 3 7" xfId="1024"/>
    <cellStyle name="60% - Énfasis3 4" xfId="1025"/>
    <cellStyle name="60% - Énfasis3 4 2" xfId="1026"/>
    <cellStyle name="60% - Énfasis3 4 3" xfId="1027"/>
    <cellStyle name="60% - Énfasis3 4 4" xfId="1028"/>
    <cellStyle name="60% - Énfasis3 4 5" xfId="1029"/>
    <cellStyle name="60% - Énfasis3 4 6" xfId="1030"/>
    <cellStyle name="60% - Énfasis3 5" xfId="1031"/>
    <cellStyle name="60% - Énfasis3 6" xfId="1032"/>
    <cellStyle name="60% - Énfasis3 7" xfId="1033"/>
    <cellStyle name="60% - Énfasis3 8" xfId="1034"/>
    <cellStyle name="60% - Énfasis3 9" xfId="1035"/>
    <cellStyle name="60% - Énfasis4 10" xfId="1036"/>
    <cellStyle name="60% - Énfasis4 11" xfId="1037"/>
    <cellStyle name="60% - Énfasis4 12" xfId="1038"/>
    <cellStyle name="60% - Énfasis4 13" xfId="1039"/>
    <cellStyle name="60% - Énfasis4 14" xfId="1040"/>
    <cellStyle name="60% - Énfasis4 15" xfId="1041"/>
    <cellStyle name="60% - Énfasis4 16" xfId="1042"/>
    <cellStyle name="60% - Énfasis4 17" xfId="1043"/>
    <cellStyle name="60% - Énfasis4 18" xfId="1044"/>
    <cellStyle name="60% - Énfasis4 19" xfId="1045"/>
    <cellStyle name="60% - Énfasis4 2" xfId="1046"/>
    <cellStyle name="60% - Énfasis4 2 2" xfId="1047"/>
    <cellStyle name="60% - Énfasis4 2 2 2" xfId="1048"/>
    <cellStyle name="60% - Énfasis4 2 2 3" xfId="1049"/>
    <cellStyle name="60% - Énfasis4 2 2 4" xfId="1050"/>
    <cellStyle name="60% - Énfasis4 2 3" xfId="1051"/>
    <cellStyle name="60% - Énfasis4 2 4" xfId="1052"/>
    <cellStyle name="60% - Énfasis4 2 5" xfId="1053"/>
    <cellStyle name="60% - Énfasis4 2 6" xfId="1054"/>
    <cellStyle name="60% - Énfasis4 2 7" xfId="1055"/>
    <cellStyle name="60% - Énfasis4 2 8" xfId="1056"/>
    <cellStyle name="60% - Énfasis4 20" xfId="1057"/>
    <cellStyle name="60% - Énfasis4 21" xfId="1058"/>
    <cellStyle name="60% - Énfasis4 22" xfId="1059"/>
    <cellStyle name="60% - Énfasis4 23" xfId="1060"/>
    <cellStyle name="60% - Énfasis4 24" xfId="1061"/>
    <cellStyle name="60% - Énfasis4 25" xfId="1062"/>
    <cellStyle name="60% - Énfasis4 3" xfId="1063"/>
    <cellStyle name="60% - Énfasis4 3 2" xfId="1064"/>
    <cellStyle name="60% - Énfasis4 3 3" xfId="1065"/>
    <cellStyle name="60% - Énfasis4 3 4" xfId="1066"/>
    <cellStyle name="60% - Énfasis4 3 5" xfId="1067"/>
    <cellStyle name="60% - Énfasis4 3 6" xfId="1068"/>
    <cellStyle name="60% - Énfasis4 3 7" xfId="1069"/>
    <cellStyle name="60% - Énfasis4 4" xfId="1070"/>
    <cellStyle name="60% - Énfasis4 4 2" xfId="1071"/>
    <cellStyle name="60% - Énfasis4 4 3" xfId="1072"/>
    <cellStyle name="60% - Énfasis4 4 4" xfId="1073"/>
    <cellStyle name="60% - Énfasis4 4 5" xfId="1074"/>
    <cellStyle name="60% - Énfasis4 4 6" xfId="1075"/>
    <cellStyle name="60% - Énfasis4 5" xfId="1076"/>
    <cellStyle name="60% - Énfasis4 6" xfId="1077"/>
    <cellStyle name="60% - Énfasis4 7" xfId="1078"/>
    <cellStyle name="60% - Énfasis4 8" xfId="1079"/>
    <cellStyle name="60% - Énfasis4 9" xfId="1080"/>
    <cellStyle name="60% - Énfasis5 10" xfId="1081"/>
    <cellStyle name="60% - Énfasis5 11" xfId="1082"/>
    <cellStyle name="60% - Énfasis5 12" xfId="1083"/>
    <cellStyle name="60% - Énfasis5 13" xfId="1084"/>
    <cellStyle name="60% - Énfasis5 14" xfId="1085"/>
    <cellStyle name="60% - Énfasis5 15" xfId="1086"/>
    <cellStyle name="60% - Énfasis5 16" xfId="1087"/>
    <cellStyle name="60% - Énfasis5 17" xfId="1088"/>
    <cellStyle name="60% - Énfasis5 18" xfId="1089"/>
    <cellStyle name="60% - Énfasis5 19" xfId="1090"/>
    <cellStyle name="60% - Énfasis5 2" xfId="1091"/>
    <cellStyle name="60% - Énfasis5 2 2" xfId="1092"/>
    <cellStyle name="60% - Énfasis5 2 2 2" xfId="1093"/>
    <cellStyle name="60% - Énfasis5 2 2 3" xfId="1094"/>
    <cellStyle name="60% - Énfasis5 2 2 4" xfId="1095"/>
    <cellStyle name="60% - Énfasis5 2 3" xfId="1096"/>
    <cellStyle name="60% - Énfasis5 2 4" xfId="1097"/>
    <cellStyle name="60% - Énfasis5 2 5" xfId="1098"/>
    <cellStyle name="60% - Énfasis5 2 6" xfId="1099"/>
    <cellStyle name="60% - Énfasis5 2 7" xfId="1100"/>
    <cellStyle name="60% - Énfasis5 2 8" xfId="1101"/>
    <cellStyle name="60% - Énfasis5 20" xfId="1102"/>
    <cellStyle name="60% - Énfasis5 21" xfId="1103"/>
    <cellStyle name="60% - Énfasis5 22" xfId="1104"/>
    <cellStyle name="60% - Énfasis5 23" xfId="1105"/>
    <cellStyle name="60% - Énfasis5 24" xfId="1106"/>
    <cellStyle name="60% - Énfasis5 25" xfId="1107"/>
    <cellStyle name="60% - Énfasis5 3" xfId="1108"/>
    <cellStyle name="60% - Énfasis5 3 2" xfId="1109"/>
    <cellStyle name="60% - Énfasis5 3 3" xfId="1110"/>
    <cellStyle name="60% - Énfasis5 3 4" xfId="1111"/>
    <cellStyle name="60% - Énfasis5 3 5" xfId="1112"/>
    <cellStyle name="60% - Énfasis5 3 6" xfId="1113"/>
    <cellStyle name="60% - Énfasis5 3 7" xfId="1114"/>
    <cellStyle name="60% - Énfasis5 4" xfId="1115"/>
    <cellStyle name="60% - Énfasis5 4 2" xfId="1116"/>
    <cellStyle name="60% - Énfasis5 4 3" xfId="1117"/>
    <cellStyle name="60% - Énfasis5 4 4" xfId="1118"/>
    <cellStyle name="60% - Énfasis5 4 5" xfId="1119"/>
    <cellStyle name="60% - Énfasis5 4 6" xfId="1120"/>
    <cellStyle name="60% - Énfasis5 5" xfId="1121"/>
    <cellStyle name="60% - Énfasis5 6" xfId="1122"/>
    <cellStyle name="60% - Énfasis5 7" xfId="1123"/>
    <cellStyle name="60% - Énfasis5 8" xfId="1124"/>
    <cellStyle name="60% - Énfasis5 9" xfId="1125"/>
    <cellStyle name="60% - Énfasis6 10" xfId="1126"/>
    <cellStyle name="60% - Énfasis6 11" xfId="1127"/>
    <cellStyle name="60% - Énfasis6 12" xfId="1128"/>
    <cellStyle name="60% - Énfasis6 13" xfId="1129"/>
    <cellStyle name="60% - Énfasis6 14" xfId="1130"/>
    <cellStyle name="60% - Énfasis6 15" xfId="1131"/>
    <cellStyle name="60% - Énfasis6 16" xfId="1132"/>
    <cellStyle name="60% - Énfasis6 17" xfId="1133"/>
    <cellStyle name="60% - Énfasis6 18" xfId="1134"/>
    <cellStyle name="60% - Énfasis6 19" xfId="1135"/>
    <cellStyle name="60% - Énfasis6 2" xfId="1136"/>
    <cellStyle name="60% - Énfasis6 2 2" xfId="1137"/>
    <cellStyle name="60% - Énfasis6 2 2 2" xfId="1138"/>
    <cellStyle name="60% - Énfasis6 2 2 3" xfId="1139"/>
    <cellStyle name="60% - Énfasis6 2 2 4" xfId="1140"/>
    <cellStyle name="60% - Énfasis6 2 3" xfId="1141"/>
    <cellStyle name="60% - Énfasis6 2 4" xfId="1142"/>
    <cellStyle name="60% - Énfasis6 2 5" xfId="1143"/>
    <cellStyle name="60% - Énfasis6 2 6" xfId="1144"/>
    <cellStyle name="60% - Énfasis6 2 7" xfId="1145"/>
    <cellStyle name="60% - Énfasis6 2 8" xfId="1146"/>
    <cellStyle name="60% - Énfasis6 20" xfId="1147"/>
    <cellStyle name="60% - Énfasis6 21" xfId="1148"/>
    <cellStyle name="60% - Énfasis6 22" xfId="1149"/>
    <cellStyle name="60% - Énfasis6 23" xfId="1150"/>
    <cellStyle name="60% - Énfasis6 24" xfId="1151"/>
    <cellStyle name="60% - Énfasis6 25" xfId="1152"/>
    <cellStyle name="60% - Énfasis6 3" xfId="1153"/>
    <cellStyle name="60% - Énfasis6 3 2" xfId="1154"/>
    <cellStyle name="60% - Énfasis6 3 3" xfId="1155"/>
    <cellStyle name="60% - Énfasis6 3 4" xfId="1156"/>
    <cellStyle name="60% - Énfasis6 3 5" xfId="1157"/>
    <cellStyle name="60% - Énfasis6 3 6" xfId="1158"/>
    <cellStyle name="60% - Énfasis6 3 7" xfId="1159"/>
    <cellStyle name="60% - Énfasis6 4" xfId="1160"/>
    <cellStyle name="60% - Énfasis6 4 2" xfId="1161"/>
    <cellStyle name="60% - Énfasis6 4 3" xfId="1162"/>
    <cellStyle name="60% - Énfasis6 4 4" xfId="1163"/>
    <cellStyle name="60% - Énfasis6 4 5" xfId="1164"/>
    <cellStyle name="60% - Énfasis6 4 6" xfId="1165"/>
    <cellStyle name="60% - Énfasis6 5" xfId="1166"/>
    <cellStyle name="60% - Énfasis6 6" xfId="1167"/>
    <cellStyle name="60% - Énfasis6 7" xfId="1168"/>
    <cellStyle name="60% - Énfasis6 8" xfId="1169"/>
    <cellStyle name="60% - Énfasis6 9" xfId="1170"/>
    <cellStyle name="Accent1" xfId="1171"/>
    <cellStyle name="Accent1 - 20%" xfId="1172"/>
    <cellStyle name="Accent1 - 40%" xfId="1173"/>
    <cellStyle name="Accent1 - 60%" xfId="1174"/>
    <cellStyle name="Accent1 2" xfId="1175"/>
    <cellStyle name="Accent1 3" xfId="1176"/>
    <cellStyle name="Accent1 4" xfId="1177"/>
    <cellStyle name="Accent1_Activo y Pasivo Modelos Mica Automatizado--SONIA" xfId="1178"/>
    <cellStyle name="Accent2" xfId="1179"/>
    <cellStyle name="Accent2 - 20%" xfId="1180"/>
    <cellStyle name="Accent2 - 40%" xfId="1181"/>
    <cellStyle name="Accent2 - 60%" xfId="1182"/>
    <cellStyle name="Accent2 2" xfId="1183"/>
    <cellStyle name="Accent2 3" xfId="1184"/>
    <cellStyle name="Accent2 4" xfId="1185"/>
    <cellStyle name="Accent2_Activo y Pasivo Modelos Mica Automatizado--SONIA" xfId="1186"/>
    <cellStyle name="Accent3" xfId="1187"/>
    <cellStyle name="Accent3 - 20%" xfId="1188"/>
    <cellStyle name="Accent3 - 40%" xfId="1189"/>
    <cellStyle name="Accent3 - 60%" xfId="1190"/>
    <cellStyle name="Accent3 10" xfId="1191"/>
    <cellStyle name="Accent3 11" xfId="1192"/>
    <cellStyle name="Accent3 2" xfId="1193"/>
    <cellStyle name="Accent3 2 2" xfId="1194"/>
    <cellStyle name="Accent3 2 3" xfId="1195"/>
    <cellStyle name="Accent3 2 4" xfId="1196"/>
    <cellStyle name="Accent3 3" xfId="1197"/>
    <cellStyle name="Accent3 4" xfId="1198"/>
    <cellStyle name="Accent3 5" xfId="1199"/>
    <cellStyle name="Accent3 6" xfId="1200"/>
    <cellStyle name="Accent3 7" xfId="1201"/>
    <cellStyle name="Accent3 8" xfId="1202"/>
    <cellStyle name="Accent3 9" xfId="1203"/>
    <cellStyle name="Accent3_Activo y Pasivo Modelos Mica Automatizado--SONIA" xfId="1204"/>
    <cellStyle name="Accent4" xfId="1205"/>
    <cellStyle name="Accent4 - 20%" xfId="1206"/>
    <cellStyle name="Accent4 - 40%" xfId="1207"/>
    <cellStyle name="Accent4 - 60%" xfId="1208"/>
    <cellStyle name="Accent4 10" xfId="1209"/>
    <cellStyle name="Accent4 11" xfId="1210"/>
    <cellStyle name="Accent4 2" xfId="1211"/>
    <cellStyle name="Accent4 2 2" xfId="1212"/>
    <cellStyle name="Accent4 2 3" xfId="1213"/>
    <cellStyle name="Accent4 2 4" xfId="1214"/>
    <cellStyle name="Accent4 3" xfId="1215"/>
    <cellStyle name="Accent4 4" xfId="1216"/>
    <cellStyle name="Accent4 5" xfId="1217"/>
    <cellStyle name="Accent4 6" xfId="1218"/>
    <cellStyle name="Accent4 7" xfId="1219"/>
    <cellStyle name="Accent4 8" xfId="1220"/>
    <cellStyle name="Accent4 9" xfId="1221"/>
    <cellStyle name="Accent4_Activo y Pasivo Modelos Mica Automatizado--SONIA" xfId="1222"/>
    <cellStyle name="Accent5" xfId="1223"/>
    <cellStyle name="Accent5 - 20%" xfId="1224"/>
    <cellStyle name="Accent5 - 40%" xfId="1225"/>
    <cellStyle name="Accent5 - 60%" xfId="1226"/>
    <cellStyle name="Accent5 10" xfId="1227"/>
    <cellStyle name="Accent5 11" xfId="1228"/>
    <cellStyle name="Accent5 2" xfId="1229"/>
    <cellStyle name="Accent5 2 2" xfId="1230"/>
    <cellStyle name="Accent5 2 3" xfId="1231"/>
    <cellStyle name="Accent5 2 4" xfId="1232"/>
    <cellStyle name="Accent5 3" xfId="1233"/>
    <cellStyle name="Accent5 4" xfId="1234"/>
    <cellStyle name="Accent5 5" xfId="1235"/>
    <cellStyle name="Accent5 6" xfId="1236"/>
    <cellStyle name="Accent5 7" xfId="1237"/>
    <cellStyle name="Accent5 8" xfId="1238"/>
    <cellStyle name="Accent5 9" xfId="1239"/>
    <cellStyle name="Accent5_Activo y Pasivo Modelos Mica Automatizado--SONIA" xfId="1240"/>
    <cellStyle name="Accent6" xfId="1241"/>
    <cellStyle name="Accent6 - 20%" xfId="1242"/>
    <cellStyle name="Accent6 - 40%" xfId="1243"/>
    <cellStyle name="Accent6 - 60%" xfId="1244"/>
    <cellStyle name="Accent6 10" xfId="1245"/>
    <cellStyle name="Accent6 11" xfId="1246"/>
    <cellStyle name="Accent6 2" xfId="1247"/>
    <cellStyle name="Accent6 2 2" xfId="1248"/>
    <cellStyle name="Accent6 2 3" xfId="1249"/>
    <cellStyle name="Accent6 2 4" xfId="1250"/>
    <cellStyle name="Accent6 3" xfId="1251"/>
    <cellStyle name="Accent6 4" xfId="1252"/>
    <cellStyle name="Accent6 5" xfId="1253"/>
    <cellStyle name="Accent6 6" xfId="1254"/>
    <cellStyle name="Accent6 7" xfId="1255"/>
    <cellStyle name="Accent6 8" xfId="1256"/>
    <cellStyle name="Accent6 9" xfId="1257"/>
    <cellStyle name="Accent6_Activo y Pasivo Modelos Mica Automatizado--SONIA" xfId="1258"/>
    <cellStyle name="Actual Date" xfId="1259"/>
    <cellStyle name="Bad" xfId="1260"/>
    <cellStyle name="Bad 2" xfId="1261"/>
    <cellStyle name="Bad 2 2" xfId="1262"/>
    <cellStyle name="Bad 2 3" xfId="1263"/>
    <cellStyle name="Bad 2 4" xfId="1264"/>
    <cellStyle name="Bad 3" xfId="1265"/>
    <cellStyle name="Bad 4" xfId="1266"/>
    <cellStyle name="Bad 5" xfId="1267"/>
    <cellStyle name="Bad 6" xfId="1268"/>
    <cellStyle name="Bad 7" xfId="1269"/>
    <cellStyle name="Bad 8" xfId="1270"/>
    <cellStyle name="Buena 10" xfId="1271"/>
    <cellStyle name="Buena 11" xfId="1272"/>
    <cellStyle name="Buena 12" xfId="1273"/>
    <cellStyle name="Buena 13" xfId="1274"/>
    <cellStyle name="Buena 14" xfId="1275"/>
    <cellStyle name="Buena 15" xfId="1276"/>
    <cellStyle name="Buena 16" xfId="1277"/>
    <cellStyle name="Buena 17" xfId="1278"/>
    <cellStyle name="Buena 18" xfId="1279"/>
    <cellStyle name="Buena 19" xfId="1280"/>
    <cellStyle name="Buena 2" xfId="1281"/>
    <cellStyle name="Buena 2 2" xfId="1282"/>
    <cellStyle name="Buena 2 2 2" xfId="1283"/>
    <cellStyle name="Buena 2 2 3" xfId="1284"/>
    <cellStyle name="Buena 2 2 4" xfId="1285"/>
    <cellStyle name="Buena 2 3" xfId="1286"/>
    <cellStyle name="Buena 2 4" xfId="1287"/>
    <cellStyle name="Buena 2 5" xfId="1288"/>
    <cellStyle name="Buena 2 6" xfId="1289"/>
    <cellStyle name="Buena 2 7" xfId="1290"/>
    <cellStyle name="Buena 2 8" xfId="1291"/>
    <cellStyle name="Buena 20" xfId="1292"/>
    <cellStyle name="Buena 21" xfId="1293"/>
    <cellStyle name="Buena 22" xfId="1294"/>
    <cellStyle name="Buena 23" xfId="1295"/>
    <cellStyle name="Buena 24" xfId="1296"/>
    <cellStyle name="Buena 25" xfId="1297"/>
    <cellStyle name="Buena 3" xfId="1298"/>
    <cellStyle name="Buena 3 2" xfId="1299"/>
    <cellStyle name="Buena 3 3" xfId="1300"/>
    <cellStyle name="Buena 3 4" xfId="1301"/>
    <cellStyle name="Buena 3 5" xfId="1302"/>
    <cellStyle name="Buena 3 6" xfId="1303"/>
    <cellStyle name="Buena 3 7" xfId="1304"/>
    <cellStyle name="Buena 4" xfId="1305"/>
    <cellStyle name="Buena 4 2" xfId="1306"/>
    <cellStyle name="Buena 4 3" xfId="1307"/>
    <cellStyle name="Buena 4 4" xfId="1308"/>
    <cellStyle name="Buena 4 5" xfId="1309"/>
    <cellStyle name="Buena 4 6" xfId="1310"/>
    <cellStyle name="Buena 5" xfId="1311"/>
    <cellStyle name="Buena 6" xfId="1312"/>
    <cellStyle name="Buena 7" xfId="1313"/>
    <cellStyle name="Buena 8" xfId="1314"/>
    <cellStyle name="Buena 9" xfId="1315"/>
    <cellStyle name="Calculation" xfId="1316"/>
    <cellStyle name="Calculation 2" xfId="1317"/>
    <cellStyle name="Calculation 2 2" xfId="1318"/>
    <cellStyle name="Calculation 2 3" xfId="1319"/>
    <cellStyle name="Calculation 2 4" xfId="1320"/>
    <cellStyle name="Calculation 2 5" xfId="1321"/>
    <cellStyle name="Calculation 2 5 2" xfId="1322"/>
    <cellStyle name="Calculation 2 6" xfId="1323"/>
    <cellStyle name="Calculation 3" xfId="1324"/>
    <cellStyle name="Calculation 4" xfId="1325"/>
    <cellStyle name="Calculation 5" xfId="1326"/>
    <cellStyle name="Calculation 6" xfId="1327"/>
    <cellStyle name="Calculation 6 2" xfId="1328"/>
    <cellStyle name="Calculation 6 2 2" xfId="1329"/>
    <cellStyle name="Calculation 6 3" xfId="1330"/>
    <cellStyle name="Calculation 7" xfId="1331"/>
    <cellStyle name="Calculation 7 2" xfId="1332"/>
    <cellStyle name="Calculation 7 2 2" xfId="1333"/>
    <cellStyle name="Calculation 7 3" xfId="1334"/>
    <cellStyle name="Calculation 8" xfId="1335"/>
    <cellStyle name="Calculation 9" xfId="1336"/>
    <cellStyle name="Cálculo 10" xfId="1337"/>
    <cellStyle name="Cálculo 10 2" xfId="1338"/>
    <cellStyle name="Cálculo 10 2 2" xfId="1339"/>
    <cellStyle name="Cálculo 10 3" xfId="1340"/>
    <cellStyle name="Cálculo 10 3 2" xfId="1341"/>
    <cellStyle name="Cálculo 10 4" xfId="1342"/>
    <cellStyle name="Cálculo 11" xfId="1343"/>
    <cellStyle name="Cálculo 11 2" xfId="1344"/>
    <cellStyle name="Cálculo 11 2 2" xfId="1345"/>
    <cellStyle name="Cálculo 11 3" xfId="1346"/>
    <cellStyle name="Cálculo 11 3 2" xfId="1347"/>
    <cellStyle name="Cálculo 11 4" xfId="1348"/>
    <cellStyle name="Cálculo 12" xfId="1349"/>
    <cellStyle name="Cálculo 12 2" xfId="1350"/>
    <cellStyle name="Cálculo 12 2 2" xfId="1351"/>
    <cellStyle name="Cálculo 12 3" xfId="1352"/>
    <cellStyle name="Cálculo 12 3 2" xfId="1353"/>
    <cellStyle name="Cálculo 12 4" xfId="1354"/>
    <cellStyle name="Cálculo 13" xfId="1355"/>
    <cellStyle name="Cálculo 13 2" xfId="1356"/>
    <cellStyle name="Cálculo 13 2 2" xfId="1357"/>
    <cellStyle name="Cálculo 13 3" xfId="1358"/>
    <cellStyle name="Cálculo 13 3 2" xfId="1359"/>
    <cellStyle name="Cálculo 13 4" xfId="1360"/>
    <cellStyle name="Cálculo 14" xfId="1361"/>
    <cellStyle name="Cálculo 14 2" xfId="1362"/>
    <cellStyle name="Cálculo 14 2 2" xfId="1363"/>
    <cellStyle name="Cálculo 14 3" xfId="1364"/>
    <cellStyle name="Cálculo 14 3 2" xfId="1365"/>
    <cellStyle name="Cálculo 14 4" xfId="1366"/>
    <cellStyle name="Cálculo 15" xfId="1367"/>
    <cellStyle name="Cálculo 15 2" xfId="1368"/>
    <cellStyle name="Cálculo 15 2 2" xfId="1369"/>
    <cellStyle name="Cálculo 15 3" xfId="1370"/>
    <cellStyle name="Cálculo 15 3 2" xfId="1371"/>
    <cellStyle name="Cálculo 15 4" xfId="1372"/>
    <cellStyle name="Cálculo 16" xfId="1373"/>
    <cellStyle name="Cálculo 16 2" xfId="1374"/>
    <cellStyle name="Cálculo 16 2 2" xfId="1375"/>
    <cellStyle name="Cálculo 16 3" xfId="1376"/>
    <cellStyle name="Cálculo 16 3 2" xfId="1377"/>
    <cellStyle name="Cálculo 16 4" xfId="1378"/>
    <cellStyle name="Cálculo 17" xfId="1379"/>
    <cellStyle name="Cálculo 17 2" xfId="1380"/>
    <cellStyle name="Cálculo 17 2 2" xfId="1381"/>
    <cellStyle name="Cálculo 17 3" xfId="1382"/>
    <cellStyle name="Cálculo 17 3 2" xfId="1383"/>
    <cellStyle name="Cálculo 17 4" xfId="1384"/>
    <cellStyle name="Cálculo 18" xfId="1385"/>
    <cellStyle name="Cálculo 18 2" xfId="1386"/>
    <cellStyle name="Cálculo 18 2 2" xfId="1387"/>
    <cellStyle name="Cálculo 18 3" xfId="1388"/>
    <cellStyle name="Cálculo 18 3 2" xfId="1389"/>
    <cellStyle name="Cálculo 18 4" xfId="1390"/>
    <cellStyle name="Cálculo 19" xfId="1391"/>
    <cellStyle name="Cálculo 19 2" xfId="1392"/>
    <cellStyle name="Cálculo 19 2 2" xfId="1393"/>
    <cellStyle name="Cálculo 19 3" xfId="1394"/>
    <cellStyle name="Cálculo 2" xfId="1395"/>
    <cellStyle name="Cálculo 2 2" xfId="1396"/>
    <cellStyle name="Cálculo 2 2 2" xfId="1397"/>
    <cellStyle name="Cálculo 2 2 3" xfId="1398"/>
    <cellStyle name="Cálculo 2 2 4" xfId="1399"/>
    <cellStyle name="Cálculo 2 2 5" xfId="1400"/>
    <cellStyle name="Cálculo 2 2 5 2" xfId="1401"/>
    <cellStyle name="Cálculo 2 2 6" xfId="1402"/>
    <cellStyle name="Cálculo 2 3" xfId="1403"/>
    <cellStyle name="Cálculo 2 4" xfId="1404"/>
    <cellStyle name="Cálculo 2 5" xfId="1405"/>
    <cellStyle name="Cálculo 2 6" xfId="1406"/>
    <cellStyle name="Cálculo 2 6 2" xfId="1407"/>
    <cellStyle name="Cálculo 2 6 2 2" xfId="1408"/>
    <cellStyle name="Cálculo 2 6 3" xfId="1409"/>
    <cellStyle name="Cálculo 2 7" xfId="1410"/>
    <cellStyle name="Cálculo 2 7 2" xfId="1411"/>
    <cellStyle name="Cálculo 2 7 2 2" xfId="1412"/>
    <cellStyle name="Cálculo 2 7 3" xfId="1413"/>
    <cellStyle name="Cálculo 2 8" xfId="1414"/>
    <cellStyle name="Cálculo 2 9" xfId="1415"/>
    <cellStyle name="Cálculo 20" xfId="1416"/>
    <cellStyle name="Cálculo 20 2" xfId="1417"/>
    <cellStyle name="Cálculo 20 2 2" xfId="1418"/>
    <cellStyle name="Cálculo 20 3" xfId="1419"/>
    <cellStyle name="Cálculo 21" xfId="1420"/>
    <cellStyle name="Cálculo 21 2" xfId="1421"/>
    <cellStyle name="Cálculo 21 2 2" xfId="1422"/>
    <cellStyle name="Cálculo 21 3" xfId="1423"/>
    <cellStyle name="Cálculo 22" xfId="1424"/>
    <cellStyle name="Cálculo 22 2" xfId="1425"/>
    <cellStyle name="Cálculo 22 2 2" xfId="1426"/>
    <cellStyle name="Cálculo 22 3" xfId="1427"/>
    <cellStyle name="Cálculo 23" xfId="1428"/>
    <cellStyle name="Cálculo 23 2" xfId="1429"/>
    <cellStyle name="Cálculo 24" xfId="1430"/>
    <cellStyle name="Cálculo 25" xfId="1431"/>
    <cellStyle name="Cálculo 3" xfId="1432"/>
    <cellStyle name="Cálculo 3 2" xfId="1433"/>
    <cellStyle name="Cálculo 3 2 2" xfId="1434"/>
    <cellStyle name="Cálculo 3 2 2 2" xfId="1435"/>
    <cellStyle name="Cálculo 3 2 3" xfId="1436"/>
    <cellStyle name="Cálculo 3 3" xfId="1437"/>
    <cellStyle name="Cálculo 3 3 2" xfId="1438"/>
    <cellStyle name="Cálculo 3 3 2 2" xfId="1439"/>
    <cellStyle name="Cálculo 3 3 3" xfId="1440"/>
    <cellStyle name="Cálculo 3 4" xfId="1441"/>
    <cellStyle name="Cálculo 3 4 2" xfId="1442"/>
    <cellStyle name="Cálculo 3 4 2 2" xfId="1443"/>
    <cellStyle name="Cálculo 3 4 3" xfId="1444"/>
    <cellStyle name="Cálculo 3 5" xfId="1445"/>
    <cellStyle name="Cálculo 3 5 2" xfId="1446"/>
    <cellStyle name="Cálculo 3 5 2 2" xfId="1447"/>
    <cellStyle name="Cálculo 3 5 3" xfId="1448"/>
    <cellStyle name="Cálculo 3 6" xfId="1449"/>
    <cellStyle name="Cálculo 3 6 2" xfId="1450"/>
    <cellStyle name="Cálculo 3 6 2 2" xfId="1451"/>
    <cellStyle name="Cálculo 3 6 3" xfId="1452"/>
    <cellStyle name="Cálculo 3 7" xfId="1453"/>
    <cellStyle name="Cálculo 3 8" xfId="1454"/>
    <cellStyle name="Cálculo 4" xfId="1455"/>
    <cellStyle name="Cálculo 4 2" xfId="1456"/>
    <cellStyle name="Cálculo 4 2 2" xfId="1457"/>
    <cellStyle name="Cálculo 4 2 2 2" xfId="1458"/>
    <cellStyle name="Cálculo 4 2 3" xfId="1459"/>
    <cellStyle name="Cálculo 4 3" xfId="1460"/>
    <cellStyle name="Cálculo 4 3 2" xfId="1461"/>
    <cellStyle name="Cálculo 4 3 2 2" xfId="1462"/>
    <cellStyle name="Cálculo 4 3 3" xfId="1463"/>
    <cellStyle name="Cálculo 4 4" xfId="1464"/>
    <cellStyle name="Cálculo 4 4 2" xfId="1465"/>
    <cellStyle name="Cálculo 4 4 2 2" xfId="1466"/>
    <cellStyle name="Cálculo 4 4 3" xfId="1467"/>
    <cellStyle name="Cálculo 4 5" xfId="1468"/>
    <cellStyle name="Cálculo 4 5 2" xfId="1469"/>
    <cellStyle name="Cálculo 4 5 2 2" xfId="1470"/>
    <cellStyle name="Cálculo 4 5 3" xfId="1471"/>
    <cellStyle name="Cálculo 4 6" xfId="1472"/>
    <cellStyle name="Cálculo 4 6 2" xfId="1473"/>
    <cellStyle name="Cálculo 4 6 2 2" xfId="1474"/>
    <cellStyle name="Cálculo 4 6 3" xfId="1475"/>
    <cellStyle name="Cálculo 4 7" xfId="1476"/>
    <cellStyle name="Cálculo 4 7 2" xfId="1477"/>
    <cellStyle name="Cálculo 4 8" xfId="1478"/>
    <cellStyle name="Cálculo 5" xfId="1479"/>
    <cellStyle name="Cálculo 5 2" xfId="1480"/>
    <cellStyle name="Cálculo 5 2 2" xfId="1481"/>
    <cellStyle name="Cálculo 5 3" xfId="1482"/>
    <cellStyle name="Cálculo 5 3 2" xfId="1483"/>
    <cellStyle name="Cálculo 5 4" xfId="1484"/>
    <cellStyle name="Cálculo 6" xfId="1485"/>
    <cellStyle name="Cálculo 6 2" xfId="1486"/>
    <cellStyle name="Cálculo 6 2 2" xfId="1487"/>
    <cellStyle name="Cálculo 6 3" xfId="1488"/>
    <cellStyle name="Cálculo 6 3 2" xfId="1489"/>
    <cellStyle name="Cálculo 6 4" xfId="1490"/>
    <cellStyle name="Cálculo 7" xfId="1491"/>
    <cellStyle name="Cálculo 7 2" xfId="1492"/>
    <cellStyle name="Cálculo 7 2 2" xfId="1493"/>
    <cellStyle name="Cálculo 7 3" xfId="1494"/>
    <cellStyle name="Cálculo 7 3 2" xfId="1495"/>
    <cellStyle name="Cálculo 7 4" xfId="1496"/>
    <cellStyle name="Cálculo 8" xfId="1497"/>
    <cellStyle name="Cálculo 8 2" xfId="1498"/>
    <cellStyle name="Cálculo 8 2 2" xfId="1499"/>
    <cellStyle name="Cálculo 8 3" xfId="1500"/>
    <cellStyle name="Cálculo 8 3 2" xfId="1501"/>
    <cellStyle name="Cálculo 8 4" xfId="1502"/>
    <cellStyle name="Cálculo 9" xfId="1503"/>
    <cellStyle name="Cálculo 9 2" xfId="1504"/>
    <cellStyle name="Cálculo 9 2 2" xfId="1505"/>
    <cellStyle name="Cálculo 9 3" xfId="1506"/>
    <cellStyle name="Cálculo 9 3 2" xfId="1507"/>
    <cellStyle name="Cálculo 9 4" xfId="1508"/>
    <cellStyle name="Celda de comprobación 10" xfId="1509"/>
    <cellStyle name="Celda de comprobación 11" xfId="1510"/>
    <cellStyle name="Celda de comprobación 12" xfId="1511"/>
    <cellStyle name="Celda de comprobación 13" xfId="1512"/>
    <cellStyle name="Celda de comprobación 14" xfId="1513"/>
    <cellStyle name="Celda de comprobación 15" xfId="1514"/>
    <cellStyle name="Celda de comprobación 16" xfId="1515"/>
    <cellStyle name="Celda de comprobación 17" xfId="1516"/>
    <cellStyle name="Celda de comprobación 18" xfId="1517"/>
    <cellStyle name="Celda de comprobación 19" xfId="1518"/>
    <cellStyle name="Celda de comprobación 2" xfId="1519"/>
    <cellStyle name="Celda de comprobación 20" xfId="1520"/>
    <cellStyle name="Celda de comprobación 21" xfId="1521"/>
    <cellStyle name="Celda de comprobación 22" xfId="1522"/>
    <cellStyle name="Celda de comprobación 23" xfId="1523"/>
    <cellStyle name="Celda de comprobación 24" xfId="1524"/>
    <cellStyle name="Celda de comprobación 3" xfId="1525"/>
    <cellStyle name="Celda de comprobación 3 2" xfId="1526"/>
    <cellStyle name="Celda de comprobación 3 3" xfId="1527"/>
    <cellStyle name="Celda de comprobación 3 4" xfId="1528"/>
    <cellStyle name="Celda de comprobación 3 5" xfId="1529"/>
    <cellStyle name="Celda de comprobación 3 6" xfId="1530"/>
    <cellStyle name="Celda de comprobación 4" xfId="1531"/>
    <cellStyle name="Celda de comprobación 5" xfId="1532"/>
    <cellStyle name="Celda de comprobación 6" xfId="1533"/>
    <cellStyle name="Celda de comprobación 7" xfId="1534"/>
    <cellStyle name="Celda de comprobación 8" xfId="1535"/>
    <cellStyle name="Celda de comprobación 9" xfId="1536"/>
    <cellStyle name="Celda vinculada 10" xfId="1537"/>
    <cellStyle name="Celda vinculada 11" xfId="1538"/>
    <cellStyle name="Celda vinculada 12" xfId="1539"/>
    <cellStyle name="Celda vinculada 13" xfId="1540"/>
    <cellStyle name="Celda vinculada 14" xfId="1541"/>
    <cellStyle name="Celda vinculada 15" xfId="1542"/>
    <cellStyle name="Celda vinculada 16" xfId="1543"/>
    <cellStyle name="Celda vinculada 17" xfId="1544"/>
    <cellStyle name="Celda vinculada 18" xfId="1545"/>
    <cellStyle name="Celda vinculada 19" xfId="1546"/>
    <cellStyle name="Celda vinculada 2" xfId="1547"/>
    <cellStyle name="Celda vinculada 20" xfId="1548"/>
    <cellStyle name="Celda vinculada 21" xfId="1549"/>
    <cellStyle name="Celda vinculada 22" xfId="1550"/>
    <cellStyle name="Celda vinculada 23" xfId="1551"/>
    <cellStyle name="Celda vinculada 24" xfId="1552"/>
    <cellStyle name="Celda vinculada 25" xfId="1553"/>
    <cellStyle name="Celda vinculada 3" xfId="1554"/>
    <cellStyle name="Celda vinculada 4" xfId="1555"/>
    <cellStyle name="Celda vinculada 4 2" xfId="1556"/>
    <cellStyle name="Celda vinculada 4 3" xfId="1557"/>
    <cellStyle name="Celda vinculada 4 4" xfId="1558"/>
    <cellStyle name="Celda vinculada 4 5" xfId="1559"/>
    <cellStyle name="Celda vinculada 4 6" xfId="1560"/>
    <cellStyle name="Celda vinculada 5" xfId="1561"/>
    <cellStyle name="Celda vinculada 6" xfId="1562"/>
    <cellStyle name="Celda vinculada 7" xfId="1563"/>
    <cellStyle name="Celda vinculada 8" xfId="1564"/>
    <cellStyle name="Celda vinculada 9" xfId="1565"/>
    <cellStyle name="Check Cell" xfId="1566"/>
    <cellStyle name="Check Cell 2" xfId="1567"/>
    <cellStyle name="Check Cell 2 2" xfId="1568"/>
    <cellStyle name="Check Cell 2 3" xfId="1569"/>
    <cellStyle name="Check Cell 2 4" xfId="1570"/>
    <cellStyle name="Check Cell 3" xfId="1571"/>
    <cellStyle name="Check Cell 4" xfId="1572"/>
    <cellStyle name="Check Cell 5" xfId="1573"/>
    <cellStyle name="Check Cell 6" xfId="1574"/>
    <cellStyle name="Check Cell 7" xfId="1575"/>
    <cellStyle name="Check Cell 8" xfId="1576"/>
    <cellStyle name="Comma [0]" xfId="1577"/>
    <cellStyle name="Comma_Base" xfId="1578"/>
    <cellStyle name="Comma0" xfId="1579"/>
    <cellStyle name="Compressed" xfId="1580"/>
    <cellStyle name="Currency [0]" xfId="1581"/>
    <cellStyle name="Currency0" xfId="1582"/>
    <cellStyle name="Date" xfId="1583"/>
    <cellStyle name="Emphasis 1" xfId="1584"/>
    <cellStyle name="Emphasis 2" xfId="1585"/>
    <cellStyle name="Emphasis 3" xfId="1586"/>
    <cellStyle name="Encabezado 4 10" xfId="1587"/>
    <cellStyle name="Encabezado 4 11" xfId="1588"/>
    <cellStyle name="Encabezado 4 12" xfId="1589"/>
    <cellStyle name="Encabezado 4 13" xfId="1590"/>
    <cellStyle name="Encabezado 4 14" xfId="1591"/>
    <cellStyle name="Encabezado 4 15" xfId="1592"/>
    <cellStyle name="Encabezado 4 16" xfId="1593"/>
    <cellStyle name="Encabezado 4 17" xfId="1594"/>
    <cellStyle name="Encabezado 4 18" xfId="1595"/>
    <cellStyle name="Encabezado 4 19" xfId="1596"/>
    <cellStyle name="Encabezado 4 2" xfId="1597"/>
    <cellStyle name="Encabezado 4 20" xfId="1598"/>
    <cellStyle name="Encabezado 4 21" xfId="1599"/>
    <cellStyle name="Encabezado 4 22" xfId="1600"/>
    <cellStyle name="Encabezado 4 23" xfId="1601"/>
    <cellStyle name="Encabezado 4 24" xfId="1602"/>
    <cellStyle name="Encabezado 4 25" xfId="1603"/>
    <cellStyle name="Encabezado 4 3" xfId="1604"/>
    <cellStyle name="Encabezado 4 4" xfId="1605"/>
    <cellStyle name="Encabezado 4 4 2" xfId="1606"/>
    <cellStyle name="Encabezado 4 4 3" xfId="1607"/>
    <cellStyle name="Encabezado 4 4 4" xfId="1608"/>
    <cellStyle name="Encabezado 4 4 5" xfId="1609"/>
    <cellStyle name="Encabezado 4 4 6" xfId="1610"/>
    <cellStyle name="Encabezado 4 5" xfId="1611"/>
    <cellStyle name="Encabezado 4 6" xfId="1612"/>
    <cellStyle name="Encabezado 4 7" xfId="1613"/>
    <cellStyle name="Encabezado 4 8" xfId="1614"/>
    <cellStyle name="Encabezado 4 9" xfId="1615"/>
    <cellStyle name="Énfasis1 10" xfId="1616"/>
    <cellStyle name="Énfasis1 11" xfId="1617"/>
    <cellStyle name="Énfasis1 12" xfId="1618"/>
    <cellStyle name="Énfasis1 13" xfId="1619"/>
    <cellStyle name="Énfasis1 14" xfId="1620"/>
    <cellStyle name="Énfasis1 15" xfId="1621"/>
    <cellStyle name="Énfasis1 16" xfId="1622"/>
    <cellStyle name="Énfasis1 17" xfId="1623"/>
    <cellStyle name="Énfasis1 18" xfId="1624"/>
    <cellStyle name="Énfasis1 19" xfId="1625"/>
    <cellStyle name="Énfasis1 2" xfId="1626"/>
    <cellStyle name="Énfasis1 2 2" xfId="1627"/>
    <cellStyle name="Énfasis1 2 2 2" xfId="1628"/>
    <cellStyle name="Énfasis1 2 2 3" xfId="1629"/>
    <cellStyle name="Énfasis1 2 2 4" xfId="1630"/>
    <cellStyle name="Énfasis1 2 3" xfId="1631"/>
    <cellStyle name="Énfasis1 2 4" xfId="1632"/>
    <cellStyle name="Énfasis1 2 5" xfId="1633"/>
    <cellStyle name="Énfasis1 2 6" xfId="1634"/>
    <cellStyle name="Énfasis1 2 7" xfId="1635"/>
    <cellStyle name="Énfasis1 2 8" xfId="1636"/>
    <cellStyle name="Énfasis1 20" xfId="1637"/>
    <cellStyle name="Énfasis1 21" xfId="1638"/>
    <cellStyle name="Énfasis1 22" xfId="1639"/>
    <cellStyle name="Énfasis1 23" xfId="1640"/>
    <cellStyle name="Énfasis1 24" xfId="1641"/>
    <cellStyle name="Énfasis1 25" xfId="1642"/>
    <cellStyle name="Énfasis1 3" xfId="1643"/>
    <cellStyle name="Énfasis1 3 2" xfId="1644"/>
    <cellStyle name="Énfasis1 3 3" xfId="1645"/>
    <cellStyle name="Énfasis1 3 4" xfId="1646"/>
    <cellStyle name="Énfasis1 3 5" xfId="1647"/>
    <cellStyle name="Énfasis1 3 6" xfId="1648"/>
    <cellStyle name="Énfasis1 3 7" xfId="1649"/>
    <cellStyle name="Énfasis1 4" xfId="1650"/>
    <cellStyle name="Énfasis1 4 2" xfId="1651"/>
    <cellStyle name="Énfasis1 4 3" xfId="1652"/>
    <cellStyle name="Énfasis1 4 4" xfId="1653"/>
    <cellStyle name="Énfasis1 4 5" xfId="1654"/>
    <cellStyle name="Énfasis1 4 6" xfId="1655"/>
    <cellStyle name="Énfasis1 5" xfId="1656"/>
    <cellStyle name="Énfasis1 6" xfId="1657"/>
    <cellStyle name="Énfasis1 7" xfId="1658"/>
    <cellStyle name="Énfasis1 8" xfId="1659"/>
    <cellStyle name="Énfasis1 9" xfId="1660"/>
    <cellStyle name="Énfasis2 10" xfId="1661"/>
    <cellStyle name="Énfasis2 11" xfId="1662"/>
    <cellStyle name="Énfasis2 12" xfId="1663"/>
    <cellStyle name="Énfasis2 13" xfId="1664"/>
    <cellStyle name="Énfasis2 14" xfId="1665"/>
    <cellStyle name="Énfasis2 15" xfId="1666"/>
    <cellStyle name="Énfasis2 16" xfId="1667"/>
    <cellStyle name="Énfasis2 17" xfId="1668"/>
    <cellStyle name="Énfasis2 18" xfId="1669"/>
    <cellStyle name="Énfasis2 19" xfId="1670"/>
    <cellStyle name="Énfasis2 2" xfId="1671"/>
    <cellStyle name="Énfasis2 20" xfId="1672"/>
    <cellStyle name="Énfasis2 21" xfId="1673"/>
    <cellStyle name="Énfasis2 22" xfId="1674"/>
    <cellStyle name="Énfasis2 23" xfId="1675"/>
    <cellStyle name="Énfasis2 24" xfId="1676"/>
    <cellStyle name="Énfasis2 25" xfId="1677"/>
    <cellStyle name="Énfasis2 3" xfId="1678"/>
    <cellStyle name="Énfasis2 3 2" xfId="1679"/>
    <cellStyle name="Énfasis2 3 3" xfId="1680"/>
    <cellStyle name="Énfasis2 3 4" xfId="1681"/>
    <cellStyle name="Énfasis2 3 5" xfId="1682"/>
    <cellStyle name="Énfasis2 3 6" xfId="1683"/>
    <cellStyle name="Énfasis2 4" xfId="1684"/>
    <cellStyle name="Énfasis2 5" xfId="1685"/>
    <cellStyle name="Énfasis2 6" xfId="1686"/>
    <cellStyle name="Énfasis2 7" xfId="1687"/>
    <cellStyle name="Énfasis2 8" xfId="1688"/>
    <cellStyle name="Énfasis2 9" xfId="1689"/>
    <cellStyle name="Énfasis3 10" xfId="1690"/>
    <cellStyle name="Énfasis3 11" xfId="1691"/>
    <cellStyle name="Énfasis3 12" xfId="1692"/>
    <cellStyle name="Énfasis3 13" xfId="1693"/>
    <cellStyle name="Énfasis3 14" xfId="1694"/>
    <cellStyle name="Énfasis3 15" xfId="1695"/>
    <cellStyle name="Énfasis3 16" xfId="1696"/>
    <cellStyle name="Énfasis3 17" xfId="1697"/>
    <cellStyle name="Énfasis3 18" xfId="1698"/>
    <cellStyle name="Énfasis3 19" xfId="1699"/>
    <cellStyle name="Énfasis3 2" xfId="1700"/>
    <cellStyle name="Énfasis3 20" xfId="1701"/>
    <cellStyle name="Énfasis3 21" xfId="1702"/>
    <cellStyle name="Énfasis3 22" xfId="1703"/>
    <cellStyle name="Énfasis3 23" xfId="1704"/>
    <cellStyle name="Énfasis3 24" xfId="1705"/>
    <cellStyle name="Énfasis3 25" xfId="1706"/>
    <cellStyle name="Énfasis3 3" xfId="1707"/>
    <cellStyle name="Énfasis3 3 2" xfId="1708"/>
    <cellStyle name="Énfasis3 3 3" xfId="1709"/>
    <cellStyle name="Énfasis3 3 4" xfId="1710"/>
    <cellStyle name="Énfasis3 3 5" xfId="1711"/>
    <cellStyle name="Énfasis3 3 6" xfId="1712"/>
    <cellStyle name="Énfasis3 4" xfId="1713"/>
    <cellStyle name="Énfasis3 5" xfId="1714"/>
    <cellStyle name="Énfasis3 6" xfId="1715"/>
    <cellStyle name="Énfasis3 7" xfId="1716"/>
    <cellStyle name="Énfasis3 8" xfId="1717"/>
    <cellStyle name="Énfasis3 9" xfId="1718"/>
    <cellStyle name="Énfasis4 10" xfId="1719"/>
    <cellStyle name="Énfasis4 11" xfId="1720"/>
    <cellStyle name="Énfasis4 12" xfId="1721"/>
    <cellStyle name="Énfasis4 13" xfId="1722"/>
    <cellStyle name="Énfasis4 14" xfId="1723"/>
    <cellStyle name="Énfasis4 15" xfId="1724"/>
    <cellStyle name="Énfasis4 16" xfId="1725"/>
    <cellStyle name="Énfasis4 17" xfId="1726"/>
    <cellStyle name="Énfasis4 18" xfId="1727"/>
    <cellStyle name="Énfasis4 19" xfId="1728"/>
    <cellStyle name="Énfasis4 2" xfId="1729"/>
    <cellStyle name="Énfasis4 2 2" xfId="1730"/>
    <cellStyle name="Énfasis4 2 2 2" xfId="1731"/>
    <cellStyle name="Énfasis4 2 2 3" xfId="1732"/>
    <cellStyle name="Énfasis4 2 2 4" xfId="1733"/>
    <cellStyle name="Énfasis4 2 3" xfId="1734"/>
    <cellStyle name="Énfasis4 2 4" xfId="1735"/>
    <cellStyle name="Énfasis4 2 5" xfId="1736"/>
    <cellStyle name="Énfasis4 2 6" xfId="1737"/>
    <cellStyle name="Énfasis4 2 7" xfId="1738"/>
    <cellStyle name="Énfasis4 2 8" xfId="1739"/>
    <cellStyle name="Énfasis4 20" xfId="1740"/>
    <cellStyle name="Énfasis4 21" xfId="1741"/>
    <cellStyle name="Énfasis4 22" xfId="1742"/>
    <cellStyle name="Énfasis4 23" xfId="1743"/>
    <cellStyle name="Énfasis4 24" xfId="1744"/>
    <cellStyle name="Énfasis4 25" xfId="1745"/>
    <cellStyle name="Énfasis4 3" xfId="1746"/>
    <cellStyle name="Énfasis4 3 2" xfId="1747"/>
    <cellStyle name="Énfasis4 3 3" xfId="1748"/>
    <cellStyle name="Énfasis4 3 4" xfId="1749"/>
    <cellStyle name="Énfasis4 3 5" xfId="1750"/>
    <cellStyle name="Énfasis4 3 6" xfId="1751"/>
    <cellStyle name="Énfasis4 3 7" xfId="1752"/>
    <cellStyle name="Énfasis4 4" xfId="1753"/>
    <cellStyle name="Énfasis4 4 2" xfId="1754"/>
    <cellStyle name="Énfasis4 4 3" xfId="1755"/>
    <cellStyle name="Énfasis4 4 4" xfId="1756"/>
    <cellStyle name="Énfasis4 4 5" xfId="1757"/>
    <cellStyle name="Énfasis4 4 6" xfId="1758"/>
    <cellStyle name="Énfasis4 5" xfId="1759"/>
    <cellStyle name="Énfasis4 6" xfId="1760"/>
    <cellStyle name="Énfasis4 7" xfId="1761"/>
    <cellStyle name="Énfasis4 8" xfId="1762"/>
    <cellStyle name="Énfasis4 9" xfId="1763"/>
    <cellStyle name="Énfasis5 10" xfId="1764"/>
    <cellStyle name="Énfasis5 11" xfId="1765"/>
    <cellStyle name="Énfasis5 12" xfId="1766"/>
    <cellStyle name="Énfasis5 13" xfId="1767"/>
    <cellStyle name="Énfasis5 14" xfId="1768"/>
    <cellStyle name="Énfasis5 15" xfId="1769"/>
    <cellStyle name="Énfasis5 16" xfId="1770"/>
    <cellStyle name="Énfasis5 17" xfId="1771"/>
    <cellStyle name="Énfasis5 18" xfId="1772"/>
    <cellStyle name="Énfasis5 19" xfId="1773"/>
    <cellStyle name="Énfasis5 2" xfId="1774"/>
    <cellStyle name="Énfasis5 20" xfId="1775"/>
    <cellStyle name="Énfasis5 21" xfId="1776"/>
    <cellStyle name="Énfasis5 22" xfId="1777"/>
    <cellStyle name="Énfasis5 23" xfId="1778"/>
    <cellStyle name="Énfasis5 24" xfId="1779"/>
    <cellStyle name="Énfasis5 3" xfId="1780"/>
    <cellStyle name="Énfasis5 3 2" xfId="1781"/>
    <cellStyle name="Énfasis5 3 3" xfId="1782"/>
    <cellStyle name="Énfasis5 3 4" xfId="1783"/>
    <cellStyle name="Énfasis5 3 5" xfId="1784"/>
    <cellStyle name="Énfasis5 3 6" xfId="1785"/>
    <cellStyle name="Énfasis5 4" xfId="1786"/>
    <cellStyle name="Énfasis5 5" xfId="1787"/>
    <cellStyle name="Énfasis5 6" xfId="1788"/>
    <cellStyle name="Énfasis5 7" xfId="1789"/>
    <cellStyle name="Énfasis5 8" xfId="1790"/>
    <cellStyle name="Énfasis5 9" xfId="1791"/>
    <cellStyle name="Énfasis6 10" xfId="1792"/>
    <cellStyle name="Énfasis6 11" xfId="1793"/>
    <cellStyle name="Énfasis6 12" xfId="1794"/>
    <cellStyle name="Énfasis6 13" xfId="1795"/>
    <cellStyle name="Énfasis6 14" xfId="1796"/>
    <cellStyle name="Énfasis6 15" xfId="1797"/>
    <cellStyle name="Énfasis6 16" xfId="1798"/>
    <cellStyle name="Énfasis6 17" xfId="1799"/>
    <cellStyle name="Énfasis6 18" xfId="1800"/>
    <cellStyle name="Énfasis6 19" xfId="1801"/>
    <cellStyle name="Énfasis6 2" xfId="1802"/>
    <cellStyle name="Énfasis6 2 2" xfId="1803"/>
    <cellStyle name="Énfasis6 2 2 2" xfId="1804"/>
    <cellStyle name="Énfasis6 2 2 3" xfId="1805"/>
    <cellStyle name="Énfasis6 2 2 4" xfId="1806"/>
    <cellStyle name="Énfasis6 2 3" xfId="1807"/>
    <cellStyle name="Énfasis6 2 4" xfId="1808"/>
    <cellStyle name="Énfasis6 2 5" xfId="1809"/>
    <cellStyle name="Énfasis6 2 6" xfId="1810"/>
    <cellStyle name="Énfasis6 2 7" xfId="1811"/>
    <cellStyle name="Énfasis6 2 8" xfId="1812"/>
    <cellStyle name="Énfasis6 20" xfId="1813"/>
    <cellStyle name="Énfasis6 21" xfId="1814"/>
    <cellStyle name="Énfasis6 22" xfId="1815"/>
    <cellStyle name="Énfasis6 23" xfId="1816"/>
    <cellStyle name="Énfasis6 24" xfId="1817"/>
    <cellStyle name="Énfasis6 25" xfId="1818"/>
    <cellStyle name="Énfasis6 3" xfId="1819"/>
    <cellStyle name="Énfasis6 3 2" xfId="1820"/>
    <cellStyle name="Énfasis6 3 3" xfId="1821"/>
    <cellStyle name="Énfasis6 3 4" xfId="1822"/>
    <cellStyle name="Énfasis6 3 5" xfId="1823"/>
    <cellStyle name="Énfasis6 3 6" xfId="1824"/>
    <cellStyle name="Énfasis6 3 7" xfId="1825"/>
    <cellStyle name="Énfasis6 4" xfId="1826"/>
    <cellStyle name="Énfasis6 4 2" xfId="1827"/>
    <cellStyle name="Énfasis6 4 3" xfId="1828"/>
    <cellStyle name="Énfasis6 4 4" xfId="1829"/>
    <cellStyle name="Énfasis6 4 5" xfId="1830"/>
    <cellStyle name="Énfasis6 4 6" xfId="1831"/>
    <cellStyle name="Énfasis6 5" xfId="1832"/>
    <cellStyle name="Énfasis6 6" xfId="1833"/>
    <cellStyle name="Énfasis6 7" xfId="1834"/>
    <cellStyle name="Énfasis6 8" xfId="1835"/>
    <cellStyle name="Énfasis6 9" xfId="1836"/>
    <cellStyle name="Entrada 10" xfId="1837"/>
    <cellStyle name="Entrada 10 2" xfId="1838"/>
    <cellStyle name="Entrada 10 2 2" xfId="1839"/>
    <cellStyle name="Entrada 10 3" xfId="1840"/>
    <cellStyle name="Entrada 10 3 2" xfId="1841"/>
    <cellStyle name="Entrada 10 4" xfId="1842"/>
    <cellStyle name="Entrada 11" xfId="1843"/>
    <cellStyle name="Entrada 11 2" xfId="1844"/>
    <cellStyle name="Entrada 11 2 2" xfId="1845"/>
    <cellStyle name="Entrada 11 3" xfId="1846"/>
    <cellStyle name="Entrada 11 3 2" xfId="1847"/>
    <cellStyle name="Entrada 11 4" xfId="1848"/>
    <cellStyle name="Entrada 12" xfId="1849"/>
    <cellStyle name="Entrada 12 2" xfId="1850"/>
    <cellStyle name="Entrada 12 2 2" xfId="1851"/>
    <cellStyle name="Entrada 12 3" xfId="1852"/>
    <cellStyle name="Entrada 12 3 2" xfId="1853"/>
    <cellStyle name="Entrada 12 4" xfId="1854"/>
    <cellStyle name="Entrada 13" xfId="1855"/>
    <cellStyle name="Entrada 13 2" xfId="1856"/>
    <cellStyle name="Entrada 13 2 2" xfId="1857"/>
    <cellStyle name="Entrada 13 3" xfId="1858"/>
    <cellStyle name="Entrada 13 3 2" xfId="1859"/>
    <cellStyle name="Entrada 13 4" xfId="1860"/>
    <cellStyle name="Entrada 14" xfId="1861"/>
    <cellStyle name="Entrada 14 2" xfId="1862"/>
    <cellStyle name="Entrada 14 2 2" xfId="1863"/>
    <cellStyle name="Entrada 14 3" xfId="1864"/>
    <cellStyle name="Entrada 14 3 2" xfId="1865"/>
    <cellStyle name="Entrada 14 4" xfId="1866"/>
    <cellStyle name="Entrada 15" xfId="1867"/>
    <cellStyle name="Entrada 15 2" xfId="1868"/>
    <cellStyle name="Entrada 15 2 2" xfId="1869"/>
    <cellStyle name="Entrada 15 3" xfId="1870"/>
    <cellStyle name="Entrada 15 3 2" xfId="1871"/>
    <cellStyle name="Entrada 15 4" xfId="1872"/>
    <cellStyle name="Entrada 16" xfId="1873"/>
    <cellStyle name="Entrada 16 2" xfId="1874"/>
    <cellStyle name="Entrada 16 2 2" xfId="1875"/>
    <cellStyle name="Entrada 16 3" xfId="1876"/>
    <cellStyle name="Entrada 16 3 2" xfId="1877"/>
    <cellStyle name="Entrada 16 4" xfId="1878"/>
    <cellStyle name="Entrada 17" xfId="1879"/>
    <cellStyle name="Entrada 17 2" xfId="1880"/>
    <cellStyle name="Entrada 17 2 2" xfId="1881"/>
    <cellStyle name="Entrada 17 3" xfId="1882"/>
    <cellStyle name="Entrada 17 3 2" xfId="1883"/>
    <cellStyle name="Entrada 17 4" xfId="1884"/>
    <cellStyle name="Entrada 18" xfId="1885"/>
    <cellStyle name="Entrada 18 2" xfId="1886"/>
    <cellStyle name="Entrada 18 2 2" xfId="1887"/>
    <cellStyle name="Entrada 18 3" xfId="1888"/>
    <cellStyle name="Entrada 18 3 2" xfId="1889"/>
    <cellStyle name="Entrada 18 4" xfId="1890"/>
    <cellStyle name="Entrada 19" xfId="1891"/>
    <cellStyle name="Entrada 19 2" xfId="1892"/>
    <cellStyle name="Entrada 19 2 2" xfId="1893"/>
    <cellStyle name="Entrada 19 3" xfId="1894"/>
    <cellStyle name="Entrada 2" xfId="1895"/>
    <cellStyle name="Entrada 2 2" xfId="1896"/>
    <cellStyle name="Entrada 2 2 2" xfId="1897"/>
    <cellStyle name="Entrada 2 3" xfId="1898"/>
    <cellStyle name="Entrada 2 3 2" xfId="1899"/>
    <cellStyle name="Entrada 2 4" xfId="1900"/>
    <cellStyle name="Entrada 20" xfId="1901"/>
    <cellStyle name="Entrada 20 2" xfId="1902"/>
    <cellStyle name="Entrada 20 2 2" xfId="1903"/>
    <cellStyle name="Entrada 20 3" xfId="1904"/>
    <cellStyle name="Entrada 21" xfId="1905"/>
    <cellStyle name="Entrada 21 2" xfId="1906"/>
    <cellStyle name="Entrada 21 2 2" xfId="1907"/>
    <cellStyle name="Entrada 21 3" xfId="1908"/>
    <cellStyle name="Entrada 22" xfId="1909"/>
    <cellStyle name="Entrada 22 2" xfId="1910"/>
    <cellStyle name="Entrada 22 2 2" xfId="1911"/>
    <cellStyle name="Entrada 22 3" xfId="1912"/>
    <cellStyle name="Entrada 23" xfId="1913"/>
    <cellStyle name="Entrada 23 2" xfId="1914"/>
    <cellStyle name="Entrada 24" xfId="1915"/>
    <cellStyle name="Entrada 25" xfId="1916"/>
    <cellStyle name="Entrada 3" xfId="1917"/>
    <cellStyle name="Entrada 3 2" xfId="1918"/>
    <cellStyle name="Entrada 3 2 2" xfId="1919"/>
    <cellStyle name="Entrada 3 2 2 2" xfId="1920"/>
    <cellStyle name="Entrada 3 2 3" xfId="1921"/>
    <cellStyle name="Entrada 3 3" xfId="1922"/>
    <cellStyle name="Entrada 3 3 2" xfId="1923"/>
    <cellStyle name="Entrada 3 3 2 2" xfId="1924"/>
    <cellStyle name="Entrada 3 3 3" xfId="1925"/>
    <cellStyle name="Entrada 3 4" xfId="1926"/>
    <cellStyle name="Entrada 3 4 2" xfId="1927"/>
    <cellStyle name="Entrada 3 4 2 2" xfId="1928"/>
    <cellStyle name="Entrada 3 4 3" xfId="1929"/>
    <cellStyle name="Entrada 3 5" xfId="1930"/>
    <cellStyle name="Entrada 3 5 2" xfId="1931"/>
    <cellStyle name="Entrada 3 5 2 2" xfId="1932"/>
    <cellStyle name="Entrada 3 5 3" xfId="1933"/>
    <cellStyle name="Entrada 3 6" xfId="1934"/>
    <cellStyle name="Entrada 3 6 2" xfId="1935"/>
    <cellStyle name="Entrada 3 6 2 2" xfId="1936"/>
    <cellStyle name="Entrada 3 6 3" xfId="1937"/>
    <cellStyle name="Entrada 3 7" xfId="1938"/>
    <cellStyle name="Entrada 3 7 2" xfId="1939"/>
    <cellStyle name="Entrada 3 8" xfId="1940"/>
    <cellStyle name="Entrada 4" xfId="1941"/>
    <cellStyle name="Entrada 4 2" xfId="1942"/>
    <cellStyle name="Entrada 4 2 2" xfId="1943"/>
    <cellStyle name="Entrada 4 3" xfId="1944"/>
    <cellStyle name="Entrada 4 3 2" xfId="1945"/>
    <cellStyle name="Entrada 4 4" xfId="1946"/>
    <cellStyle name="Entrada 5" xfId="1947"/>
    <cellStyle name="Entrada 5 2" xfId="1948"/>
    <cellStyle name="Entrada 5 2 2" xfId="1949"/>
    <cellStyle name="Entrada 5 3" xfId="1950"/>
    <cellStyle name="Entrada 5 3 2" xfId="1951"/>
    <cellStyle name="Entrada 5 4" xfId="1952"/>
    <cellStyle name="Entrada 6" xfId="1953"/>
    <cellStyle name="Entrada 6 2" xfId="1954"/>
    <cellStyle name="Entrada 6 2 2" xfId="1955"/>
    <cellStyle name="Entrada 6 3" xfId="1956"/>
    <cellStyle name="Entrada 6 3 2" xfId="1957"/>
    <cellStyle name="Entrada 6 4" xfId="1958"/>
    <cellStyle name="Entrada 7" xfId="1959"/>
    <cellStyle name="Entrada 7 2" xfId="1960"/>
    <cellStyle name="Entrada 7 2 2" xfId="1961"/>
    <cellStyle name="Entrada 7 3" xfId="1962"/>
    <cellStyle name="Entrada 7 3 2" xfId="1963"/>
    <cellStyle name="Entrada 7 4" xfId="1964"/>
    <cellStyle name="Entrada 8" xfId="1965"/>
    <cellStyle name="Entrada 8 2" xfId="1966"/>
    <cellStyle name="Entrada 8 2 2" xfId="1967"/>
    <cellStyle name="Entrada 8 3" xfId="1968"/>
    <cellStyle name="Entrada 8 3 2" xfId="1969"/>
    <cellStyle name="Entrada 8 4" xfId="1970"/>
    <cellStyle name="Entrada 9" xfId="1971"/>
    <cellStyle name="Entrada 9 2" xfId="1972"/>
    <cellStyle name="Entrada 9 2 2" xfId="1973"/>
    <cellStyle name="Entrada 9 3" xfId="1974"/>
    <cellStyle name="Entrada 9 3 2" xfId="1975"/>
    <cellStyle name="Entrada 9 4" xfId="1976"/>
    <cellStyle name="Estilo 1" xfId="1977"/>
    <cellStyle name="Estilo 1 2" xfId="1978"/>
    <cellStyle name="Estilo 1 2 2" xfId="1979"/>
    <cellStyle name="Estilo 1 2 2 2" xfId="1980"/>
    <cellStyle name="Estilo 1 2 3" xfId="1981"/>
    <cellStyle name="Estilo 1 3" xfId="1982"/>
    <cellStyle name="Estilo 1 3 2" xfId="1983"/>
    <cellStyle name="Estilo 1 3 2 2" xfId="1984"/>
    <cellStyle name="Estilo 1 3 3" xfId="1985"/>
    <cellStyle name="Estilo 1 4" xfId="1986"/>
    <cellStyle name="Estilo 1 4 2" xfId="1987"/>
    <cellStyle name="Estilo 1 4 2 2" xfId="1988"/>
    <cellStyle name="Estilo 1 4 3" xfId="1989"/>
    <cellStyle name="Estilo 1 5" xfId="1990"/>
    <cellStyle name="Estilo 1 5 2" xfId="1991"/>
    <cellStyle name="Estilo 1 5 2 2" xfId="1992"/>
    <cellStyle name="Estilo 1 5 3" xfId="1993"/>
    <cellStyle name="Estilo 1 6" xfId="1994"/>
    <cellStyle name="Estilo 1 7" xfId="1995"/>
    <cellStyle name="Estilo 1 7 2" xfId="1996"/>
    <cellStyle name="Estilo 1 8" xfId="1997"/>
    <cellStyle name="Estilo 2" xfId="1998"/>
    <cellStyle name="Estilo 2 2" xfId="1999"/>
    <cellStyle name="Estilo 2 2 2" xfId="2000"/>
    <cellStyle name="Estilo 2 2 2 2" xfId="2001"/>
    <cellStyle name="Estilo 2 2 3" xfId="2002"/>
    <cellStyle name="Estilo 2 3" xfId="2003"/>
    <cellStyle name="Estilo 2 3 2" xfId="2004"/>
    <cellStyle name="Estilo 2 3 2 2" xfId="2005"/>
    <cellStyle name="Estilo 2 3 3" xfId="2006"/>
    <cellStyle name="Estilo 2 4" xfId="2007"/>
    <cellStyle name="Estilo 2 4 2" xfId="2008"/>
    <cellStyle name="Estilo 2 4 2 2" xfId="2009"/>
    <cellStyle name="Estilo 2 4 3" xfId="2010"/>
    <cellStyle name="Estilo 2 5" xfId="2011"/>
    <cellStyle name="Estilo 2 5 2" xfId="2012"/>
    <cellStyle name="Estilo 2 5 2 2" xfId="2013"/>
    <cellStyle name="Estilo 2 5 3" xfId="2014"/>
    <cellStyle name="Estilo 2 6" xfId="2015"/>
    <cellStyle name="Euro" xfId="2016"/>
    <cellStyle name="Euro 10" xfId="2017"/>
    <cellStyle name="Euro 2" xfId="2018"/>
    <cellStyle name="Euro 2 10" xfId="2019"/>
    <cellStyle name="Euro 2 11" xfId="2020"/>
    <cellStyle name="Euro 2 12" xfId="2021"/>
    <cellStyle name="Euro 2 13" xfId="2022"/>
    <cellStyle name="Euro 2 14" xfId="2023"/>
    <cellStyle name="Euro 2 2" xfId="2024"/>
    <cellStyle name="Euro 2 2 2" xfId="2025"/>
    <cellStyle name="Euro 2 2 2 2" xfId="2026"/>
    <cellStyle name="Euro 2 2 2 3" xfId="2027"/>
    <cellStyle name="Euro 2 2 3" xfId="2028"/>
    <cellStyle name="Euro 2 2 4" xfId="2029"/>
    <cellStyle name="Euro 2 2 5" xfId="2030"/>
    <cellStyle name="Euro 2 2 6" xfId="2031"/>
    <cellStyle name="Euro 2 3" xfId="2032"/>
    <cellStyle name="Euro 2 3 2" xfId="2033"/>
    <cellStyle name="Euro 2 3 3" xfId="2034"/>
    <cellStyle name="Euro 2 4" xfId="2035"/>
    <cellStyle name="Euro 2 5" xfId="2036"/>
    <cellStyle name="Euro 2 6" xfId="2037"/>
    <cellStyle name="Euro 2 7" xfId="2038"/>
    <cellStyle name="Euro 2 8" xfId="2039"/>
    <cellStyle name="Euro 2 9" xfId="2040"/>
    <cellStyle name="Euro 3" xfId="2041"/>
    <cellStyle name="Euro 3 2" xfId="2042"/>
    <cellStyle name="Euro 3 2 2" xfId="2043"/>
    <cellStyle name="Euro 3 3" xfId="2044"/>
    <cellStyle name="Euro 3 4" xfId="2045"/>
    <cellStyle name="Euro 3 5" xfId="2046"/>
    <cellStyle name="Euro 3 6" xfId="2047"/>
    <cellStyle name="Euro 3 7" xfId="2048"/>
    <cellStyle name="Euro 3 8" xfId="2049"/>
    <cellStyle name="Euro 4" xfId="2050"/>
    <cellStyle name="Euro 4 10" xfId="2051"/>
    <cellStyle name="Euro 4 11" xfId="2052"/>
    <cellStyle name="Euro 4 2" xfId="2053"/>
    <cellStyle name="Euro 4 2 2" xfId="2054"/>
    <cellStyle name="Euro 4 2 3" xfId="2055"/>
    <cellStyle name="Euro 4 2 4" xfId="2056"/>
    <cellStyle name="Euro 4 2 5" xfId="2057"/>
    <cellStyle name="Euro 4 3" xfId="2058"/>
    <cellStyle name="Euro 4 4" xfId="2059"/>
    <cellStyle name="Euro 4 5" xfId="2060"/>
    <cellStyle name="Euro 4 6" xfId="2061"/>
    <cellStyle name="Euro 4 7" xfId="2062"/>
    <cellStyle name="Euro 4 8" xfId="2063"/>
    <cellStyle name="Euro 4 9" xfId="2064"/>
    <cellStyle name="Euro 5" xfId="2065"/>
    <cellStyle name="Euro 5 2" xfId="2066"/>
    <cellStyle name="Euro 5 2 2" xfId="2067"/>
    <cellStyle name="Euro 5 3" xfId="2068"/>
    <cellStyle name="Euro 5 4" xfId="2069"/>
    <cellStyle name="Euro 5 5" xfId="2070"/>
    <cellStyle name="Euro 5 6" xfId="2071"/>
    <cellStyle name="Euro 5 7" xfId="2072"/>
    <cellStyle name="Euro 5 8" xfId="2073"/>
    <cellStyle name="Euro 6" xfId="2074"/>
    <cellStyle name="Euro 6 2" xfId="2075"/>
    <cellStyle name="Euro 6 3" xfId="2076"/>
    <cellStyle name="Euro 6 3 2" xfId="2077"/>
    <cellStyle name="Euro 6 3 3" xfId="2078"/>
    <cellStyle name="Euro 6 4" xfId="2079"/>
    <cellStyle name="Euro 6 5" xfId="2080"/>
    <cellStyle name="Euro 7" xfId="2081"/>
    <cellStyle name="Euro 7 2" xfId="2082"/>
    <cellStyle name="Euro 8" xfId="2083"/>
    <cellStyle name="Euro 8 2" xfId="2084"/>
    <cellStyle name="Euro 9" xfId="2085"/>
    <cellStyle name="Evolution" xfId="2086"/>
    <cellStyle name="Explanatory Text" xfId="2087"/>
    <cellStyle name="Explanatory Text 2" xfId="2088"/>
    <cellStyle name="Explanatory Text 2 2" xfId="2089"/>
    <cellStyle name="Explanatory Text 2 3" xfId="2090"/>
    <cellStyle name="Explanatory Text 2 4" xfId="2091"/>
    <cellStyle name="Explanatory Text 3" xfId="2092"/>
    <cellStyle name="Explanatory Text 4" xfId="2093"/>
    <cellStyle name="Explanatory Text 5" xfId="2094"/>
    <cellStyle name="Explanatory Text 6" xfId="2095"/>
    <cellStyle name="Explanatory Text 7" xfId="2096"/>
    <cellStyle name="Explanatory Text 8" xfId="2097"/>
    <cellStyle name="Fixed" xfId="2098"/>
    <cellStyle name="Good" xfId="2099"/>
    <cellStyle name="Good 2" xfId="2100"/>
    <cellStyle name="Good 2 2" xfId="2101"/>
    <cellStyle name="Good 2 3" xfId="2102"/>
    <cellStyle name="Good 2 4" xfId="2103"/>
    <cellStyle name="Good 3" xfId="2104"/>
    <cellStyle name="Good 4" xfId="2105"/>
    <cellStyle name="Good 5" xfId="2106"/>
    <cellStyle name="Good 6" xfId="2107"/>
    <cellStyle name="Good 7" xfId="2108"/>
    <cellStyle name="Good 8" xfId="2109"/>
    <cellStyle name="Grey" xfId="2110"/>
    <cellStyle name="HEADER" xfId="2111"/>
    <cellStyle name="Heading 1" xfId="2112"/>
    <cellStyle name="Heading 1 2" xfId="2113"/>
    <cellStyle name="Heading 2" xfId="2114"/>
    <cellStyle name="Heading 2 2" xfId="2115"/>
    <cellStyle name="Heading 3" xfId="2116"/>
    <cellStyle name="Heading 4" xfId="2117"/>
    <cellStyle name="Heading1" xfId="2118"/>
    <cellStyle name="Heading2" xfId="2119"/>
    <cellStyle name="HIGHLIGHT" xfId="2120"/>
    <cellStyle name="Hipervínculo 2" xfId="2121"/>
    <cellStyle name="Incorrecto 10" xfId="2122"/>
    <cellStyle name="Incorrecto 11" xfId="2123"/>
    <cellStyle name="Incorrecto 12" xfId="2124"/>
    <cellStyle name="Incorrecto 13" xfId="2125"/>
    <cellStyle name="Incorrecto 14" xfId="2126"/>
    <cellStyle name="Incorrecto 15" xfId="2127"/>
    <cellStyle name="Incorrecto 16" xfId="2128"/>
    <cellStyle name="Incorrecto 17" xfId="2129"/>
    <cellStyle name="Incorrecto 18" xfId="2130"/>
    <cellStyle name="Incorrecto 19" xfId="2131"/>
    <cellStyle name="Incorrecto 2" xfId="2132"/>
    <cellStyle name="Incorrecto 2 2" xfId="2133"/>
    <cellStyle name="Incorrecto 2 2 2" xfId="2134"/>
    <cellStyle name="Incorrecto 2 2 3" xfId="2135"/>
    <cellStyle name="Incorrecto 2 2 4" xfId="2136"/>
    <cellStyle name="Incorrecto 2 3" xfId="2137"/>
    <cellStyle name="Incorrecto 2 4" xfId="2138"/>
    <cellStyle name="Incorrecto 2 5" xfId="2139"/>
    <cellStyle name="Incorrecto 2 6" xfId="2140"/>
    <cellStyle name="Incorrecto 2 7" xfId="2141"/>
    <cellStyle name="Incorrecto 2 8" xfId="2142"/>
    <cellStyle name="Incorrecto 20" xfId="2143"/>
    <cellStyle name="Incorrecto 21" xfId="2144"/>
    <cellStyle name="Incorrecto 22" xfId="2145"/>
    <cellStyle name="Incorrecto 23" xfId="2146"/>
    <cellStyle name="Incorrecto 24" xfId="2147"/>
    <cellStyle name="Incorrecto 25" xfId="2148"/>
    <cellStyle name="Incorrecto 3" xfId="2149"/>
    <cellStyle name="Incorrecto 3 2" xfId="2150"/>
    <cellStyle name="Incorrecto 3 3" xfId="2151"/>
    <cellStyle name="Incorrecto 3 4" xfId="2152"/>
    <cellStyle name="Incorrecto 3 5" xfId="2153"/>
    <cellStyle name="Incorrecto 3 6" xfId="2154"/>
    <cellStyle name="Incorrecto 3 7" xfId="2155"/>
    <cellStyle name="Incorrecto 4" xfId="2156"/>
    <cellStyle name="Incorrecto 4 2" xfId="2157"/>
    <cellStyle name="Incorrecto 4 3" xfId="2158"/>
    <cellStyle name="Incorrecto 4 4" xfId="2159"/>
    <cellStyle name="Incorrecto 4 5" xfId="2160"/>
    <cellStyle name="Incorrecto 4 6" xfId="2161"/>
    <cellStyle name="Incorrecto 5" xfId="2162"/>
    <cellStyle name="Incorrecto 6" xfId="2163"/>
    <cellStyle name="Incorrecto 7" xfId="2164"/>
    <cellStyle name="Incorrecto 8" xfId="2165"/>
    <cellStyle name="Incorrecto 9" xfId="2166"/>
    <cellStyle name="Input" xfId="2167"/>
    <cellStyle name="Input [yellow]" xfId="2168"/>
    <cellStyle name="Input 10" xfId="2169"/>
    <cellStyle name="Input 10 2" xfId="2170"/>
    <cellStyle name="Input 11" xfId="2171"/>
    <cellStyle name="Input 11 2" xfId="2172"/>
    <cellStyle name="Input 12" xfId="2173"/>
    <cellStyle name="Input 12 2" xfId="2174"/>
    <cellStyle name="Input 13" xfId="2175"/>
    <cellStyle name="Input 13 2" xfId="2176"/>
    <cellStyle name="Input 14" xfId="2177"/>
    <cellStyle name="Input 15" xfId="2178"/>
    <cellStyle name="Input 16" xfId="2179"/>
    <cellStyle name="Input 17" xfId="2180"/>
    <cellStyle name="Input 18" xfId="2181"/>
    <cellStyle name="Input 2" xfId="2182"/>
    <cellStyle name="Input 2 10" xfId="2183"/>
    <cellStyle name="Input 2 2" xfId="2184"/>
    <cellStyle name="Input 2 2 2" xfId="2185"/>
    <cellStyle name="Input 2 2 3" xfId="2186"/>
    <cellStyle name="Input 2 2 4" xfId="2187"/>
    <cellStyle name="Input 2 2 5" xfId="2188"/>
    <cellStyle name="Input 2 2 5 2" xfId="2189"/>
    <cellStyle name="Input 2 2 6" xfId="2190"/>
    <cellStyle name="Input 2 3" xfId="2191"/>
    <cellStyle name="Input 2 4" xfId="2192"/>
    <cellStyle name="Input 2 5" xfId="2193"/>
    <cellStyle name="Input 2 6" xfId="2194"/>
    <cellStyle name="Input 2 6 2" xfId="2195"/>
    <cellStyle name="Input 2 6 2 2" xfId="2196"/>
    <cellStyle name="Input 2 6 3" xfId="2197"/>
    <cellStyle name="Input 2 7" xfId="2198"/>
    <cellStyle name="Input 2 7 2" xfId="2199"/>
    <cellStyle name="Input 2 7 2 2" xfId="2200"/>
    <cellStyle name="Input 2 7 3" xfId="2201"/>
    <cellStyle name="Input 2 8" xfId="2202"/>
    <cellStyle name="Input 2 8 2" xfId="2203"/>
    <cellStyle name="Input 2 9" xfId="2204"/>
    <cellStyle name="Input 3" xfId="2205"/>
    <cellStyle name="Input 4" xfId="2206"/>
    <cellStyle name="Input 4 2" xfId="2207"/>
    <cellStyle name="Input 4 2 2" xfId="2208"/>
    <cellStyle name="Input 4 2 2 2" xfId="2209"/>
    <cellStyle name="Input 4 2 3" xfId="2210"/>
    <cellStyle name="Input 4 3" xfId="2211"/>
    <cellStyle name="Input 4 3 2" xfId="2212"/>
    <cellStyle name="Input 4 3 2 2" xfId="2213"/>
    <cellStyle name="Input 4 3 3" xfId="2214"/>
    <cellStyle name="Input 4 4" xfId="2215"/>
    <cellStyle name="Input 4 4 2" xfId="2216"/>
    <cellStyle name="Input 4 4 2 2" xfId="2217"/>
    <cellStyle name="Input 4 4 3" xfId="2218"/>
    <cellStyle name="Input 4 5" xfId="2219"/>
    <cellStyle name="Input 4 5 2" xfId="2220"/>
    <cellStyle name="Input 4 6" xfId="2221"/>
    <cellStyle name="Input 5" xfId="2222"/>
    <cellStyle name="Input 5 2" xfId="2223"/>
    <cellStyle name="Input 5 2 2" xfId="2224"/>
    <cellStyle name="Input 5 3" xfId="2225"/>
    <cellStyle name="Input 6" xfId="2226"/>
    <cellStyle name="Input 6 2" xfId="2227"/>
    <cellStyle name="Input 6 2 2" xfId="2228"/>
    <cellStyle name="Input 6 3" xfId="2229"/>
    <cellStyle name="Input 7" xfId="2230"/>
    <cellStyle name="Input 7 2" xfId="2231"/>
    <cellStyle name="Input 7 2 2" xfId="2232"/>
    <cellStyle name="Input 7 3" xfId="2233"/>
    <cellStyle name="Input 8" xfId="2234"/>
    <cellStyle name="Input 8 2" xfId="2235"/>
    <cellStyle name="Input 8 2 2" xfId="2236"/>
    <cellStyle name="Input 8 3" xfId="2237"/>
    <cellStyle name="Input 9" xfId="2238"/>
    <cellStyle name="Input 9 2" xfId="2239"/>
    <cellStyle name="Linked Cell" xfId="2240"/>
    <cellStyle name="Millares" xfId="1" builtinId="3"/>
    <cellStyle name="Millares 10" xfId="2241"/>
    <cellStyle name="Millares 10 2" xfId="2242"/>
    <cellStyle name="Millares 10 2 2" xfId="2243"/>
    <cellStyle name="Millares 10 3" xfId="2244"/>
    <cellStyle name="Millares 11" xfId="2245"/>
    <cellStyle name="Millares 11 2" xfId="2246"/>
    <cellStyle name="Millares 11 2 2" xfId="2247"/>
    <cellStyle name="Millares 11 3" xfId="2248"/>
    <cellStyle name="Millares 12" xfId="2249"/>
    <cellStyle name="Millares 12 2" xfId="2250"/>
    <cellStyle name="Millares 12 2 2" xfId="2251"/>
    <cellStyle name="Millares 12 3" xfId="2252"/>
    <cellStyle name="Millares 13" xfId="2253"/>
    <cellStyle name="Millares 13 2" xfId="2254"/>
    <cellStyle name="Millares 13 2 2" xfId="2255"/>
    <cellStyle name="Millares 13 3" xfId="2256"/>
    <cellStyle name="Millares 14" xfId="2257"/>
    <cellStyle name="Millares 14 2" xfId="2258"/>
    <cellStyle name="Millares 15" xfId="2259"/>
    <cellStyle name="Millares 15 2" xfId="2260"/>
    <cellStyle name="Millares 16" xfId="2261"/>
    <cellStyle name="Millares 16 2" xfId="2262"/>
    <cellStyle name="Millares 17" xfId="2263"/>
    <cellStyle name="Millares 17 2" xfId="2264"/>
    <cellStyle name="Millares 18" xfId="2265"/>
    <cellStyle name="Millares 19" xfId="2266"/>
    <cellStyle name="Millares 2" xfId="5"/>
    <cellStyle name="Millares 2 10" xfId="2267"/>
    <cellStyle name="Millares 2 10 2" xfId="2268"/>
    <cellStyle name="Millares 2 10 2 2" xfId="2269"/>
    <cellStyle name="Millares 2 10 2 3" xfId="2270"/>
    <cellStyle name="Millares 2 10 3" xfId="2271"/>
    <cellStyle name="Millares 2 11" xfId="2272"/>
    <cellStyle name="Millares 2 11 2" xfId="2273"/>
    <cellStyle name="Millares 2 11 2 2" xfId="2274"/>
    <cellStyle name="Millares 2 11 2 3" xfId="2275"/>
    <cellStyle name="Millares 2 11 3" xfId="2276"/>
    <cellStyle name="Millares 2 12" xfId="2277"/>
    <cellStyle name="Millares 2 12 2" xfId="2278"/>
    <cellStyle name="Millares 2 12 2 2" xfId="2279"/>
    <cellStyle name="Millares 2 12 2 3" xfId="2280"/>
    <cellStyle name="Millares 2 12 3" xfId="2281"/>
    <cellStyle name="Millares 2 13" xfId="2282"/>
    <cellStyle name="Millares 2 13 2" xfId="2283"/>
    <cellStyle name="Millares 2 13 2 2" xfId="2284"/>
    <cellStyle name="Millares 2 13 2 3" xfId="2285"/>
    <cellStyle name="Millares 2 13 3" xfId="2286"/>
    <cellStyle name="Millares 2 14" xfId="2287"/>
    <cellStyle name="Millares 2 14 2" xfId="2288"/>
    <cellStyle name="Millares 2 15" xfId="2289"/>
    <cellStyle name="Millares 2 15 2" xfId="2290"/>
    <cellStyle name="Millares 2 16" xfId="2291"/>
    <cellStyle name="Millares 2 16 2" xfId="2292"/>
    <cellStyle name="Millares 2 17" xfId="2293"/>
    <cellStyle name="Millares 2 17 2" xfId="2294"/>
    <cellStyle name="Millares 2 18" xfId="2295"/>
    <cellStyle name="Millares 2 18 2" xfId="2296"/>
    <cellStyle name="Millares 2 19" xfId="2297"/>
    <cellStyle name="Millares 2 19 2" xfId="2298"/>
    <cellStyle name="Millares 2 19 2 2" xfId="2299"/>
    <cellStyle name="Millares 2 19 3" xfId="2300"/>
    <cellStyle name="Millares 2 2" xfId="2301"/>
    <cellStyle name="Millares 2 2 10" xfId="2302"/>
    <cellStyle name="Millares 2 2 11" xfId="2303"/>
    <cellStyle name="Millares 2 2 12" xfId="2304"/>
    <cellStyle name="Millares 2 2 2" xfId="2305"/>
    <cellStyle name="Millares 2 2 2 2" xfId="2306"/>
    <cellStyle name="Millares 2 2 2 3" xfId="2307"/>
    <cellStyle name="Millares 2 2 2 4" xfId="2308"/>
    <cellStyle name="Millares 2 2 2 5" xfId="2309"/>
    <cellStyle name="Millares 2 2 2 6" xfId="2310"/>
    <cellStyle name="Millares 2 2 3" xfId="2311"/>
    <cellStyle name="Millares 2 2 3 2" xfId="2312"/>
    <cellStyle name="Millares 2 2 4" xfId="2313"/>
    <cellStyle name="Millares 2 2 4 2" xfId="2314"/>
    <cellStyle name="Millares 2 2 5" xfId="2315"/>
    <cellStyle name="Millares 2 2 5 2" xfId="2316"/>
    <cellStyle name="Millares 2 2 6" xfId="2317"/>
    <cellStyle name="Millares 2 2 6 2" xfId="2318"/>
    <cellStyle name="Millares 2 2 6 3" xfId="2319"/>
    <cellStyle name="Millares 2 2 7" xfId="2320"/>
    <cellStyle name="Millares 2 2 7 2" xfId="2321"/>
    <cellStyle name="Millares 2 2 7 3" xfId="2322"/>
    <cellStyle name="Millares 2 2 8" xfId="2323"/>
    <cellStyle name="Millares 2 2 9" xfId="2324"/>
    <cellStyle name="Millares 2 20" xfId="2325"/>
    <cellStyle name="Millares 2 20 2" xfId="2326"/>
    <cellStyle name="Millares 2 20 2 2" xfId="2327"/>
    <cellStyle name="Millares 2 20 3" xfId="2328"/>
    <cellStyle name="Millares 2 21" xfId="2329"/>
    <cellStyle name="Millares 2 21 2" xfId="2330"/>
    <cellStyle name="Millares 2 21 2 2" xfId="2331"/>
    <cellStyle name="Millares 2 21 3" xfId="2332"/>
    <cellStyle name="Millares 2 22" xfId="2333"/>
    <cellStyle name="Millares 2 23" xfId="2334"/>
    <cellStyle name="Millares 2 24" xfId="2335"/>
    <cellStyle name="Millares 2 24 2" xfId="2336"/>
    <cellStyle name="Millares 2 25" xfId="2337"/>
    <cellStyle name="Millares 2 3" xfId="2338"/>
    <cellStyle name="Millares 2 3 2" xfId="2339"/>
    <cellStyle name="Millares 2 3 3" xfId="2340"/>
    <cellStyle name="Millares 2 3 4" xfId="2341"/>
    <cellStyle name="Millares 2 3 5" xfId="2342"/>
    <cellStyle name="Millares 2 3 6" xfId="2343"/>
    <cellStyle name="Millares 2 3 7" xfId="2344"/>
    <cellStyle name="Millares 2 4" xfId="2345"/>
    <cellStyle name="Millares 2 4 2" xfId="2346"/>
    <cellStyle name="Millares 2 4 3" xfId="2347"/>
    <cellStyle name="Millares 2 4 4" xfId="2348"/>
    <cellStyle name="Millares 2 4 5" xfId="2349"/>
    <cellStyle name="Millares 2 4 6" xfId="2350"/>
    <cellStyle name="Millares 2 4 7" xfId="2351"/>
    <cellStyle name="Millares 2 5" xfId="2352"/>
    <cellStyle name="Millares 2 5 2" xfId="2353"/>
    <cellStyle name="Millares 2 5 3" xfId="2354"/>
    <cellStyle name="Millares 2 5 4" xfId="2355"/>
    <cellStyle name="Millares 2 5 5" xfId="2356"/>
    <cellStyle name="Millares 2 5 6" xfId="2357"/>
    <cellStyle name="Millares 2 5 7" xfId="2358"/>
    <cellStyle name="Millares 2 6" xfId="2359"/>
    <cellStyle name="Millares 2 6 2" xfId="2360"/>
    <cellStyle name="Millares 2 6 2 2" xfId="2361"/>
    <cellStyle name="Millares 2 6 2 3" xfId="2362"/>
    <cellStyle name="Millares 2 6 3" xfId="2363"/>
    <cellStyle name="Millares 2 7" xfId="2364"/>
    <cellStyle name="Millares 2 7 2" xfId="2365"/>
    <cellStyle name="Millares 2 7 2 2" xfId="2366"/>
    <cellStyle name="Millares 2 7 2 3" xfId="2367"/>
    <cellStyle name="Millares 2 7 3" xfId="2368"/>
    <cellStyle name="Millares 2 8" xfId="2369"/>
    <cellStyle name="Millares 2 8 2" xfId="2370"/>
    <cellStyle name="Millares 2 8 2 2" xfId="2371"/>
    <cellStyle name="Millares 2 8 2 3" xfId="2372"/>
    <cellStyle name="Millares 2 8 3" xfId="2373"/>
    <cellStyle name="Millares 2 9" xfId="2374"/>
    <cellStyle name="Millares 2 9 2" xfId="2375"/>
    <cellStyle name="Millares 2 9 2 2" xfId="2376"/>
    <cellStyle name="Millares 2 9 2 3" xfId="2377"/>
    <cellStyle name="Millares 2 9 3" xfId="2378"/>
    <cellStyle name="Millares 3" xfId="2379"/>
    <cellStyle name="Millares 3 10" xfId="2380"/>
    <cellStyle name="Millares 3 11" xfId="2381"/>
    <cellStyle name="Millares 3 2" xfId="2382"/>
    <cellStyle name="Millares 3 2 2" xfId="2383"/>
    <cellStyle name="Millares 3 2 2 2" xfId="2384"/>
    <cellStyle name="Millares 3 2 2 3" xfId="2385"/>
    <cellStyle name="Millares 3 2 2 4" xfId="2386"/>
    <cellStyle name="Millares 3 2 2 5" xfId="2387"/>
    <cellStyle name="Millares 3 2 3" xfId="2388"/>
    <cellStyle name="Millares 3 2 4" xfId="2389"/>
    <cellStyle name="Millares 3 2 5" xfId="2390"/>
    <cellStyle name="Millares 3 2 6" xfId="2391"/>
    <cellStyle name="Millares 3 2 7" xfId="2392"/>
    <cellStyle name="Millares 3 2 8" xfId="2393"/>
    <cellStyle name="Millares 3 2 9" xfId="2394"/>
    <cellStyle name="Millares 3 3" xfId="2395"/>
    <cellStyle name="Millares 3 3 2" xfId="2396"/>
    <cellStyle name="Millares 3 4" xfId="2397"/>
    <cellStyle name="Millares 3 4 2" xfId="2398"/>
    <cellStyle name="Millares 3 5" xfId="2399"/>
    <cellStyle name="Millares 3 5 2" xfId="2400"/>
    <cellStyle name="Millares 3 6" xfId="2401"/>
    <cellStyle name="Millares 3 7" xfId="2402"/>
    <cellStyle name="Millares 3 8" xfId="2403"/>
    <cellStyle name="Millares 3 9" xfId="2404"/>
    <cellStyle name="Millares 4" xfId="2405"/>
    <cellStyle name="Millares 4 2" xfId="2406"/>
    <cellStyle name="Millares 4 2 2" xfId="2407"/>
    <cellStyle name="Millares 4 2 3" xfId="2408"/>
    <cellStyle name="Millares 4 3" xfId="2409"/>
    <cellStyle name="Millares 4 4" xfId="2410"/>
    <cellStyle name="Millares 4 5" xfId="2411"/>
    <cellStyle name="Millares 4 6" xfId="2412"/>
    <cellStyle name="Millares 4 7" xfId="2413"/>
    <cellStyle name="Millares 5" xfId="2414"/>
    <cellStyle name="Millares 5 10" xfId="2415"/>
    <cellStyle name="Millares 5 11" xfId="2416"/>
    <cellStyle name="Millares 5 12" xfId="2417"/>
    <cellStyle name="Millares 5 13" xfId="2418"/>
    <cellStyle name="Millares 5 14" xfId="2419"/>
    <cellStyle name="Millares 5 2" xfId="2420"/>
    <cellStyle name="Millares 5 2 2" xfId="2421"/>
    <cellStyle name="Millares 5 2 2 2" xfId="2422"/>
    <cellStyle name="Millares 5 2 2 3" xfId="2423"/>
    <cellStyle name="Millares 5 2 2 4" xfId="2424"/>
    <cellStyle name="Millares 5 2 2 5" xfId="2425"/>
    <cellStyle name="Millares 5 2 3" xfId="2426"/>
    <cellStyle name="Millares 5 2 4" xfId="2427"/>
    <cellStyle name="Millares 5 2 5" xfId="2428"/>
    <cellStyle name="Millares 5 2 6" xfId="2429"/>
    <cellStyle name="Millares 5 2 7" xfId="2430"/>
    <cellStyle name="Millares 5 2 8" xfId="2431"/>
    <cellStyle name="Millares 5 3" xfId="2432"/>
    <cellStyle name="Millares 5 3 2" xfId="2433"/>
    <cellStyle name="Millares 5 3 2 2" xfId="2434"/>
    <cellStyle name="Millares 5 3 3" xfId="2435"/>
    <cellStyle name="Millares 5 3 4" xfId="2436"/>
    <cellStyle name="Millares 5 3 5" xfId="2437"/>
    <cellStyle name="Millares 5 3 6" xfId="2438"/>
    <cellStyle name="Millares 5 3 7" xfId="2439"/>
    <cellStyle name="Millares 5 3 8" xfId="2440"/>
    <cellStyle name="Millares 5 4" xfId="2441"/>
    <cellStyle name="Millares 5 4 2" xfId="2442"/>
    <cellStyle name="Millares 5 4 2 2" xfId="2443"/>
    <cellStyle name="Millares 5 4 3" xfId="2444"/>
    <cellStyle name="Millares 5 4 4" xfId="2445"/>
    <cellStyle name="Millares 5 4 5" xfId="2446"/>
    <cellStyle name="Millares 5 4 6" xfId="2447"/>
    <cellStyle name="Millares 5 4 7" xfId="2448"/>
    <cellStyle name="Millares 5 4 8" xfId="2449"/>
    <cellStyle name="Millares 5 5" xfId="2450"/>
    <cellStyle name="Millares 5 5 2" xfId="2451"/>
    <cellStyle name="Millares 5 5 2 2" xfId="2452"/>
    <cellStyle name="Millares 5 5 3" xfId="2453"/>
    <cellStyle name="Millares 5 5 4" xfId="2454"/>
    <cellStyle name="Millares 5 5 5" xfId="2455"/>
    <cellStyle name="Millares 5 5 6" xfId="2456"/>
    <cellStyle name="Millares 5 5 7" xfId="2457"/>
    <cellStyle name="Millares 5 5 8" xfId="2458"/>
    <cellStyle name="Millares 5 6" xfId="2459"/>
    <cellStyle name="Millares 5 7" xfId="2460"/>
    <cellStyle name="Millares 5 8" xfId="2461"/>
    <cellStyle name="Millares 5 9" xfId="2462"/>
    <cellStyle name="Millares 6" xfId="2463"/>
    <cellStyle name="Millares 6 2" xfId="2464"/>
    <cellStyle name="Millares 6 2 2" xfId="2465"/>
    <cellStyle name="Millares 6 3" xfId="2466"/>
    <cellStyle name="Millares 6 4" xfId="2467"/>
    <cellStyle name="Millares 6 5" xfId="2468"/>
    <cellStyle name="Millares 6 6" xfId="2469"/>
    <cellStyle name="Millares 6 7" xfId="2470"/>
    <cellStyle name="Millares 6 8" xfId="2471"/>
    <cellStyle name="Millares 7" xfId="2472"/>
    <cellStyle name="Millares 7 2" xfId="2473"/>
    <cellStyle name="Millares 7 2 2" xfId="2474"/>
    <cellStyle name="Millares 7 3" xfId="2475"/>
    <cellStyle name="Millares 8" xfId="2476"/>
    <cellStyle name="Millares 8 2" xfId="2477"/>
    <cellStyle name="Millares 8 2 2" xfId="2478"/>
    <cellStyle name="Millares 8 3" xfId="2479"/>
    <cellStyle name="Millares 9" xfId="2480"/>
    <cellStyle name="Millares 9 2" xfId="2481"/>
    <cellStyle name="Millares 9 2 2" xfId="2482"/>
    <cellStyle name="Millares 9 3" xfId="2483"/>
    <cellStyle name="Milliers_MX - Property Cat XL Premium" xfId="2484"/>
    <cellStyle name="Moneda 2" xfId="2485"/>
    <cellStyle name="Moneda 2 2" xfId="2486"/>
    <cellStyle name="Moneda 2 3" xfId="2487"/>
    <cellStyle name="Moneda 2 3 2" xfId="2488"/>
    <cellStyle name="Moneda 3" xfId="2489"/>
    <cellStyle name="Neutral 10" xfId="2490"/>
    <cellStyle name="Neutral 11" xfId="2491"/>
    <cellStyle name="Neutral 12" xfId="2492"/>
    <cellStyle name="Neutral 13" xfId="2493"/>
    <cellStyle name="Neutral 14" xfId="2494"/>
    <cellStyle name="Neutral 15" xfId="2495"/>
    <cellStyle name="Neutral 16" xfId="2496"/>
    <cellStyle name="Neutral 17" xfId="2497"/>
    <cellStyle name="Neutral 18" xfId="2498"/>
    <cellStyle name="Neutral 19" xfId="2499"/>
    <cellStyle name="Neutral 2" xfId="2500"/>
    <cellStyle name="Neutral 2 2" xfId="2501"/>
    <cellStyle name="Neutral 2 2 2" xfId="2502"/>
    <cellStyle name="Neutral 2 2 3" xfId="2503"/>
    <cellStyle name="Neutral 2 2 4" xfId="2504"/>
    <cellStyle name="Neutral 2 3" xfId="2505"/>
    <cellStyle name="Neutral 2 4" xfId="2506"/>
    <cellStyle name="Neutral 2 5" xfId="2507"/>
    <cellStyle name="Neutral 2 6" xfId="2508"/>
    <cellStyle name="Neutral 2 7" xfId="2509"/>
    <cellStyle name="Neutral 2 8" xfId="2510"/>
    <cellStyle name="Neutral 20" xfId="2511"/>
    <cellStyle name="Neutral 21" xfId="2512"/>
    <cellStyle name="Neutral 22" xfId="2513"/>
    <cellStyle name="Neutral 23" xfId="2514"/>
    <cellStyle name="Neutral 24" xfId="2515"/>
    <cellStyle name="Neutral 25" xfId="2516"/>
    <cellStyle name="Neutral 3" xfId="2517"/>
    <cellStyle name="Neutral 3 2" xfId="2518"/>
    <cellStyle name="Neutral 3 3" xfId="2519"/>
    <cellStyle name="Neutral 3 4" xfId="2520"/>
    <cellStyle name="Neutral 3 5" xfId="2521"/>
    <cellStyle name="Neutral 3 6" xfId="2522"/>
    <cellStyle name="Neutral 3 7" xfId="2523"/>
    <cellStyle name="Neutral 4" xfId="2524"/>
    <cellStyle name="Neutral 4 2" xfId="2525"/>
    <cellStyle name="Neutral 4 3" xfId="2526"/>
    <cellStyle name="Neutral 4 4" xfId="2527"/>
    <cellStyle name="Neutral 4 5" xfId="2528"/>
    <cellStyle name="Neutral 4 6" xfId="2529"/>
    <cellStyle name="Neutral 5" xfId="2530"/>
    <cellStyle name="Neutral 6" xfId="2531"/>
    <cellStyle name="Neutral 7" xfId="2532"/>
    <cellStyle name="Neutral 8" xfId="2533"/>
    <cellStyle name="Neutral 9" xfId="2534"/>
    <cellStyle name="no dec" xfId="2535"/>
    <cellStyle name="No-definido" xfId="2536"/>
    <cellStyle name="No-definido 2" xfId="2537"/>
    <cellStyle name="No-definido 3" xfId="2538"/>
    <cellStyle name="No-definido 3 2" xfId="2539"/>
    <cellStyle name="No-definido 3 3" xfId="2540"/>
    <cellStyle name="No-definido 4" xfId="2541"/>
    <cellStyle name="No-definido 5" xfId="2542"/>
    <cellStyle name="Normal" xfId="0" builtinId="0"/>
    <cellStyle name="Normal - Style1" xfId="2543"/>
    <cellStyle name="Normal - Style1 2" xfId="2544"/>
    <cellStyle name="Normal - Style2" xfId="2545"/>
    <cellStyle name="Normal - Style3" xfId="2546"/>
    <cellStyle name="Normal - Style4" xfId="2547"/>
    <cellStyle name="Normal - Style5" xfId="2548"/>
    <cellStyle name="Normal - Style6" xfId="2549"/>
    <cellStyle name="Normal - Style7" xfId="2550"/>
    <cellStyle name="Normal - Style8" xfId="2551"/>
    <cellStyle name="Normal 10" xfId="2552"/>
    <cellStyle name="Normal 11" xfId="2553"/>
    <cellStyle name="Normal 12" xfId="2554"/>
    <cellStyle name="Normal 13" xfId="2555"/>
    <cellStyle name="Normal 14" xfId="2556"/>
    <cellStyle name="Normal 15" xfId="2557"/>
    <cellStyle name="Normal 16" xfId="2558"/>
    <cellStyle name="Normal 17" xfId="2559"/>
    <cellStyle name="Normal 18" xfId="2560"/>
    <cellStyle name="Normal 19" xfId="2561"/>
    <cellStyle name="Normal 2" xfId="2562"/>
    <cellStyle name="Normal 2 10" xfId="2563"/>
    <cellStyle name="Normal 2 10 2" xfId="2564"/>
    <cellStyle name="Normal 2 10 2 2" xfId="3"/>
    <cellStyle name="Normal 2 10 3" xfId="2565"/>
    <cellStyle name="Normal 2 11" xfId="2566"/>
    <cellStyle name="Normal 2 11 2" xfId="2567"/>
    <cellStyle name="Normal 2 11 2 2" xfId="2568"/>
    <cellStyle name="Normal 2 11 3" xfId="2569"/>
    <cellStyle name="Normal 2 12" xfId="2570"/>
    <cellStyle name="Normal 2 12 2" xfId="2571"/>
    <cellStyle name="Normal 2 12 2 2" xfId="2572"/>
    <cellStyle name="Normal 2 12 3" xfId="2573"/>
    <cellStyle name="Normal 2 13" xfId="2574"/>
    <cellStyle name="Normal 2 13 2" xfId="2575"/>
    <cellStyle name="Normal 2 13 2 2" xfId="2576"/>
    <cellStyle name="Normal 2 13 3" xfId="2577"/>
    <cellStyle name="Normal 2 14" xfId="2578"/>
    <cellStyle name="Normal 2 14 2" xfId="2579"/>
    <cellStyle name="Normal 2 14 2 2" xfId="2580"/>
    <cellStyle name="Normal 2 14 3" xfId="2581"/>
    <cellStyle name="Normal 2 15" xfId="2582"/>
    <cellStyle name="Normal 2 15 2" xfId="2583"/>
    <cellStyle name="Normal 2 15 2 2" xfId="2584"/>
    <cellStyle name="Normal 2 15 3" xfId="2585"/>
    <cellStyle name="Normal 2 16" xfId="2586"/>
    <cellStyle name="Normal 2 16 2" xfId="2587"/>
    <cellStyle name="Normal 2 16 2 2" xfId="2588"/>
    <cellStyle name="Normal 2 16 3" xfId="2589"/>
    <cellStyle name="Normal 2 17" xfId="2590"/>
    <cellStyle name="Normal 2 17 2" xfId="2591"/>
    <cellStyle name="Normal 2 17 2 2" xfId="2592"/>
    <cellStyle name="Normal 2 17 3" xfId="2593"/>
    <cellStyle name="Normal 2 18" xfId="2594"/>
    <cellStyle name="Normal 2 18 2" xfId="2595"/>
    <cellStyle name="Normal 2 18 2 2" xfId="2596"/>
    <cellStyle name="Normal 2 18 3" xfId="2597"/>
    <cellStyle name="Normal 2 19" xfId="2598"/>
    <cellStyle name="Normal 2 2" xfId="2599"/>
    <cellStyle name="Normal 2 2 2" xfId="2600"/>
    <cellStyle name="Normal 2 2 2 2" xfId="2601"/>
    <cellStyle name="Normal 2 2 2 3" xfId="2602"/>
    <cellStyle name="Normal 2 2 2 4" xfId="2603"/>
    <cellStyle name="Normal 2 2 2 4 2" xfId="2604"/>
    <cellStyle name="Normal 2 2 3" xfId="2605"/>
    <cellStyle name="Normal 2 20" xfId="2606"/>
    <cellStyle name="Normal 2 21" xfId="2607"/>
    <cellStyle name="Normal 2 21 2" xfId="2608"/>
    <cellStyle name="Normal 2 3" xfId="2609"/>
    <cellStyle name="Normal 2 3 2" xfId="2610"/>
    <cellStyle name="Normal 2 3 2 2" xfId="2611"/>
    <cellStyle name="Normal 2 3 3" xfId="2612"/>
    <cellStyle name="Normal 2 4" xfId="2613"/>
    <cellStyle name="Normal 2 4 2" xfId="2614"/>
    <cellStyle name="Normal 2 4 2 2" xfId="2615"/>
    <cellStyle name="Normal 2 4 3" xfId="2616"/>
    <cellStyle name="Normal 2 5" xfId="2617"/>
    <cellStyle name="Normal 2 5 2" xfId="2618"/>
    <cellStyle name="Normal 2 5 2 2" xfId="2619"/>
    <cellStyle name="Normal 2 5 3" xfId="2620"/>
    <cellStyle name="Normal 2 6" xfId="2621"/>
    <cellStyle name="Normal 2 6 2" xfId="2622"/>
    <cellStyle name="Normal 2 6 2 2" xfId="2623"/>
    <cellStyle name="Normal 2 6 3" xfId="2624"/>
    <cellStyle name="Normal 2 7" xfId="2625"/>
    <cellStyle name="Normal 2 7 2" xfId="2626"/>
    <cellStyle name="Normal 2 7 2 2" xfId="2627"/>
    <cellStyle name="Normal 2 7 3" xfId="2628"/>
    <cellStyle name="Normal 2 8" xfId="2629"/>
    <cellStyle name="Normal 2 8 2" xfId="2630"/>
    <cellStyle name="Normal 2 8 2 2" xfId="2631"/>
    <cellStyle name="Normal 2 8 3" xfId="2632"/>
    <cellStyle name="Normal 2 9" xfId="2633"/>
    <cellStyle name="Normal 2 9 2" xfId="2634"/>
    <cellStyle name="Normal 2 9 2 2" xfId="2635"/>
    <cellStyle name="Normal 2 9 3" xfId="2636"/>
    <cellStyle name="Normal 20" xfId="2637"/>
    <cellStyle name="Normal 21" xfId="2638"/>
    <cellStyle name="Normal 22" xfId="2639"/>
    <cellStyle name="Normal 23" xfId="2640"/>
    <cellStyle name="Normal 23 2" xfId="2641"/>
    <cellStyle name="Normal 24" xfId="2642"/>
    <cellStyle name="Normal 25" xfId="2643"/>
    <cellStyle name="Normal 26" xfId="2644"/>
    <cellStyle name="Normal 27" xfId="2645"/>
    <cellStyle name="Normal 28" xfId="2646"/>
    <cellStyle name="Normal 29" xfId="2647"/>
    <cellStyle name="Normal 3" xfId="2648"/>
    <cellStyle name="Normal 3 2" xfId="2649"/>
    <cellStyle name="Normal 3 2 2" xfId="2650"/>
    <cellStyle name="Normal 3 3" xfId="2651"/>
    <cellStyle name="Normal 3 3 2" xfId="2652"/>
    <cellStyle name="Normal 3 4" xfId="2653"/>
    <cellStyle name="Normal 3 4 2" xfId="2654"/>
    <cellStyle name="Normal 3 5" xfId="2655"/>
    <cellStyle name="Normal 3 5 2" xfId="2656"/>
    <cellStyle name="Normal 3 6" xfId="2657"/>
    <cellStyle name="Normal 3 7" xfId="2658"/>
    <cellStyle name="Normal 30" xfId="2659"/>
    <cellStyle name="Normal 31" xfId="2660"/>
    <cellStyle name="Normal 32" xfId="2661"/>
    <cellStyle name="Normal 33" xfId="2662"/>
    <cellStyle name="Normal 34" xfId="2663"/>
    <cellStyle name="Normal 35" xfId="2664"/>
    <cellStyle name="Normal 36" xfId="2665"/>
    <cellStyle name="Normal 37" xfId="2666"/>
    <cellStyle name="Normal 38" xfId="2667"/>
    <cellStyle name="Normal 39" xfId="2668"/>
    <cellStyle name="Normal 4" xfId="2669"/>
    <cellStyle name="Normal 4 2" xfId="2670"/>
    <cellStyle name="Normal 4 2 2" xfId="2671"/>
    <cellStyle name="Normal 4 3" xfId="2672"/>
    <cellStyle name="Normal 4 3 2" xfId="2673"/>
    <cellStyle name="Normal 40" xfId="2674"/>
    <cellStyle name="Normal 41" xfId="2675"/>
    <cellStyle name="Normal 42" xfId="2676"/>
    <cellStyle name="Normal 43" xfId="2677"/>
    <cellStyle name="Normal 44" xfId="2678"/>
    <cellStyle name="Normal 45" xfId="2679"/>
    <cellStyle name="Normal 46" xfId="2680"/>
    <cellStyle name="Normal 47" xfId="2681"/>
    <cellStyle name="Normal 48" xfId="2682"/>
    <cellStyle name="Normal 49" xfId="2683"/>
    <cellStyle name="Normal 5" xfId="2684"/>
    <cellStyle name="Normal 5 10" xfId="2685"/>
    <cellStyle name="Normal 5 11" xfId="2686"/>
    <cellStyle name="Normal 5 12" xfId="2687"/>
    <cellStyle name="Normal 5 2" xfId="2688"/>
    <cellStyle name="Normal 5 2 2" xfId="2689"/>
    <cellStyle name="Normal 5 2 3" xfId="2690"/>
    <cellStyle name="Normal 5 2 4" xfId="2691"/>
    <cellStyle name="Normal 5 3" xfId="2692"/>
    <cellStyle name="Normal 5 4" xfId="2693"/>
    <cellStyle name="Normal 5 5" xfId="2694"/>
    <cellStyle name="Normal 5 6" xfId="2695"/>
    <cellStyle name="Normal 5 7" xfId="2696"/>
    <cellStyle name="Normal 5 8" xfId="2697"/>
    <cellStyle name="Normal 5 9" xfId="2698"/>
    <cellStyle name="Normal 50" xfId="2699"/>
    <cellStyle name="Normal 51" xfId="2700"/>
    <cellStyle name="Normal 52" xfId="2701"/>
    <cellStyle name="Normal 53" xfId="2702"/>
    <cellStyle name="Normal 54" xfId="2703"/>
    <cellStyle name="Normal 55" xfId="2704"/>
    <cellStyle name="Normal 56" xfId="2705"/>
    <cellStyle name="Normal 57" xfId="2706"/>
    <cellStyle name="Normal 58" xfId="2707"/>
    <cellStyle name="Normal 59" xfId="2708"/>
    <cellStyle name="Normal 6" xfId="2709"/>
    <cellStyle name="Normal 6 2" xfId="2710"/>
    <cellStyle name="Normal 6 3" xfId="2711"/>
    <cellStyle name="Normal 6 3 2" xfId="2712"/>
    <cellStyle name="Normal 6 4" xfId="2713"/>
    <cellStyle name="Normal 6 5" xfId="2714"/>
    <cellStyle name="Normal 60" xfId="2715"/>
    <cellStyle name="Normal 61" xfId="2716"/>
    <cellStyle name="Normal 62" xfId="2717"/>
    <cellStyle name="Normal 63" xfId="2718"/>
    <cellStyle name="Normal 64" xfId="2719"/>
    <cellStyle name="Normal 65" xfId="2720"/>
    <cellStyle name="Normal 66" xfId="2721"/>
    <cellStyle name="Normal 67" xfId="2722"/>
    <cellStyle name="Normal 68" xfId="2723"/>
    <cellStyle name="Normal 69" xfId="2724"/>
    <cellStyle name="Normal 7" xfId="2725"/>
    <cellStyle name="Normal 7 2" xfId="2726"/>
    <cellStyle name="Normal 7 3" xfId="2727"/>
    <cellStyle name="Normal 70" xfId="2728"/>
    <cellStyle name="Normal 70 2" xfId="2729"/>
    <cellStyle name="Normal 71" xfId="2730"/>
    <cellStyle name="Normal 71 2" xfId="2731"/>
    <cellStyle name="Normal 72" xfId="2732"/>
    <cellStyle name="Normal 72 2" xfId="2733"/>
    <cellStyle name="Normal 73" xfId="2734"/>
    <cellStyle name="Normal 74" xfId="2735"/>
    <cellStyle name="Normal 75" xfId="2736"/>
    <cellStyle name="Normal 76" xfId="2737"/>
    <cellStyle name="Normal 77" xfId="2738"/>
    <cellStyle name="Normal 78" xfId="2739"/>
    <cellStyle name="Normal 79" xfId="2740"/>
    <cellStyle name="Normal 8" xfId="2741"/>
    <cellStyle name="Normal 8 2" xfId="2742"/>
    <cellStyle name="Normal 8 3" xfId="2743"/>
    <cellStyle name="Normal 82" xfId="2744"/>
    <cellStyle name="Normal 9" xfId="2745"/>
    <cellStyle name="Normal_Hoja1" xfId="4"/>
    <cellStyle name="Normal_Input" xfId="3778"/>
    <cellStyle name="Notas 10" xfId="2746"/>
    <cellStyle name="Notas 10 2" xfId="2747"/>
    <cellStyle name="Notas 10 2 2" xfId="2748"/>
    <cellStyle name="Notas 10 2 2 2" xfId="2749"/>
    <cellStyle name="Notas 10 2 3" xfId="2750"/>
    <cellStyle name="Notas 10 3" xfId="2751"/>
    <cellStyle name="Notas 10 3 2" xfId="2752"/>
    <cellStyle name="Notas 10 4" xfId="2753"/>
    <cellStyle name="Notas 10 4 2" xfId="2754"/>
    <cellStyle name="Notas 10 5" xfId="2755"/>
    <cellStyle name="Notas 11" xfId="2756"/>
    <cellStyle name="Notas 11 2" xfId="2757"/>
    <cellStyle name="Notas 11 2 2" xfId="2758"/>
    <cellStyle name="Notas 11 2 2 2" xfId="2759"/>
    <cellStyle name="Notas 11 2 3" xfId="2760"/>
    <cellStyle name="Notas 11 3" xfId="2761"/>
    <cellStyle name="Notas 11 3 2" xfId="2762"/>
    <cellStyle name="Notas 11 4" xfId="2763"/>
    <cellStyle name="Notas 11 4 2" xfId="2764"/>
    <cellStyle name="Notas 11 5" xfId="2765"/>
    <cellStyle name="Notas 12" xfId="2766"/>
    <cellStyle name="Notas 12 2" xfId="2767"/>
    <cellStyle name="Notas 12 2 2" xfId="2768"/>
    <cellStyle name="Notas 12 2 2 2" xfId="2769"/>
    <cellStyle name="Notas 12 2 3" xfId="2770"/>
    <cellStyle name="Notas 12 3" xfId="2771"/>
    <cellStyle name="Notas 12 3 2" xfId="2772"/>
    <cellStyle name="Notas 12 4" xfId="2773"/>
    <cellStyle name="Notas 12 4 2" xfId="2774"/>
    <cellStyle name="Notas 12 5" xfId="2775"/>
    <cellStyle name="Notas 13" xfId="2776"/>
    <cellStyle name="Notas 13 2" xfId="2777"/>
    <cellStyle name="Notas 13 2 2" xfId="2778"/>
    <cellStyle name="Notas 13 2 2 2" xfId="2779"/>
    <cellStyle name="Notas 13 2 3" xfId="2780"/>
    <cellStyle name="Notas 13 3" xfId="2781"/>
    <cellStyle name="Notas 13 3 2" xfId="2782"/>
    <cellStyle name="Notas 13 4" xfId="2783"/>
    <cellStyle name="Notas 13 4 2" xfId="2784"/>
    <cellStyle name="Notas 13 5" xfId="2785"/>
    <cellStyle name="Notas 14" xfId="2786"/>
    <cellStyle name="Notas 14 2" xfId="2787"/>
    <cellStyle name="Notas 14 2 2" xfId="2788"/>
    <cellStyle name="Notas 14 2 2 2" xfId="2789"/>
    <cellStyle name="Notas 14 2 3" xfId="2790"/>
    <cellStyle name="Notas 14 3" xfId="2791"/>
    <cellStyle name="Notas 14 3 2" xfId="2792"/>
    <cellStyle name="Notas 14 4" xfId="2793"/>
    <cellStyle name="Notas 14 4 2" xfId="2794"/>
    <cellStyle name="Notas 14 5" xfId="2795"/>
    <cellStyle name="Notas 15" xfId="2796"/>
    <cellStyle name="Notas 15 2" xfId="2797"/>
    <cellStyle name="Notas 15 2 2" xfId="2798"/>
    <cellStyle name="Notas 15 2 2 2" xfId="2799"/>
    <cellStyle name="Notas 15 2 3" xfId="2800"/>
    <cellStyle name="Notas 15 3" xfId="2801"/>
    <cellStyle name="Notas 15 3 2" xfId="2802"/>
    <cellStyle name="Notas 15 4" xfId="2803"/>
    <cellStyle name="Notas 15 4 2" xfId="2804"/>
    <cellStyle name="Notas 15 5" xfId="2805"/>
    <cellStyle name="Notas 16" xfId="2806"/>
    <cellStyle name="Notas 16 2" xfId="2807"/>
    <cellStyle name="Notas 16 2 2" xfId="2808"/>
    <cellStyle name="Notas 16 2 2 2" xfId="2809"/>
    <cellStyle name="Notas 16 2 3" xfId="2810"/>
    <cellStyle name="Notas 16 3" xfId="2811"/>
    <cellStyle name="Notas 16 3 2" xfId="2812"/>
    <cellStyle name="Notas 16 4" xfId="2813"/>
    <cellStyle name="Notas 16 4 2" xfId="2814"/>
    <cellStyle name="Notas 16 5" xfId="2815"/>
    <cellStyle name="Notas 17" xfId="2816"/>
    <cellStyle name="Notas 17 2" xfId="2817"/>
    <cellStyle name="Notas 17 2 2" xfId="2818"/>
    <cellStyle name="Notas 17 2 2 2" xfId="2819"/>
    <cellStyle name="Notas 17 2 3" xfId="2820"/>
    <cellStyle name="Notas 17 3" xfId="2821"/>
    <cellStyle name="Notas 17 3 2" xfId="2822"/>
    <cellStyle name="Notas 17 4" xfId="2823"/>
    <cellStyle name="Notas 17 4 2" xfId="2824"/>
    <cellStyle name="Notas 17 5" xfId="2825"/>
    <cellStyle name="Notas 18" xfId="2826"/>
    <cellStyle name="Notas 18 2" xfId="2827"/>
    <cellStyle name="Notas 18 2 2" xfId="2828"/>
    <cellStyle name="Notas 18 2 2 2" xfId="2829"/>
    <cellStyle name="Notas 18 2 3" xfId="2830"/>
    <cellStyle name="Notas 18 3" xfId="2831"/>
    <cellStyle name="Notas 18 3 2" xfId="2832"/>
    <cellStyle name="Notas 18 4" xfId="2833"/>
    <cellStyle name="Notas 18 4 2" xfId="2834"/>
    <cellStyle name="Notas 18 5" xfId="2835"/>
    <cellStyle name="Notas 19" xfId="2836"/>
    <cellStyle name="Notas 19 2" xfId="2837"/>
    <cellStyle name="Notas 19 2 2" xfId="2838"/>
    <cellStyle name="Notas 19 3" xfId="2839"/>
    <cellStyle name="Notas 2" xfId="2840"/>
    <cellStyle name="Notas 2 10" xfId="2841"/>
    <cellStyle name="Notas 2 2" xfId="2842"/>
    <cellStyle name="Notas 2 2 2" xfId="2843"/>
    <cellStyle name="Notas 2 2 2 2" xfId="2844"/>
    <cellStyle name="Notas 2 2 2 2 2" xfId="2845"/>
    <cellStyle name="Notas 2 2 2 3" xfId="2846"/>
    <cellStyle name="Notas 2 2 2 4" xfId="2847"/>
    <cellStyle name="Notas 2 2 3" xfId="2848"/>
    <cellStyle name="Notas 2 2 4" xfId="2849"/>
    <cellStyle name="Notas 2 2 5" xfId="2850"/>
    <cellStyle name="Notas 2 2 5 2" xfId="2851"/>
    <cellStyle name="Notas 2 2 6" xfId="2852"/>
    <cellStyle name="Notas 2 3" xfId="2853"/>
    <cellStyle name="Notas 2 3 2" xfId="2854"/>
    <cellStyle name="Notas 2 3 2 2" xfId="2855"/>
    <cellStyle name="Notas 2 3 3" xfId="2856"/>
    <cellStyle name="Notas 2 3 4" xfId="2857"/>
    <cellStyle name="Notas 2 4" xfId="2858"/>
    <cellStyle name="Notas 2 5" xfId="2859"/>
    <cellStyle name="Notas 2 6" xfId="2860"/>
    <cellStyle name="Notas 2 6 2" xfId="2861"/>
    <cellStyle name="Notas 2 6 2 2" xfId="2862"/>
    <cellStyle name="Notas 2 6 3" xfId="2863"/>
    <cellStyle name="Notas 2 7" xfId="2864"/>
    <cellStyle name="Notas 2 7 2" xfId="2865"/>
    <cellStyle name="Notas 2 7 2 2" xfId="2866"/>
    <cellStyle name="Notas 2 7 3" xfId="2867"/>
    <cellStyle name="Notas 2 8" xfId="2868"/>
    <cellStyle name="Notas 2 8 2" xfId="2869"/>
    <cellStyle name="Notas 2 9" xfId="2870"/>
    <cellStyle name="Notas 20" xfId="2871"/>
    <cellStyle name="Notas 20 2" xfId="2872"/>
    <cellStyle name="Notas 20 2 2" xfId="2873"/>
    <cellStyle name="Notas 20 3" xfId="2874"/>
    <cellStyle name="Notas 21" xfId="2875"/>
    <cellStyle name="Notas 21 2" xfId="2876"/>
    <cellStyle name="Notas 21 2 2" xfId="2877"/>
    <cellStyle name="Notas 21 3" xfId="2878"/>
    <cellStyle name="Notas 22" xfId="2879"/>
    <cellStyle name="Notas 22 2" xfId="2880"/>
    <cellStyle name="Notas 22 2 2" xfId="2881"/>
    <cellStyle name="Notas 22 3" xfId="2882"/>
    <cellStyle name="Notas 23" xfId="2883"/>
    <cellStyle name="Notas 23 2" xfId="2884"/>
    <cellStyle name="Notas 24" xfId="2885"/>
    <cellStyle name="Notas 24 2" xfId="2886"/>
    <cellStyle name="Notas 25" xfId="2887"/>
    <cellStyle name="Notas 3" xfId="2888"/>
    <cellStyle name="Notas 3 2" xfId="2889"/>
    <cellStyle name="Notas 3 2 2" xfId="2890"/>
    <cellStyle name="Notas 3 2 2 2" xfId="2891"/>
    <cellStyle name="Notas 3 2 3" xfId="2892"/>
    <cellStyle name="Notas 3 2 3 2" xfId="2893"/>
    <cellStyle name="Notas 3 2 4" xfId="2894"/>
    <cellStyle name="Notas 3 3" xfId="2895"/>
    <cellStyle name="Notas 3 3 2" xfId="2896"/>
    <cellStyle name="Notas 3 3 2 2" xfId="2897"/>
    <cellStyle name="Notas 3 3 3" xfId="2898"/>
    <cellStyle name="Notas 3 4" xfId="2899"/>
    <cellStyle name="Notas 3 4 2" xfId="2900"/>
    <cellStyle name="Notas 3 4 2 2" xfId="2901"/>
    <cellStyle name="Notas 3 4 3" xfId="2902"/>
    <cellStyle name="Notas 3 5" xfId="2903"/>
    <cellStyle name="Notas 3 5 2" xfId="2904"/>
    <cellStyle name="Notas 3 5 2 2" xfId="2905"/>
    <cellStyle name="Notas 3 5 3" xfId="2906"/>
    <cellStyle name="Notas 3 6" xfId="2907"/>
    <cellStyle name="Notas 3 6 2" xfId="2908"/>
    <cellStyle name="Notas 3 6 2 2" xfId="2909"/>
    <cellStyle name="Notas 3 6 3" xfId="2910"/>
    <cellStyle name="Notas 3 7" xfId="2911"/>
    <cellStyle name="Notas 3 8" xfId="2912"/>
    <cellStyle name="Notas 4" xfId="2913"/>
    <cellStyle name="Notas 4 2" xfId="2914"/>
    <cellStyle name="Notas 4 2 2" xfId="2915"/>
    <cellStyle name="Notas 4 2 2 2" xfId="2916"/>
    <cellStyle name="Notas 4 2 3" xfId="2917"/>
    <cellStyle name="Notas 4 2 3 2" xfId="2918"/>
    <cellStyle name="Notas 4 2 4" xfId="2919"/>
    <cellStyle name="Notas 4 3" xfId="2920"/>
    <cellStyle name="Notas 4 3 2" xfId="2921"/>
    <cellStyle name="Notas 4 3 2 2" xfId="2922"/>
    <cellStyle name="Notas 4 3 3" xfId="2923"/>
    <cellStyle name="Notas 4 4" xfId="2924"/>
    <cellStyle name="Notas 4 4 2" xfId="2925"/>
    <cellStyle name="Notas 4 4 2 2" xfId="2926"/>
    <cellStyle name="Notas 4 4 3" xfId="2927"/>
    <cellStyle name="Notas 4 5" xfId="2928"/>
    <cellStyle name="Notas 4 5 2" xfId="2929"/>
    <cellStyle name="Notas 4 5 2 2" xfId="2930"/>
    <cellStyle name="Notas 4 5 3" xfId="2931"/>
    <cellStyle name="Notas 4 6" xfId="2932"/>
    <cellStyle name="Notas 4 6 2" xfId="2933"/>
    <cellStyle name="Notas 4 6 2 2" xfId="2934"/>
    <cellStyle name="Notas 4 6 3" xfId="2935"/>
    <cellStyle name="Notas 4 7" xfId="2936"/>
    <cellStyle name="Notas 4 7 2" xfId="2937"/>
    <cellStyle name="Notas 4 8" xfId="2938"/>
    <cellStyle name="Notas 5" xfId="2939"/>
    <cellStyle name="Notas 5 2" xfId="2940"/>
    <cellStyle name="Notas 5 2 2" xfId="2941"/>
    <cellStyle name="Notas 5 2 2 2" xfId="2942"/>
    <cellStyle name="Notas 5 2 3" xfId="2943"/>
    <cellStyle name="Notas 5 3" xfId="2944"/>
    <cellStyle name="Notas 5 3 2" xfId="2945"/>
    <cellStyle name="Notas 5 4" xfId="2946"/>
    <cellStyle name="Notas 5 4 2" xfId="2947"/>
    <cellStyle name="Notas 5 5" xfId="2948"/>
    <cellStyle name="Notas 6" xfId="2949"/>
    <cellStyle name="Notas 6 2" xfId="2950"/>
    <cellStyle name="Notas 6 2 2" xfId="2951"/>
    <cellStyle name="Notas 6 2 2 2" xfId="2952"/>
    <cellStyle name="Notas 6 2 3" xfId="2953"/>
    <cellStyle name="Notas 6 3" xfId="2954"/>
    <cellStyle name="Notas 6 3 2" xfId="2955"/>
    <cellStyle name="Notas 6 4" xfId="2956"/>
    <cellStyle name="Notas 6 4 2" xfId="2957"/>
    <cellStyle name="Notas 6 5" xfId="2958"/>
    <cellStyle name="Notas 7" xfId="2959"/>
    <cellStyle name="Notas 7 2" xfId="2960"/>
    <cellStyle name="Notas 7 2 2" xfId="2961"/>
    <cellStyle name="Notas 7 2 2 2" xfId="2962"/>
    <cellStyle name="Notas 7 2 3" xfId="2963"/>
    <cellStyle name="Notas 7 3" xfId="2964"/>
    <cellStyle name="Notas 7 3 2" xfId="2965"/>
    <cellStyle name="Notas 7 4" xfId="2966"/>
    <cellStyle name="Notas 7 4 2" xfId="2967"/>
    <cellStyle name="Notas 7 5" xfId="2968"/>
    <cellStyle name="Notas 8" xfId="2969"/>
    <cellStyle name="Notas 8 2" xfId="2970"/>
    <cellStyle name="Notas 8 2 2" xfId="2971"/>
    <cellStyle name="Notas 8 2 2 2" xfId="2972"/>
    <cellStyle name="Notas 8 2 3" xfId="2973"/>
    <cellStyle name="Notas 8 3" xfId="2974"/>
    <cellStyle name="Notas 8 3 2" xfId="2975"/>
    <cellStyle name="Notas 8 4" xfId="2976"/>
    <cellStyle name="Notas 8 4 2" xfId="2977"/>
    <cellStyle name="Notas 8 5" xfId="2978"/>
    <cellStyle name="Notas 9" xfId="2979"/>
    <cellStyle name="Notas 9 2" xfId="2980"/>
    <cellStyle name="Notas 9 2 2" xfId="2981"/>
    <cellStyle name="Notas 9 2 2 2" xfId="2982"/>
    <cellStyle name="Notas 9 2 3" xfId="2983"/>
    <cellStyle name="Notas 9 3" xfId="2984"/>
    <cellStyle name="Notas 9 3 2" xfId="2985"/>
    <cellStyle name="Notas 9 4" xfId="2986"/>
    <cellStyle name="Notas 9 4 2" xfId="2987"/>
    <cellStyle name="Notas 9 5" xfId="2988"/>
    <cellStyle name="Note" xfId="2989"/>
    <cellStyle name="Note 2" xfId="2990"/>
    <cellStyle name="Note 2 2" xfId="2991"/>
    <cellStyle name="Note 2 3" xfId="2992"/>
    <cellStyle name="Note 2 4" xfId="2993"/>
    <cellStyle name="Note 2 5" xfId="2994"/>
    <cellStyle name="Note 2 5 2" xfId="2995"/>
    <cellStyle name="Note 2 6" xfId="2996"/>
    <cellStyle name="Note 3" xfId="2997"/>
    <cellStyle name="Note 4" xfId="2998"/>
    <cellStyle name="Note 5" xfId="2999"/>
    <cellStyle name="Note 6" xfId="3000"/>
    <cellStyle name="Note 6 2" xfId="3001"/>
    <cellStyle name="Note 6 2 2" xfId="3002"/>
    <cellStyle name="Note 6 3" xfId="3003"/>
    <cellStyle name="Note 7" xfId="3004"/>
    <cellStyle name="Note 7 2" xfId="3005"/>
    <cellStyle name="Note 7 2 2" xfId="3006"/>
    <cellStyle name="Note 7 3" xfId="3007"/>
    <cellStyle name="Note 8" xfId="3008"/>
    <cellStyle name="Note 9" xfId="3009"/>
    <cellStyle name="Output" xfId="3010"/>
    <cellStyle name="Output 2" xfId="3011"/>
    <cellStyle name="Output 2 2" xfId="3012"/>
    <cellStyle name="Output 2 3" xfId="3013"/>
    <cellStyle name="Output 2 4" xfId="3014"/>
    <cellStyle name="Output 2 5" xfId="3015"/>
    <cellStyle name="Output 2 5 2" xfId="3016"/>
    <cellStyle name="Output 2 6" xfId="3017"/>
    <cellStyle name="Output 3" xfId="3018"/>
    <cellStyle name="Output 4" xfId="3019"/>
    <cellStyle name="Output 5" xfId="3020"/>
    <cellStyle name="Output 6" xfId="3021"/>
    <cellStyle name="Output 6 2" xfId="3022"/>
    <cellStyle name="Output 6 2 2" xfId="3023"/>
    <cellStyle name="Output 6 3" xfId="3024"/>
    <cellStyle name="Output 7" xfId="3025"/>
    <cellStyle name="Output 7 2" xfId="3026"/>
    <cellStyle name="Output 7 2 2" xfId="3027"/>
    <cellStyle name="Output 7 3" xfId="3028"/>
    <cellStyle name="Output 8" xfId="3029"/>
    <cellStyle name="Output 9" xfId="3030"/>
    <cellStyle name="Percent [2]" xfId="3031"/>
    <cellStyle name="Porcentaje" xfId="2" builtinId="5"/>
    <cellStyle name="Porcentaje 2" xfId="6"/>
    <cellStyle name="Porcentaje 3" xfId="3032"/>
    <cellStyle name="Porcentual 2" xfId="3033"/>
    <cellStyle name="Porcentual 2 10" xfId="3034"/>
    <cellStyle name="Porcentual 2 10 2" xfId="3035"/>
    <cellStyle name="Porcentual 2 10 2 2" xfId="3036"/>
    <cellStyle name="Porcentual 2 10 2 3" xfId="3037"/>
    <cellStyle name="Porcentual 2 10 3" xfId="3038"/>
    <cellStyle name="Porcentual 2 11" xfId="3039"/>
    <cellStyle name="Porcentual 2 11 2" xfId="3040"/>
    <cellStyle name="Porcentual 2 11 2 2" xfId="3041"/>
    <cellStyle name="Porcentual 2 11 2 3" xfId="3042"/>
    <cellStyle name="Porcentual 2 11 3" xfId="3043"/>
    <cellStyle name="Porcentual 2 12" xfId="3044"/>
    <cellStyle name="Porcentual 2 12 2" xfId="3045"/>
    <cellStyle name="Porcentual 2 12 2 2" xfId="3046"/>
    <cellStyle name="Porcentual 2 12 2 3" xfId="3047"/>
    <cellStyle name="Porcentual 2 12 3" xfId="3048"/>
    <cellStyle name="Porcentual 2 13" xfId="3049"/>
    <cellStyle name="Porcentual 2 13 2" xfId="3050"/>
    <cellStyle name="Porcentual 2 13 2 2" xfId="3051"/>
    <cellStyle name="Porcentual 2 13 2 3" xfId="3052"/>
    <cellStyle name="Porcentual 2 13 3" xfId="3053"/>
    <cellStyle name="Porcentual 2 14" xfId="3054"/>
    <cellStyle name="Porcentual 2 14 2" xfId="3055"/>
    <cellStyle name="Porcentual 2 15" xfId="3056"/>
    <cellStyle name="Porcentual 2 15 2" xfId="3057"/>
    <cellStyle name="Porcentual 2 16" xfId="3058"/>
    <cellStyle name="Porcentual 2 16 2" xfId="3059"/>
    <cellStyle name="Porcentual 2 17" xfId="3060"/>
    <cellStyle name="Porcentual 2 17 2" xfId="3061"/>
    <cellStyle name="Porcentual 2 18" xfId="3062"/>
    <cellStyle name="Porcentual 2 18 2" xfId="3063"/>
    <cellStyle name="Porcentual 2 19" xfId="3064"/>
    <cellStyle name="Porcentual 2 2" xfId="3065"/>
    <cellStyle name="Porcentual 2 2 2" xfId="3066"/>
    <cellStyle name="Porcentual 2 2 2 2" xfId="3067"/>
    <cellStyle name="Porcentual 2 2 2 3" xfId="3068"/>
    <cellStyle name="Porcentual 2 2 3" xfId="3069"/>
    <cellStyle name="Porcentual 2 20" xfId="3070"/>
    <cellStyle name="Porcentual 2 21" xfId="3071"/>
    <cellStyle name="Porcentual 2 22" xfId="3072"/>
    <cellStyle name="Porcentual 2 23" xfId="3073"/>
    <cellStyle name="Porcentual 2 3" xfId="3074"/>
    <cellStyle name="Porcentual 2 3 2" xfId="3075"/>
    <cellStyle name="Porcentual 2 3 2 2" xfId="3076"/>
    <cellStyle name="Porcentual 2 3 2 3" xfId="3077"/>
    <cellStyle name="Porcentual 2 3 3" xfId="3078"/>
    <cellStyle name="Porcentual 2 4" xfId="3079"/>
    <cellStyle name="Porcentual 2 4 2" xfId="3080"/>
    <cellStyle name="Porcentual 2 4 2 2" xfId="3081"/>
    <cellStyle name="Porcentual 2 4 2 3" xfId="3082"/>
    <cellStyle name="Porcentual 2 4 3" xfId="3083"/>
    <cellStyle name="Porcentual 2 5" xfId="3084"/>
    <cellStyle name="Porcentual 2 5 2" xfId="3085"/>
    <cellStyle name="Porcentual 2 5 2 2" xfId="3086"/>
    <cellStyle name="Porcentual 2 5 2 3" xfId="3087"/>
    <cellStyle name="Porcentual 2 5 3" xfId="3088"/>
    <cellStyle name="Porcentual 2 6" xfId="3089"/>
    <cellStyle name="Porcentual 2 6 2" xfId="3090"/>
    <cellStyle name="Porcentual 2 6 2 2" xfId="3091"/>
    <cellStyle name="Porcentual 2 6 2 3" xfId="3092"/>
    <cellStyle name="Porcentual 2 6 3" xfId="3093"/>
    <cellStyle name="Porcentual 2 7" xfId="3094"/>
    <cellStyle name="Porcentual 2 7 2" xfId="3095"/>
    <cellStyle name="Porcentual 2 7 2 2" xfId="3096"/>
    <cellStyle name="Porcentual 2 7 2 3" xfId="3097"/>
    <cellStyle name="Porcentual 2 7 3" xfId="3098"/>
    <cellStyle name="Porcentual 2 8" xfId="3099"/>
    <cellStyle name="Porcentual 2 8 2" xfId="3100"/>
    <cellStyle name="Porcentual 2 8 2 2" xfId="3101"/>
    <cellStyle name="Porcentual 2 8 2 3" xfId="3102"/>
    <cellStyle name="Porcentual 2 8 3" xfId="3103"/>
    <cellStyle name="Porcentual 2 9" xfId="3104"/>
    <cellStyle name="Porcentual 2 9 2" xfId="3105"/>
    <cellStyle name="Porcentual 2 9 2 2" xfId="3106"/>
    <cellStyle name="Porcentual 2 9 2 3" xfId="3107"/>
    <cellStyle name="Porcentual 2 9 3" xfId="3108"/>
    <cellStyle name="Porcentual 3" xfId="3109"/>
    <cellStyle name="Porcentual 3 2" xfId="3110"/>
    <cellStyle name="Porcentual 3 2 2" xfId="3111"/>
    <cellStyle name="Porcentual 3 3" xfId="3112"/>
    <cellStyle name="Porcentual 3 3 2" xfId="3113"/>
    <cellStyle name="Porcentual 3 4" xfId="3114"/>
    <cellStyle name="Porcentual 3 4 2" xfId="3115"/>
    <cellStyle name="Porcentual 3 5" xfId="3116"/>
    <cellStyle name="Porcentual 3 5 2" xfId="3117"/>
    <cellStyle name="Porcentual 3 6" xfId="3118"/>
    <cellStyle name="Porcentual 3 7" xfId="3119"/>
    <cellStyle name="Porcentual 4" xfId="3120"/>
    <cellStyle name="Porcentual 4 2" xfId="3121"/>
    <cellStyle name="Porcentual 4 3" xfId="3122"/>
    <cellStyle name="Porcentual 4 4" xfId="3123"/>
    <cellStyle name="Porcentual 4 5" xfId="3124"/>
    <cellStyle name="Porcentual 4 6" xfId="3125"/>
    <cellStyle name="Porcentual 4 7" xfId="3126"/>
    <cellStyle name="Porcentual 4 8" xfId="3127"/>
    <cellStyle name="Porcentual 5" xfId="3128"/>
    <cellStyle name="Porcentual 5 2" xfId="3129"/>
    <cellStyle name="Porcentual 6" xfId="3130"/>
    <cellStyle name="Porcentual 6 2" xfId="3131"/>
    <cellStyle name="Porcentual 7" xfId="3132"/>
    <cellStyle name="Salida 10" xfId="3133"/>
    <cellStyle name="Salida 10 2" xfId="3134"/>
    <cellStyle name="Salida 10 2 2" xfId="3135"/>
    <cellStyle name="Salida 10 3" xfId="3136"/>
    <cellStyle name="Salida 10 3 2" xfId="3137"/>
    <cellStyle name="Salida 10 4" xfId="3138"/>
    <cellStyle name="Salida 11" xfId="3139"/>
    <cellStyle name="Salida 11 2" xfId="3140"/>
    <cellStyle name="Salida 11 2 2" xfId="3141"/>
    <cellStyle name="Salida 11 3" xfId="3142"/>
    <cellStyle name="Salida 11 3 2" xfId="3143"/>
    <cellStyle name="Salida 11 4" xfId="3144"/>
    <cellStyle name="Salida 12" xfId="3145"/>
    <cellStyle name="Salida 12 2" xfId="3146"/>
    <cellStyle name="Salida 12 2 2" xfId="3147"/>
    <cellStyle name="Salida 12 3" xfId="3148"/>
    <cellStyle name="Salida 12 3 2" xfId="3149"/>
    <cellStyle name="Salida 12 4" xfId="3150"/>
    <cellStyle name="Salida 13" xfId="3151"/>
    <cellStyle name="Salida 13 2" xfId="3152"/>
    <cellStyle name="Salida 13 2 2" xfId="3153"/>
    <cellStyle name="Salida 13 3" xfId="3154"/>
    <cellStyle name="Salida 13 3 2" xfId="3155"/>
    <cellStyle name="Salida 13 4" xfId="3156"/>
    <cellStyle name="Salida 14" xfId="3157"/>
    <cellStyle name="Salida 14 2" xfId="3158"/>
    <cellStyle name="Salida 14 2 2" xfId="3159"/>
    <cellStyle name="Salida 14 3" xfId="3160"/>
    <cellStyle name="Salida 14 3 2" xfId="3161"/>
    <cellStyle name="Salida 14 4" xfId="3162"/>
    <cellStyle name="Salida 15" xfId="3163"/>
    <cellStyle name="Salida 15 2" xfId="3164"/>
    <cellStyle name="Salida 15 2 2" xfId="3165"/>
    <cellStyle name="Salida 15 3" xfId="3166"/>
    <cellStyle name="Salida 15 3 2" xfId="3167"/>
    <cellStyle name="Salida 15 4" xfId="3168"/>
    <cellStyle name="Salida 16" xfId="3169"/>
    <cellStyle name="Salida 16 2" xfId="3170"/>
    <cellStyle name="Salida 16 2 2" xfId="3171"/>
    <cellStyle name="Salida 16 3" xfId="3172"/>
    <cellStyle name="Salida 16 3 2" xfId="3173"/>
    <cellStyle name="Salida 16 4" xfId="3174"/>
    <cellStyle name="Salida 17" xfId="3175"/>
    <cellStyle name="Salida 17 2" xfId="3176"/>
    <cellStyle name="Salida 17 2 2" xfId="3177"/>
    <cellStyle name="Salida 17 3" xfId="3178"/>
    <cellStyle name="Salida 17 3 2" xfId="3179"/>
    <cellStyle name="Salida 17 4" xfId="3180"/>
    <cellStyle name="Salida 18" xfId="3181"/>
    <cellStyle name="Salida 18 2" xfId="3182"/>
    <cellStyle name="Salida 18 2 2" xfId="3183"/>
    <cellStyle name="Salida 18 3" xfId="3184"/>
    <cellStyle name="Salida 18 3 2" xfId="3185"/>
    <cellStyle name="Salida 18 4" xfId="3186"/>
    <cellStyle name="Salida 19" xfId="3187"/>
    <cellStyle name="Salida 19 2" xfId="3188"/>
    <cellStyle name="Salida 19 2 2" xfId="3189"/>
    <cellStyle name="Salida 19 3" xfId="3190"/>
    <cellStyle name="Salida 2" xfId="3191"/>
    <cellStyle name="Salida 2 2" xfId="3192"/>
    <cellStyle name="Salida 2 2 2" xfId="3193"/>
    <cellStyle name="Salida 2 2 3" xfId="3194"/>
    <cellStyle name="Salida 2 2 4" xfId="3195"/>
    <cellStyle name="Salida 2 2 5" xfId="3196"/>
    <cellStyle name="Salida 2 2 5 2" xfId="3197"/>
    <cellStyle name="Salida 2 2 6" xfId="3198"/>
    <cellStyle name="Salida 2 3" xfId="3199"/>
    <cellStyle name="Salida 2 4" xfId="3200"/>
    <cellStyle name="Salida 2 5" xfId="3201"/>
    <cellStyle name="Salida 2 6" xfId="3202"/>
    <cellStyle name="Salida 2 6 2" xfId="3203"/>
    <cellStyle name="Salida 2 6 2 2" xfId="3204"/>
    <cellStyle name="Salida 2 6 3" xfId="3205"/>
    <cellStyle name="Salida 2 7" xfId="3206"/>
    <cellStyle name="Salida 2 7 2" xfId="3207"/>
    <cellStyle name="Salida 2 7 2 2" xfId="3208"/>
    <cellStyle name="Salida 2 7 3" xfId="3209"/>
    <cellStyle name="Salida 2 8" xfId="3210"/>
    <cellStyle name="Salida 2 9" xfId="3211"/>
    <cellStyle name="Salida 20" xfId="3212"/>
    <cellStyle name="Salida 20 2" xfId="3213"/>
    <cellStyle name="Salida 20 2 2" xfId="3214"/>
    <cellStyle name="Salida 20 3" xfId="3215"/>
    <cellStyle name="Salida 21" xfId="3216"/>
    <cellStyle name="Salida 21 2" xfId="3217"/>
    <cellStyle name="Salida 21 2 2" xfId="3218"/>
    <cellStyle name="Salida 21 3" xfId="3219"/>
    <cellStyle name="Salida 22" xfId="3220"/>
    <cellStyle name="Salida 22 2" xfId="3221"/>
    <cellStyle name="Salida 22 2 2" xfId="3222"/>
    <cellStyle name="Salida 22 3" xfId="3223"/>
    <cellStyle name="Salida 23" xfId="3224"/>
    <cellStyle name="Salida 23 2" xfId="3225"/>
    <cellStyle name="Salida 24" xfId="3226"/>
    <cellStyle name="Salida 25" xfId="3227"/>
    <cellStyle name="Salida 3" xfId="3228"/>
    <cellStyle name="Salida 3 2" xfId="3229"/>
    <cellStyle name="Salida 3 2 2" xfId="3230"/>
    <cellStyle name="Salida 3 2 2 2" xfId="3231"/>
    <cellStyle name="Salida 3 2 3" xfId="3232"/>
    <cellStyle name="Salida 3 3" xfId="3233"/>
    <cellStyle name="Salida 3 3 2" xfId="3234"/>
    <cellStyle name="Salida 3 3 2 2" xfId="3235"/>
    <cellStyle name="Salida 3 3 3" xfId="3236"/>
    <cellStyle name="Salida 3 4" xfId="3237"/>
    <cellStyle name="Salida 3 4 2" xfId="3238"/>
    <cellStyle name="Salida 3 4 2 2" xfId="3239"/>
    <cellStyle name="Salida 3 4 3" xfId="3240"/>
    <cellStyle name="Salida 3 5" xfId="3241"/>
    <cellStyle name="Salida 3 5 2" xfId="3242"/>
    <cellStyle name="Salida 3 5 2 2" xfId="3243"/>
    <cellStyle name="Salida 3 5 3" xfId="3244"/>
    <cellStyle name="Salida 3 6" xfId="3245"/>
    <cellStyle name="Salida 3 6 2" xfId="3246"/>
    <cellStyle name="Salida 3 6 2 2" xfId="3247"/>
    <cellStyle name="Salida 3 6 3" xfId="3248"/>
    <cellStyle name="Salida 3 7" xfId="3249"/>
    <cellStyle name="Salida 3 8" xfId="3250"/>
    <cellStyle name="Salida 4" xfId="3251"/>
    <cellStyle name="Salida 4 2" xfId="3252"/>
    <cellStyle name="Salida 4 2 2" xfId="3253"/>
    <cellStyle name="Salida 4 2 2 2" xfId="3254"/>
    <cellStyle name="Salida 4 2 3" xfId="3255"/>
    <cellStyle name="Salida 4 3" xfId="3256"/>
    <cellStyle name="Salida 4 3 2" xfId="3257"/>
    <cellStyle name="Salida 4 3 2 2" xfId="3258"/>
    <cellStyle name="Salida 4 3 3" xfId="3259"/>
    <cellStyle name="Salida 4 4" xfId="3260"/>
    <cellStyle name="Salida 4 4 2" xfId="3261"/>
    <cellStyle name="Salida 4 4 2 2" xfId="3262"/>
    <cellStyle name="Salida 4 4 3" xfId="3263"/>
    <cellStyle name="Salida 4 5" xfId="3264"/>
    <cellStyle name="Salida 4 5 2" xfId="3265"/>
    <cellStyle name="Salida 4 5 2 2" xfId="3266"/>
    <cellStyle name="Salida 4 5 3" xfId="3267"/>
    <cellStyle name="Salida 4 6" xfId="3268"/>
    <cellStyle name="Salida 4 6 2" xfId="3269"/>
    <cellStyle name="Salida 4 6 2 2" xfId="3270"/>
    <cellStyle name="Salida 4 6 3" xfId="3271"/>
    <cellStyle name="Salida 4 7" xfId="3272"/>
    <cellStyle name="Salida 4 7 2" xfId="3273"/>
    <cellStyle name="Salida 4 8" xfId="3274"/>
    <cellStyle name="Salida 5" xfId="3275"/>
    <cellStyle name="Salida 5 2" xfId="3276"/>
    <cellStyle name="Salida 5 2 2" xfId="3277"/>
    <cellStyle name="Salida 5 3" xfId="3278"/>
    <cellStyle name="Salida 5 3 2" xfId="3279"/>
    <cellStyle name="Salida 5 4" xfId="3280"/>
    <cellStyle name="Salida 6" xfId="3281"/>
    <cellStyle name="Salida 6 2" xfId="3282"/>
    <cellStyle name="Salida 6 2 2" xfId="3283"/>
    <cellStyle name="Salida 6 3" xfId="3284"/>
    <cellStyle name="Salida 6 3 2" xfId="3285"/>
    <cellStyle name="Salida 6 4" xfId="3286"/>
    <cellStyle name="Salida 7" xfId="3287"/>
    <cellStyle name="Salida 7 2" xfId="3288"/>
    <cellStyle name="Salida 7 2 2" xfId="3289"/>
    <cellStyle name="Salida 7 3" xfId="3290"/>
    <cellStyle name="Salida 7 3 2" xfId="3291"/>
    <cellStyle name="Salida 7 4" xfId="3292"/>
    <cellStyle name="Salida 8" xfId="3293"/>
    <cellStyle name="Salida 8 2" xfId="3294"/>
    <cellStyle name="Salida 8 2 2" xfId="3295"/>
    <cellStyle name="Salida 8 3" xfId="3296"/>
    <cellStyle name="Salida 8 3 2" xfId="3297"/>
    <cellStyle name="Salida 8 4" xfId="3298"/>
    <cellStyle name="Salida 9" xfId="3299"/>
    <cellStyle name="Salida 9 2" xfId="3300"/>
    <cellStyle name="Salida 9 2 2" xfId="3301"/>
    <cellStyle name="Salida 9 3" xfId="3302"/>
    <cellStyle name="Salida 9 3 2" xfId="3303"/>
    <cellStyle name="Salida 9 4" xfId="3304"/>
    <cellStyle name="SAPBEXaggData" xfId="3305"/>
    <cellStyle name="SAPBEXaggData 2" xfId="3306"/>
    <cellStyle name="SAPBEXaggDataEmph" xfId="3307"/>
    <cellStyle name="SAPBEXaggDataEmph 2" xfId="3308"/>
    <cellStyle name="SAPBEXaggItem" xfId="3309"/>
    <cellStyle name="SAPBEXaggItem 2" xfId="3310"/>
    <cellStyle name="SAPBEXaggItemX" xfId="3311"/>
    <cellStyle name="SAPBEXaggItemX 2" xfId="3312"/>
    <cellStyle name="SAPBEXchaText" xfId="3313"/>
    <cellStyle name="SAPBEXexcBad7" xfId="3314"/>
    <cellStyle name="SAPBEXexcBad7 2" xfId="3315"/>
    <cellStyle name="SAPBEXexcBad8" xfId="3316"/>
    <cellStyle name="SAPBEXexcBad8 2" xfId="3317"/>
    <cellStyle name="SAPBEXexcBad9" xfId="3318"/>
    <cellStyle name="SAPBEXexcBad9 2" xfId="3319"/>
    <cellStyle name="SAPBEXexcCritical4" xfId="3320"/>
    <cellStyle name="SAPBEXexcCritical4 2" xfId="3321"/>
    <cellStyle name="SAPBEXexcCritical5" xfId="3322"/>
    <cellStyle name="SAPBEXexcCritical5 2" xfId="3323"/>
    <cellStyle name="SAPBEXexcCritical6" xfId="3324"/>
    <cellStyle name="SAPBEXexcCritical6 2" xfId="3325"/>
    <cellStyle name="SAPBEXexcGood1" xfId="3326"/>
    <cellStyle name="SAPBEXexcGood1 2" xfId="3327"/>
    <cellStyle name="SAPBEXexcGood2" xfId="3328"/>
    <cellStyle name="SAPBEXexcGood2 2" xfId="3329"/>
    <cellStyle name="SAPBEXexcGood3" xfId="3330"/>
    <cellStyle name="SAPBEXexcGood3 2" xfId="3331"/>
    <cellStyle name="SAPBEXfilterDrill" xfId="3332"/>
    <cellStyle name="SAPBEXfilterItem" xfId="3333"/>
    <cellStyle name="SAPBEXfilterText" xfId="3334"/>
    <cellStyle name="SAPBEXformats" xfId="3335"/>
    <cellStyle name="SAPBEXformats 2" xfId="3336"/>
    <cellStyle name="SAPBEXheaderItem" xfId="3337"/>
    <cellStyle name="SAPBEXheaderText" xfId="3338"/>
    <cellStyle name="SAPBEXHLevel0" xfId="3339"/>
    <cellStyle name="SAPBEXHLevel0 2" xfId="3340"/>
    <cellStyle name="SAPBEXHLevel0X" xfId="3341"/>
    <cellStyle name="SAPBEXHLevel0X 2" xfId="3342"/>
    <cellStyle name="SAPBEXHLevel1" xfId="3343"/>
    <cellStyle name="SAPBEXHLevel1 2" xfId="3344"/>
    <cellStyle name="SAPBEXHLevel1X" xfId="3345"/>
    <cellStyle name="SAPBEXHLevel1X 2" xfId="3346"/>
    <cellStyle name="SAPBEXHLevel2" xfId="3347"/>
    <cellStyle name="SAPBEXHLevel2 2" xfId="3348"/>
    <cellStyle name="SAPBEXHLevel2X" xfId="3349"/>
    <cellStyle name="SAPBEXHLevel2X 2" xfId="3350"/>
    <cellStyle name="SAPBEXHLevel3" xfId="3351"/>
    <cellStyle name="SAPBEXHLevel3 2" xfId="3352"/>
    <cellStyle name="SAPBEXHLevel3X" xfId="3353"/>
    <cellStyle name="SAPBEXHLevel3X 2" xfId="3354"/>
    <cellStyle name="SAPBEXinputData" xfId="3355"/>
    <cellStyle name="SAPBEXresData" xfId="3356"/>
    <cellStyle name="SAPBEXresData 2" xfId="3357"/>
    <cellStyle name="SAPBEXresDataEmph" xfId="3358"/>
    <cellStyle name="SAPBEXresDataEmph 2" xfId="3359"/>
    <cellStyle name="SAPBEXresItem" xfId="3360"/>
    <cellStyle name="SAPBEXresItem 2" xfId="3361"/>
    <cellStyle name="SAPBEXresItemX" xfId="3362"/>
    <cellStyle name="SAPBEXresItemX 2" xfId="3363"/>
    <cellStyle name="SAPBEXstdData" xfId="3364"/>
    <cellStyle name="SAPBEXstdData 2" xfId="3365"/>
    <cellStyle name="SAPBEXstdDataEmph" xfId="3366"/>
    <cellStyle name="SAPBEXstdDataEmph 2" xfId="3367"/>
    <cellStyle name="SAPBEXstdItem" xfId="3368"/>
    <cellStyle name="SAPBEXstdItem 2" xfId="3369"/>
    <cellStyle name="SAPBEXstdItemX" xfId="3370"/>
    <cellStyle name="SAPBEXstdItemX 2" xfId="3371"/>
    <cellStyle name="SAPBEXtitle" xfId="3372"/>
    <cellStyle name="SAPBEXundefined" xfId="3373"/>
    <cellStyle name="SAPBEXundefined 2" xfId="3374"/>
    <cellStyle name="Shading" xfId="3375"/>
    <cellStyle name="Sheet Title" xfId="3376"/>
    <cellStyle name="Style 1" xfId="3377"/>
    <cellStyle name="Texto de advertencia 10" xfId="3378"/>
    <cellStyle name="Texto de advertencia 11" xfId="3379"/>
    <cellStyle name="Texto de advertencia 12" xfId="3380"/>
    <cellStyle name="Texto de advertencia 13" xfId="3381"/>
    <cellStyle name="Texto de advertencia 14" xfId="3382"/>
    <cellStyle name="Texto de advertencia 15" xfId="3383"/>
    <cellStyle name="Texto de advertencia 16" xfId="3384"/>
    <cellStyle name="Texto de advertencia 17" xfId="3385"/>
    <cellStyle name="Texto de advertencia 18" xfId="3386"/>
    <cellStyle name="Texto de advertencia 19" xfId="3387"/>
    <cellStyle name="Texto de advertencia 2" xfId="3388"/>
    <cellStyle name="Texto de advertencia 20" xfId="3389"/>
    <cellStyle name="Texto de advertencia 21" xfId="3390"/>
    <cellStyle name="Texto de advertencia 22" xfId="3391"/>
    <cellStyle name="Texto de advertencia 23" xfId="3392"/>
    <cellStyle name="Texto de advertencia 24" xfId="3393"/>
    <cellStyle name="Texto de advertencia 3" xfId="3394"/>
    <cellStyle name="Texto de advertencia 3 2" xfId="3395"/>
    <cellStyle name="Texto de advertencia 3 3" xfId="3396"/>
    <cellStyle name="Texto de advertencia 3 4" xfId="3397"/>
    <cellStyle name="Texto de advertencia 3 5" xfId="3398"/>
    <cellStyle name="Texto de advertencia 3 6" xfId="3399"/>
    <cellStyle name="Texto de advertencia 4" xfId="3400"/>
    <cellStyle name="Texto de advertencia 5" xfId="3401"/>
    <cellStyle name="Texto de advertencia 6" xfId="3402"/>
    <cellStyle name="Texto de advertencia 7" xfId="3403"/>
    <cellStyle name="Texto de advertencia 8" xfId="3404"/>
    <cellStyle name="Texto de advertencia 9" xfId="3405"/>
    <cellStyle name="Texto explicativo 10" xfId="3406"/>
    <cellStyle name="Texto explicativo 11" xfId="3407"/>
    <cellStyle name="Texto explicativo 12" xfId="3408"/>
    <cellStyle name="Texto explicativo 13" xfId="3409"/>
    <cellStyle name="Texto explicativo 14" xfId="3410"/>
    <cellStyle name="Texto explicativo 15" xfId="3411"/>
    <cellStyle name="Texto explicativo 16" xfId="3412"/>
    <cellStyle name="Texto explicativo 17" xfId="3413"/>
    <cellStyle name="Texto explicativo 18" xfId="3414"/>
    <cellStyle name="Texto explicativo 19" xfId="3415"/>
    <cellStyle name="Texto explicativo 2" xfId="3416"/>
    <cellStyle name="Texto explicativo 20" xfId="3417"/>
    <cellStyle name="Texto explicativo 21" xfId="3418"/>
    <cellStyle name="Texto explicativo 22" xfId="3419"/>
    <cellStyle name="Texto explicativo 23" xfId="3420"/>
    <cellStyle name="Texto explicativo 24" xfId="3421"/>
    <cellStyle name="Texto explicativo 3" xfId="3422"/>
    <cellStyle name="Texto explicativo 3 2" xfId="3423"/>
    <cellStyle name="Texto explicativo 3 3" xfId="3424"/>
    <cellStyle name="Texto explicativo 3 4" xfId="3425"/>
    <cellStyle name="Texto explicativo 3 5" xfId="3426"/>
    <cellStyle name="Texto explicativo 3 6" xfId="3427"/>
    <cellStyle name="Texto explicativo 4" xfId="3428"/>
    <cellStyle name="Texto explicativo 5" xfId="3429"/>
    <cellStyle name="Texto explicativo 6" xfId="3430"/>
    <cellStyle name="Texto explicativo 7" xfId="3431"/>
    <cellStyle name="Texto explicativo 8" xfId="3432"/>
    <cellStyle name="Texto explicativo 9" xfId="3433"/>
    <cellStyle name="Title" xfId="3434"/>
    <cellStyle name="Título 1 10" xfId="3435"/>
    <cellStyle name="Título 1 11" xfId="3436"/>
    <cellStyle name="Título 1 12" xfId="3437"/>
    <cellStyle name="Título 1 13" xfId="3438"/>
    <cellStyle name="Título 1 14" xfId="3439"/>
    <cellStyle name="Título 1 15" xfId="3440"/>
    <cellStyle name="Título 1 16" xfId="3441"/>
    <cellStyle name="Título 1 17" xfId="3442"/>
    <cellStyle name="Título 1 18" xfId="3443"/>
    <cellStyle name="Título 1 19" xfId="3444"/>
    <cellStyle name="Título 1 2" xfId="3445"/>
    <cellStyle name="Título 1 20" xfId="3446"/>
    <cellStyle name="Título 1 21" xfId="3447"/>
    <cellStyle name="Título 1 22" xfId="3448"/>
    <cellStyle name="Título 1 23" xfId="3449"/>
    <cellStyle name="Título 1 24" xfId="3450"/>
    <cellStyle name="Título 1 25" xfId="3451"/>
    <cellStyle name="Título 1 3" xfId="3452"/>
    <cellStyle name="Título 1 4" xfId="3453"/>
    <cellStyle name="Título 1 4 2" xfId="3454"/>
    <cellStyle name="Título 1 4 3" xfId="3455"/>
    <cellStyle name="Título 1 4 4" xfId="3456"/>
    <cellStyle name="Título 1 4 5" xfId="3457"/>
    <cellStyle name="Título 1 4 6" xfId="3458"/>
    <cellStyle name="Título 1 5" xfId="3459"/>
    <cellStyle name="Título 1 6" xfId="3460"/>
    <cellStyle name="Título 1 7" xfId="3461"/>
    <cellStyle name="Título 1 8" xfId="3462"/>
    <cellStyle name="Título 1 9" xfId="3463"/>
    <cellStyle name="Título 10" xfId="3464"/>
    <cellStyle name="Título 11" xfId="3465"/>
    <cellStyle name="Título 12" xfId="3466"/>
    <cellStyle name="Título 13" xfId="3467"/>
    <cellStyle name="Título 14" xfId="3468"/>
    <cellStyle name="Título 15" xfId="3469"/>
    <cellStyle name="Título 16" xfId="3470"/>
    <cellStyle name="Título 17" xfId="3471"/>
    <cellStyle name="Título 18" xfId="3472"/>
    <cellStyle name="Título 19" xfId="3473"/>
    <cellStyle name="Título 2 10" xfId="3474"/>
    <cellStyle name="Título 2 11" xfId="3475"/>
    <cellStyle name="Título 2 12" xfId="3476"/>
    <cellStyle name="Título 2 13" xfId="3477"/>
    <cellStyle name="Título 2 14" xfId="3478"/>
    <cellStyle name="Título 2 15" xfId="3479"/>
    <cellStyle name="Título 2 16" xfId="3480"/>
    <cellStyle name="Título 2 17" xfId="3481"/>
    <cellStyle name="Título 2 18" xfId="3482"/>
    <cellStyle name="Título 2 19" xfId="3483"/>
    <cellStyle name="Título 2 2" xfId="3484"/>
    <cellStyle name="Título 2 20" xfId="3485"/>
    <cellStyle name="Título 2 21" xfId="3486"/>
    <cellStyle name="Título 2 22" xfId="3487"/>
    <cellStyle name="Título 2 23" xfId="3488"/>
    <cellStyle name="Título 2 24" xfId="3489"/>
    <cellStyle name="Título 2 25" xfId="3490"/>
    <cellStyle name="Título 2 3" xfId="3491"/>
    <cellStyle name="Título 2 4" xfId="3492"/>
    <cellStyle name="Título 2 4 2" xfId="3493"/>
    <cellStyle name="Título 2 4 3" xfId="3494"/>
    <cellStyle name="Título 2 4 4" xfId="3495"/>
    <cellStyle name="Título 2 4 5" xfId="3496"/>
    <cellStyle name="Título 2 4 6" xfId="3497"/>
    <cellStyle name="Título 2 5" xfId="3498"/>
    <cellStyle name="Título 2 6" xfId="3499"/>
    <cellStyle name="Título 2 7" xfId="3500"/>
    <cellStyle name="Título 2 8" xfId="3501"/>
    <cellStyle name="Título 2 9" xfId="3502"/>
    <cellStyle name="Título 20" xfId="3503"/>
    <cellStyle name="Título 21" xfId="3504"/>
    <cellStyle name="Título 22" xfId="3505"/>
    <cellStyle name="Título 23" xfId="3506"/>
    <cellStyle name="Título 24" xfId="3507"/>
    <cellStyle name="Título 25" xfId="3508"/>
    <cellStyle name="Título 26" xfId="3509"/>
    <cellStyle name="Título 27" xfId="3510"/>
    <cellStyle name="Título 3 10" xfId="3511"/>
    <cellStyle name="Título 3 11" xfId="3512"/>
    <cellStyle name="Título 3 12" xfId="3513"/>
    <cellStyle name="Título 3 13" xfId="3514"/>
    <cellStyle name="Título 3 14" xfId="3515"/>
    <cellStyle name="Título 3 15" xfId="3516"/>
    <cellStyle name="Título 3 16" xfId="3517"/>
    <cellStyle name="Título 3 17" xfId="3518"/>
    <cellStyle name="Título 3 18" xfId="3519"/>
    <cellStyle name="Título 3 19" xfId="3520"/>
    <cellStyle name="Título 3 2" xfId="3521"/>
    <cellStyle name="Título 3 20" xfId="3522"/>
    <cellStyle name="Título 3 21" xfId="3523"/>
    <cellStyle name="Título 3 22" xfId="3524"/>
    <cellStyle name="Título 3 23" xfId="3525"/>
    <cellStyle name="Título 3 24" xfId="3526"/>
    <cellStyle name="Título 3 25" xfId="3527"/>
    <cellStyle name="Título 3 3" xfId="3528"/>
    <cellStyle name="Título 3 4" xfId="3529"/>
    <cellStyle name="Título 3 4 2" xfId="3530"/>
    <cellStyle name="Título 3 4 3" xfId="3531"/>
    <cellStyle name="Título 3 4 4" xfId="3532"/>
    <cellStyle name="Título 3 4 5" xfId="3533"/>
    <cellStyle name="Título 3 4 6" xfId="3534"/>
    <cellStyle name="Título 3 5" xfId="3535"/>
    <cellStyle name="Título 3 6" xfId="3536"/>
    <cellStyle name="Título 3 7" xfId="3537"/>
    <cellStyle name="Título 3 8" xfId="3538"/>
    <cellStyle name="Título 3 9" xfId="3539"/>
    <cellStyle name="Título 4" xfId="3540"/>
    <cellStyle name="Título 5" xfId="3541"/>
    <cellStyle name="Título 6" xfId="3542"/>
    <cellStyle name="Título 6 2" xfId="3543"/>
    <cellStyle name="Título 6 3" xfId="3544"/>
    <cellStyle name="Título 6 4" xfId="3545"/>
    <cellStyle name="Título 6 5" xfId="3546"/>
    <cellStyle name="Título 6 6" xfId="3547"/>
    <cellStyle name="Título 7" xfId="3548"/>
    <cellStyle name="Título 8" xfId="3549"/>
    <cellStyle name="Título 9" xfId="3550"/>
    <cellStyle name="Total 10" xfId="3551"/>
    <cellStyle name="Total 10 2" xfId="3552"/>
    <cellStyle name="Total 10 2 2" xfId="3553"/>
    <cellStyle name="Total 10 3" xfId="3554"/>
    <cellStyle name="Total 10 3 2" xfId="3555"/>
    <cellStyle name="Total 10 4" xfId="3556"/>
    <cellStyle name="Total 11" xfId="3557"/>
    <cellStyle name="Total 11 2" xfId="3558"/>
    <cellStyle name="Total 11 2 2" xfId="3559"/>
    <cellStyle name="Total 11 3" xfId="3560"/>
    <cellStyle name="Total 11 3 2" xfId="3561"/>
    <cellStyle name="Total 11 4" xfId="3562"/>
    <cellStyle name="Total 12" xfId="3563"/>
    <cellStyle name="Total 12 2" xfId="3564"/>
    <cellStyle name="Total 12 2 2" xfId="3565"/>
    <cellStyle name="Total 12 3" xfId="3566"/>
    <cellStyle name="Total 12 3 2" xfId="3567"/>
    <cellStyle name="Total 12 4" xfId="3568"/>
    <cellStyle name="Total 13" xfId="3569"/>
    <cellStyle name="Total 13 2" xfId="3570"/>
    <cellStyle name="Total 13 2 2" xfId="3571"/>
    <cellStyle name="Total 13 3" xfId="3572"/>
    <cellStyle name="Total 13 3 2" xfId="3573"/>
    <cellStyle name="Total 13 4" xfId="3574"/>
    <cellStyle name="Total 14" xfId="3575"/>
    <cellStyle name="Total 14 2" xfId="3576"/>
    <cellStyle name="Total 14 2 2" xfId="3577"/>
    <cellStyle name="Total 14 3" xfId="3578"/>
    <cellStyle name="Total 14 3 2" xfId="3579"/>
    <cellStyle name="Total 14 4" xfId="3580"/>
    <cellStyle name="Total 15" xfId="3581"/>
    <cellStyle name="Total 15 2" xfId="3582"/>
    <cellStyle name="Total 15 2 2" xfId="3583"/>
    <cellStyle name="Total 15 3" xfId="3584"/>
    <cellStyle name="Total 15 3 2" xfId="3585"/>
    <cellStyle name="Total 15 4" xfId="3586"/>
    <cellStyle name="Total 16" xfId="3587"/>
    <cellStyle name="Total 16 2" xfId="3588"/>
    <cellStyle name="Total 16 2 2" xfId="3589"/>
    <cellStyle name="Total 16 3" xfId="3590"/>
    <cellStyle name="Total 16 3 2" xfId="3591"/>
    <cellStyle name="Total 16 4" xfId="3592"/>
    <cellStyle name="Total 17" xfId="3593"/>
    <cellStyle name="Total 17 2" xfId="3594"/>
    <cellStyle name="Total 17 2 2" xfId="3595"/>
    <cellStyle name="Total 17 3" xfId="3596"/>
    <cellStyle name="Total 17 3 2" xfId="3597"/>
    <cellStyle name="Total 17 4" xfId="3598"/>
    <cellStyle name="Total 18" xfId="3599"/>
    <cellStyle name="Total 18 2" xfId="3600"/>
    <cellStyle name="Total 18 2 2" xfId="3601"/>
    <cellStyle name="Total 18 3" xfId="3602"/>
    <cellStyle name="Total 18 3 2" xfId="3603"/>
    <cellStyle name="Total 18 4" xfId="3604"/>
    <cellStyle name="Total 19" xfId="3605"/>
    <cellStyle name="Total 19 2" xfId="3606"/>
    <cellStyle name="Total 19 2 2" xfId="3607"/>
    <cellStyle name="Total 19 3" xfId="3608"/>
    <cellStyle name="Total 2" xfId="3609"/>
    <cellStyle name="Total 2 10" xfId="3610"/>
    <cellStyle name="Total 2 2" xfId="3611"/>
    <cellStyle name="Total 2 2 2" xfId="3612"/>
    <cellStyle name="Total 2 2 2 2" xfId="3613"/>
    <cellStyle name="Total 2 2 2 2 2" xfId="3614"/>
    <cellStyle name="Total 2 2 2 3" xfId="3615"/>
    <cellStyle name="Total 2 2 3" xfId="3616"/>
    <cellStyle name="Total 2 2 3 2" xfId="3617"/>
    <cellStyle name="Total 2 2 3 2 2" xfId="3618"/>
    <cellStyle name="Total 2 2 3 3" xfId="3619"/>
    <cellStyle name="Total 2 2 4" xfId="3620"/>
    <cellStyle name="Total 2 2 4 2" xfId="3621"/>
    <cellStyle name="Total 2 2 4 2 2" xfId="3622"/>
    <cellStyle name="Total 2 2 4 3" xfId="3623"/>
    <cellStyle name="Total 2 2 5" xfId="3624"/>
    <cellStyle name="Total 2 2 5 2" xfId="3625"/>
    <cellStyle name="Total 2 2 6" xfId="3626"/>
    <cellStyle name="Total 2 3" xfId="3627"/>
    <cellStyle name="Total 2 3 2" xfId="3628"/>
    <cellStyle name="Total 2 3 2 2" xfId="3629"/>
    <cellStyle name="Total 2 3 3" xfId="3630"/>
    <cellStyle name="Total 2 4" xfId="3631"/>
    <cellStyle name="Total 2 4 2" xfId="3632"/>
    <cellStyle name="Total 2 4 2 2" xfId="3633"/>
    <cellStyle name="Total 2 4 3" xfId="3634"/>
    <cellStyle name="Total 2 5" xfId="3635"/>
    <cellStyle name="Total 2 5 2" xfId="3636"/>
    <cellStyle name="Total 2 5 2 2" xfId="3637"/>
    <cellStyle name="Total 2 5 3" xfId="3638"/>
    <cellStyle name="Total 2 6" xfId="3639"/>
    <cellStyle name="Total 2 6 2" xfId="3640"/>
    <cellStyle name="Total 2 6 2 2" xfId="3641"/>
    <cellStyle name="Total 2 6 3" xfId="3642"/>
    <cellStyle name="Total 2 7" xfId="3643"/>
    <cellStyle name="Total 2 7 2" xfId="3644"/>
    <cellStyle name="Total 2 7 2 2" xfId="3645"/>
    <cellStyle name="Total 2 7 3" xfId="3646"/>
    <cellStyle name="Total 2 8" xfId="3647"/>
    <cellStyle name="Total 2 8 2" xfId="3648"/>
    <cellStyle name="Total 2 9" xfId="3649"/>
    <cellStyle name="Total 2 9 2" xfId="3650"/>
    <cellStyle name="Total 20" xfId="3651"/>
    <cellStyle name="Total 20 2" xfId="3652"/>
    <cellStyle name="Total 20 2 2" xfId="3653"/>
    <cellStyle name="Total 20 3" xfId="3654"/>
    <cellStyle name="Total 21" xfId="3655"/>
    <cellStyle name="Total 21 2" xfId="3656"/>
    <cellStyle name="Total 21 2 2" xfId="3657"/>
    <cellStyle name="Total 21 3" xfId="3658"/>
    <cellStyle name="Total 22" xfId="3659"/>
    <cellStyle name="Total 22 2" xfId="3660"/>
    <cellStyle name="Total 22 2 2" xfId="3661"/>
    <cellStyle name="Total 22 3" xfId="3662"/>
    <cellStyle name="Total 23" xfId="3663"/>
    <cellStyle name="Total 24" xfId="3664"/>
    <cellStyle name="Total 25" xfId="3665"/>
    <cellStyle name="Total 3" xfId="3666"/>
    <cellStyle name="Total 3 2" xfId="3667"/>
    <cellStyle name="Total 3 2 2" xfId="3668"/>
    <cellStyle name="Total 3 2 2 2" xfId="3669"/>
    <cellStyle name="Total 3 2 3" xfId="3670"/>
    <cellStyle name="Total 3 3" xfId="3671"/>
    <cellStyle name="Total 3 3 2" xfId="3672"/>
    <cellStyle name="Total 3 3 2 2" xfId="3673"/>
    <cellStyle name="Total 3 3 3" xfId="3674"/>
    <cellStyle name="Total 3 4" xfId="3675"/>
    <cellStyle name="Total 3 4 2" xfId="3676"/>
    <cellStyle name="Total 3 4 2 2" xfId="3677"/>
    <cellStyle name="Total 3 4 3" xfId="3678"/>
    <cellStyle name="Total 3 5" xfId="3679"/>
    <cellStyle name="Total 3 5 2" xfId="3680"/>
    <cellStyle name="Total 3 5 2 2" xfId="3681"/>
    <cellStyle name="Total 3 5 3" xfId="3682"/>
    <cellStyle name="Total 3 6" xfId="3683"/>
    <cellStyle name="Total 3 6 2" xfId="3684"/>
    <cellStyle name="Total 3 6 2 2" xfId="3685"/>
    <cellStyle name="Total 3 6 3" xfId="3686"/>
    <cellStyle name="Total 3 7" xfId="3687"/>
    <cellStyle name="Total 3 7 2" xfId="3688"/>
    <cellStyle name="Total 3 8" xfId="3689"/>
    <cellStyle name="Total 3 8 2" xfId="3690"/>
    <cellStyle name="Total 3 9" xfId="3691"/>
    <cellStyle name="Total 4" xfId="3692"/>
    <cellStyle name="Total 4 2" xfId="3693"/>
    <cellStyle name="Total 4 2 2" xfId="3694"/>
    <cellStyle name="Total 4 2 2 2" xfId="3695"/>
    <cellStyle name="Total 4 2 3" xfId="3696"/>
    <cellStyle name="Total 4 3" xfId="3697"/>
    <cellStyle name="Total 4 3 2" xfId="3698"/>
    <cellStyle name="Total 4 3 2 2" xfId="3699"/>
    <cellStyle name="Total 4 3 3" xfId="3700"/>
    <cellStyle name="Total 4 4" xfId="3701"/>
    <cellStyle name="Total 4 4 2" xfId="3702"/>
    <cellStyle name="Total 4 4 2 2" xfId="3703"/>
    <cellStyle name="Total 4 4 3" xfId="3704"/>
    <cellStyle name="Total 4 5" xfId="3705"/>
    <cellStyle name="Total 4 5 2" xfId="3706"/>
    <cellStyle name="Total 4 5 2 2" xfId="3707"/>
    <cellStyle name="Total 4 5 3" xfId="3708"/>
    <cellStyle name="Total 4 6" xfId="3709"/>
    <cellStyle name="Total 4 6 2" xfId="3710"/>
    <cellStyle name="Total 4 6 2 2" xfId="3711"/>
    <cellStyle name="Total 4 6 3" xfId="3712"/>
    <cellStyle name="Total 4 7" xfId="3713"/>
    <cellStyle name="Total 4 7 2" xfId="3714"/>
    <cellStyle name="Total 4 8" xfId="3715"/>
    <cellStyle name="Total 5" xfId="3716"/>
    <cellStyle name="Total 5 2" xfId="3717"/>
    <cellStyle name="Total 5 2 2" xfId="3718"/>
    <cellStyle name="Total 5 3" xfId="3719"/>
    <cellStyle name="Total 5 3 2" xfId="3720"/>
    <cellStyle name="Total 5 4" xfId="3721"/>
    <cellStyle name="Total 6" xfId="3722"/>
    <cellStyle name="Total 6 2" xfId="3723"/>
    <cellStyle name="Total 6 2 2" xfId="3724"/>
    <cellStyle name="Total 6 3" xfId="3725"/>
    <cellStyle name="Total 6 3 2" xfId="3726"/>
    <cellStyle name="Total 6 4" xfId="3727"/>
    <cellStyle name="Total 7" xfId="3728"/>
    <cellStyle name="Total 7 2" xfId="3729"/>
    <cellStyle name="Total 7 2 2" xfId="3730"/>
    <cellStyle name="Total 7 3" xfId="3731"/>
    <cellStyle name="Total 7 3 2" xfId="3732"/>
    <cellStyle name="Total 7 4" xfId="3733"/>
    <cellStyle name="Total 8" xfId="3734"/>
    <cellStyle name="Total 8 2" xfId="3735"/>
    <cellStyle name="Total 8 2 2" xfId="3736"/>
    <cellStyle name="Total 8 3" xfId="3737"/>
    <cellStyle name="Total 8 3 2" xfId="3738"/>
    <cellStyle name="Total 8 4" xfId="3739"/>
    <cellStyle name="Total 9" xfId="3740"/>
    <cellStyle name="Total 9 2" xfId="3741"/>
    <cellStyle name="Total 9 2 2" xfId="3742"/>
    <cellStyle name="Total 9 3" xfId="3743"/>
    <cellStyle name="Total 9 3 2" xfId="3744"/>
    <cellStyle name="Total 9 4" xfId="3745"/>
    <cellStyle name="Unprot" xfId="3746"/>
    <cellStyle name="Unprot$" xfId="3747"/>
    <cellStyle name="Unprotect" xfId="3748"/>
    <cellStyle name="Währung" xfId="3749"/>
    <cellStyle name="Währung 2" xfId="3750"/>
    <cellStyle name="Währung 2 2" xfId="3751"/>
    <cellStyle name="Währung 2 2 2" xfId="3752"/>
    <cellStyle name="Währung 2 3" xfId="3753"/>
    <cellStyle name="Währung 3" xfId="3754"/>
    <cellStyle name="Währung 3 2" xfId="3755"/>
    <cellStyle name="Währung 3 2 2" xfId="3756"/>
    <cellStyle name="Währung 3 3" xfId="3757"/>
    <cellStyle name="Währung 4" xfId="3758"/>
    <cellStyle name="Währung 4 2" xfId="3759"/>
    <cellStyle name="Währung 4 2 2" xfId="3760"/>
    <cellStyle name="Währung 4 3" xfId="3761"/>
    <cellStyle name="Währung 5" xfId="3762"/>
    <cellStyle name="Währung 5 2" xfId="3763"/>
    <cellStyle name="Währung 5 2 2" xfId="3764"/>
    <cellStyle name="Währung 5 3" xfId="3765"/>
    <cellStyle name="Währung 6" xfId="3766"/>
    <cellStyle name="Warning Text" xfId="3767"/>
    <cellStyle name="Warning Text 2" xfId="3768"/>
    <cellStyle name="Warning Text 2 2" xfId="3769"/>
    <cellStyle name="Warning Text 2 3" xfId="3770"/>
    <cellStyle name="Warning Text 2 4" xfId="3771"/>
    <cellStyle name="Warning Text 3" xfId="3772"/>
    <cellStyle name="Warning Text 4" xfId="3773"/>
    <cellStyle name="Warning Text 5" xfId="3774"/>
    <cellStyle name="Warning Text 6" xfId="3775"/>
    <cellStyle name="Warning Text 7" xfId="3776"/>
    <cellStyle name="Warning Text 8" xfId="3777"/>
  </cellStyles>
  <dxfs count="934">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6" formatCode="0.0"/>
    </dxf>
    <dxf>
      <numFmt numFmtId="190" formatCode="#,##0_ ;\-#,##0\ "/>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164" formatCode="0.0%"/>
    </dxf>
    <dxf>
      <numFmt numFmtId="165"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3" formatCode="#,##0"/>
    </dxf>
    <dxf>
      <numFmt numFmtId="164"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5" formatCode="#,##0;\-#,##0"/>
    </dxf>
    <dxf>
      <numFmt numFmtId="164"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164" formatCode="0.0%"/>
    </dxf>
    <dxf>
      <numFmt numFmtId="166" formatCode="0.0"/>
    </dxf>
    <dxf>
      <numFmt numFmtId="5" formatCode="#,##0;\-#,##0"/>
    </dxf>
    <dxf>
      <numFmt numFmtId="164" formatCode="0.0%"/>
    </dxf>
    <dxf>
      <numFmt numFmtId="5" formatCode="#,##0;\-#,##0"/>
    </dxf>
    <dxf>
      <numFmt numFmtId="164" formatCode="0.0%"/>
    </dxf>
    <dxf>
      <numFmt numFmtId="164" formatCode="0.0%"/>
    </dxf>
    <dxf>
      <numFmt numFmtId="165"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numFmt numFmtId="5" formatCode="#,##0;\-#,##0"/>
    </dxf>
    <dxf>
      <numFmt numFmtId="164" formatCode="0.0%"/>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20Backups%20Pool/Modelo%20Reporting%20Consolidado_Plan%20Revisado'15%20-%20copia%20Stra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ciones"/>
      <sheetName val="Referencias"/>
      <sheetName val="Input"/>
      <sheetName val="STIC"/>
      <sheetName val="Total P&amp;C"/>
      <sheetName val="P&amp;C Perso"/>
      <sheetName val="P&amp;C Com"/>
      <sheetName val="Total Autos"/>
      <sheetName val="Autos Ind"/>
      <sheetName val="Autos Com"/>
      <sheetName val="Autos Colectiv"/>
      <sheetName val="Autos Flot"/>
      <sheetName val="Total Salud + AP"/>
      <sheetName val="Total Salud + AP Ind"/>
      <sheetName val="Total Salud + AP Com"/>
      <sheetName val="Total Salud"/>
      <sheetName val="Salud Ind"/>
      <sheetName val="Salud Com"/>
      <sheetName val="Total Acc Pers"/>
      <sheetName val="Acc Pers Ind"/>
      <sheetName val="Acc Pers Com"/>
      <sheetName val="Total Daños"/>
      <sheetName val="Property"/>
      <sheetName val="Liability"/>
      <sheetName val="Marine"/>
      <sheetName val="Others"/>
      <sheetName val="FREAS"/>
      <sheetName val="Property+Others"/>
      <sheetName val="HSBC Total"/>
      <sheetName val="Total L&amp;S ($)"/>
      <sheetName val="L&amp;S Ind ($)"/>
      <sheetName val="L&amp;S Com ($)"/>
      <sheetName val="Total P&amp;C ($)"/>
      <sheetName val="P&amp;C Perso ($)"/>
      <sheetName val="P&amp;C Com ($)"/>
      <sheetName val="Total Autos ($)"/>
      <sheetName val="Autos Ind ($)"/>
      <sheetName val="Autos Com ($)"/>
      <sheetName val="Autos Colectiv ($)"/>
      <sheetName val="Autos Flot ($)"/>
      <sheetName val="Total Salud + AP ($)"/>
      <sheetName val="Total Salud + AP Ind ($)"/>
      <sheetName val="Total Salud + AP Com ($)"/>
      <sheetName val="Total Salud ($)"/>
      <sheetName val="Salud Ind ($)"/>
      <sheetName val="Salud Com ($)"/>
      <sheetName val="Total Acc Pers ($)"/>
      <sheetName val="Acc Pers Ind ($)"/>
      <sheetName val="Acc Pers Com ($)"/>
      <sheetName val="Total Daños ($)"/>
      <sheetName val="Property ($)"/>
      <sheetName val="Liability ($)"/>
      <sheetName val="Marine ($)"/>
      <sheetName val="Others ($)"/>
      <sheetName val="FREAS ($)"/>
      <sheetName val="Property+Others ($)"/>
      <sheetName val="HSBC Autos"/>
      <sheetName val="HSBC Colectivas"/>
      <sheetName val="HSBC Flotillas"/>
      <sheetName val="HSBC Daños"/>
      <sheetName val="HSBC Property"/>
      <sheetName val="HSBC Liability"/>
      <sheetName val="HSBC Others"/>
      <sheetName val="HSBC Total ($)"/>
      <sheetName val="HSBC Autos ($)"/>
      <sheetName val="HSBC Colectivas ($)"/>
      <sheetName val="HSBC Flotillas ($)"/>
      <sheetName val="HSBC Daños ($)"/>
      <sheetName val="HSBC Property ($)"/>
      <sheetName val="HSBC Liability ($)"/>
      <sheetName val="HSBC Others ($)"/>
      <sheetName val="HSBC Others($)"/>
    </sheetNames>
    <sheetDataSet>
      <sheetData sheetId="0"/>
      <sheetData sheetId="1">
        <row r="15">
          <cell r="B15">
            <v>1000</v>
          </cell>
        </row>
        <row r="22">
          <cell r="D22" t="str">
            <v>FY 2008</v>
          </cell>
          <cell r="E22" t="str">
            <v>FY'08</v>
          </cell>
        </row>
        <row r="23">
          <cell r="D23" t="str">
            <v>dic-09</v>
          </cell>
          <cell r="E23" t="str">
            <v>FY'09</v>
          </cell>
        </row>
        <row r="24">
          <cell r="D24" t="str">
            <v>dic-10</v>
          </cell>
          <cell r="E24" t="str">
            <v>FY'10</v>
          </cell>
        </row>
        <row r="25">
          <cell r="D25" t="str">
            <v>dic-11</v>
          </cell>
          <cell r="E25" t="str">
            <v>FY'11</v>
          </cell>
        </row>
        <row r="26">
          <cell r="D26" t="str">
            <v>mar-12</v>
          </cell>
          <cell r="E26" t="str">
            <v>Mar-12</v>
          </cell>
        </row>
        <row r="27">
          <cell r="D27" t="str">
            <v>jun-12</v>
          </cell>
          <cell r="E27" t="str">
            <v>HY'12</v>
          </cell>
        </row>
        <row r="28">
          <cell r="D28" t="str">
            <v>sep-12 (Reportado)</v>
          </cell>
          <cell r="E28" t="str">
            <v xml:space="preserve">Sep-12 </v>
          </cell>
        </row>
        <row r="29">
          <cell r="D29" t="str">
            <v>sep-12
(Proforma)</v>
          </cell>
          <cell r="E29" t="str">
            <v>Sep-12*</v>
          </cell>
        </row>
        <row r="30">
          <cell r="D30" t="str">
            <v>dic-12
(Reportado)</v>
          </cell>
          <cell r="E30" t="str">
            <v>FY'12</v>
          </cell>
        </row>
        <row r="31">
          <cell r="D31" t="str">
            <v>dic-12
(Proforma)</v>
          </cell>
          <cell r="E31" t="str">
            <v>FY'12*</v>
          </cell>
        </row>
        <row r="32">
          <cell r="D32" t="str">
            <v>Plan 2013 (25 Oct)</v>
          </cell>
          <cell r="E32" t="str">
            <v>Plan 2013</v>
          </cell>
        </row>
        <row r="33">
          <cell r="D33" t="str">
            <v>Plan 2014 (25 Oct)</v>
          </cell>
          <cell r="E33" t="str">
            <v>Plan'14('12)</v>
          </cell>
        </row>
        <row r="34">
          <cell r="D34" t="str">
            <v>Plan 2015 (25 Oct)</v>
          </cell>
          <cell r="E34" t="str">
            <v>Plan'15('12)</v>
          </cell>
        </row>
        <row r="35">
          <cell r="D35" t="str">
            <v>ene-13</v>
          </cell>
          <cell r="E35" t="str">
            <v>Ene-13</v>
          </cell>
        </row>
        <row r="36">
          <cell r="D36" t="str">
            <v>feb-13</v>
          </cell>
          <cell r="E36" t="str">
            <v>Feb-13</v>
          </cell>
        </row>
        <row r="37">
          <cell r="D37" t="str">
            <v>mar-13
(Reportado)</v>
          </cell>
          <cell r="E37" t="str">
            <v>Q1'13</v>
          </cell>
        </row>
        <row r="38">
          <cell r="D38" t="str">
            <v>mar-13
(Proforma)</v>
          </cell>
          <cell r="E38" t="str">
            <v>Mar'13*</v>
          </cell>
        </row>
        <row r="39">
          <cell r="D39" t="str">
            <v>mar-13
(Proforma2)</v>
          </cell>
          <cell r="E39" t="str">
            <v>Mar'13**</v>
          </cell>
        </row>
        <row r="40">
          <cell r="D40" t="str">
            <v>abr-13</v>
          </cell>
          <cell r="E40" t="str">
            <v>Abr-13</v>
          </cell>
        </row>
        <row r="41">
          <cell r="D41" t="str">
            <v>may-13</v>
          </cell>
          <cell r="E41" t="str">
            <v>May-13</v>
          </cell>
        </row>
        <row r="42">
          <cell r="D42" t="str">
            <v>jun-13
(Reportado)</v>
          </cell>
          <cell r="E42" t="str">
            <v>HY'13</v>
          </cell>
        </row>
        <row r="43">
          <cell r="D43" t="str">
            <v>jun-13
(Proforma1)</v>
          </cell>
          <cell r="E43" t="str">
            <v>HY'13*</v>
          </cell>
        </row>
        <row r="44">
          <cell r="D44" t="str">
            <v>jun-13
(Proforma2)</v>
          </cell>
          <cell r="E44" t="str">
            <v>HY'13**</v>
          </cell>
        </row>
        <row r="45">
          <cell r="D45" t="str">
            <v>jul-13</v>
          </cell>
          <cell r="E45" t="str">
            <v>Jul-13</v>
          </cell>
        </row>
        <row r="46">
          <cell r="D46" t="str">
            <v>ago-13</v>
          </cell>
          <cell r="E46" t="str">
            <v>Ago-13</v>
          </cell>
        </row>
        <row r="47">
          <cell r="D47" t="str">
            <v>sep-13</v>
          </cell>
          <cell r="E47" t="str">
            <v>Sep-13</v>
          </cell>
        </row>
        <row r="48">
          <cell r="D48" t="str">
            <v>Sep'13 (proforma)</v>
          </cell>
          <cell r="E48" t="str">
            <v>Sep-13*</v>
          </cell>
        </row>
        <row r="49">
          <cell r="D49" t="str">
            <v>oct-13</v>
          </cell>
          <cell r="E49" t="str">
            <v>Oct-13</v>
          </cell>
        </row>
        <row r="50">
          <cell r="D50" t="str">
            <v>nov-13</v>
          </cell>
          <cell r="E50" t="str">
            <v>Nov-13</v>
          </cell>
        </row>
        <row r="51">
          <cell r="D51" t="str">
            <v>dic-13</v>
          </cell>
          <cell r="E51" t="str">
            <v>FY'13</v>
          </cell>
        </row>
        <row r="52">
          <cell r="D52" t="str">
            <v>dic-13 Proforma</v>
          </cell>
          <cell r="E52" t="str">
            <v>FY'13**</v>
          </cell>
        </row>
        <row r="53">
          <cell r="D53" t="str">
            <v>dic-13 STIC</v>
          </cell>
          <cell r="E53" t="str">
            <v>FY'13***</v>
          </cell>
        </row>
        <row r="54">
          <cell r="D54" t="str">
            <v>2HY'13</v>
          </cell>
          <cell r="E54" t="str">
            <v>2HY'13</v>
          </cell>
        </row>
        <row r="55">
          <cell r="D55" t="str">
            <v>2HY'13 Proforma</v>
          </cell>
          <cell r="E55" t="str">
            <v>2HY'13*</v>
          </cell>
        </row>
        <row r="56">
          <cell r="D56" t="str">
            <v>Q2'13
(Proforma)</v>
          </cell>
          <cell r="E56" t="str">
            <v>Q2'13*</v>
          </cell>
        </row>
        <row r="57">
          <cell r="D57" t="str">
            <v>Q2'13
(Reportado)</v>
          </cell>
          <cell r="E57" t="str">
            <v>Q2'13</v>
          </cell>
        </row>
        <row r="58">
          <cell r="D58" t="str">
            <v>Q3'13
(Proforma)</v>
          </cell>
          <cell r="E58" t="str">
            <v>Q3'13*</v>
          </cell>
        </row>
        <row r="59">
          <cell r="D59" t="str">
            <v>Q4'13
(Proforma)</v>
          </cell>
          <cell r="E59" t="str">
            <v>Q4'13**</v>
          </cell>
        </row>
        <row r="60">
          <cell r="D60" t="str">
            <v>2HY'13(F2'13)</v>
          </cell>
          <cell r="E60" t="str">
            <v>2HY'13(F2'13)</v>
          </cell>
        </row>
        <row r="61">
          <cell r="D61" t="str">
            <v>Plan Revised'13</v>
          </cell>
          <cell r="E61" t="str">
            <v>Plan Rev.'13</v>
          </cell>
        </row>
        <row r="62">
          <cell r="D62" t="str">
            <v>Plan Revised'13 (Marzo)</v>
          </cell>
          <cell r="E62" t="str">
            <v>Budget'13 (Mar)</v>
          </cell>
        </row>
        <row r="63">
          <cell r="D63" t="str">
            <v>F1'13</v>
          </cell>
          <cell r="E63" t="str">
            <v>F1'13</v>
          </cell>
        </row>
        <row r="64">
          <cell r="D64" t="str">
            <v>F2'13 
(3 Sep)</v>
          </cell>
          <cell r="E64" t="str">
            <v>F2'13</v>
          </cell>
        </row>
        <row r="65">
          <cell r="D65" t="str">
            <v>PT'14 
(3 Sep)</v>
          </cell>
          <cell r="E65" t="str">
            <v>PT'14</v>
          </cell>
        </row>
        <row r="66">
          <cell r="D66" t="str">
            <v>PCFY 2013</v>
          </cell>
          <cell r="E66" t="str">
            <v>PCFY'13</v>
          </cell>
        </row>
        <row r="67">
          <cell r="D67" t="str">
            <v>Plan 2014 (Oct)</v>
          </cell>
          <cell r="E67" t="str">
            <v>Plan'14</v>
          </cell>
        </row>
        <row r="68">
          <cell r="D68" t="str">
            <v>Plan 2015 (Oct)</v>
          </cell>
          <cell r="E68" t="str">
            <v>Plan'15</v>
          </cell>
        </row>
        <row r="69">
          <cell r="D69" t="str">
            <v>Plan 2016 (Oct)</v>
          </cell>
          <cell r="E69" t="str">
            <v>Plan'16</v>
          </cell>
        </row>
        <row r="70">
          <cell r="D70" t="str">
            <v>Plan 2015 (29 Nov)</v>
          </cell>
          <cell r="E70" t="str">
            <v>Plan'15 v1</v>
          </cell>
        </row>
        <row r="71">
          <cell r="D71" t="str">
            <v>Plan 2014 (12 Dic)</v>
          </cell>
          <cell r="E71" t="str">
            <v>Plan'14 (Dic)</v>
          </cell>
        </row>
        <row r="72">
          <cell r="D72" t="str">
            <v>Plan 2015 (12 Dic)</v>
          </cell>
          <cell r="E72" t="str">
            <v>Plan'15 (2013)</v>
          </cell>
        </row>
        <row r="73">
          <cell r="D73" t="str">
            <v>Plan 2016 (12 Dic)</v>
          </cell>
          <cell r="E73" t="str">
            <v>Plan'16 (Dic)</v>
          </cell>
        </row>
        <row r="74">
          <cell r="D74" t="str">
            <v>mar-14
(Reportado)</v>
          </cell>
          <cell r="E74" t="str">
            <v>Q1'14</v>
          </cell>
        </row>
        <row r="75">
          <cell r="D75" t="str">
            <v>mar-14 Metodología Ant (Gastos)</v>
          </cell>
          <cell r="E75" t="str">
            <v>Mar'14 Met. Ant.</v>
          </cell>
        </row>
        <row r="76">
          <cell r="D76" t="str">
            <v>mar-14
(Proforma)</v>
          </cell>
          <cell r="E76" t="str">
            <v>Q1'14*</v>
          </cell>
        </row>
        <row r="77">
          <cell r="D77" t="str">
            <v>jun-14</v>
          </cell>
          <cell r="E77" t="str">
            <v>HY'14</v>
          </cell>
        </row>
        <row r="78">
          <cell r="D78" t="str">
            <v>sep-14</v>
          </cell>
          <cell r="E78" t="str">
            <v>Sep-14</v>
          </cell>
        </row>
        <row r="79">
          <cell r="D79" t="str">
            <v>dic-14</v>
          </cell>
          <cell r="E79" t="str">
            <v>FY'14</v>
          </cell>
        </row>
        <row r="80">
          <cell r="D80" t="str">
            <v>dic-14 STIC</v>
          </cell>
          <cell r="E80" t="str">
            <v>FY'14***</v>
          </cell>
        </row>
        <row r="81">
          <cell r="D81" t="str">
            <v>2HY'14 (F1-Jun'14)</v>
          </cell>
          <cell r="E81" t="str">
            <v>2HY'14 (F1)</v>
          </cell>
        </row>
        <row r="82">
          <cell r="D82" t="str">
            <v>Q2'14
(Proforma)</v>
          </cell>
          <cell r="E82" t="str">
            <v>Q2'14</v>
          </cell>
        </row>
        <row r="83">
          <cell r="D83" t="str">
            <v>Q3'14</v>
          </cell>
          <cell r="E83" t="str">
            <v>Q3'14</v>
          </cell>
        </row>
        <row r="84">
          <cell r="D84" t="str">
            <v>Q4'14</v>
          </cell>
          <cell r="E84" t="str">
            <v>Q4'14</v>
          </cell>
        </row>
        <row r="85">
          <cell r="D85" t="str">
            <v>2HY'14(F2'14)</v>
          </cell>
          <cell r="E85" t="str">
            <v>2HY'14(F2'14)</v>
          </cell>
        </row>
        <row r="86">
          <cell r="D86" t="str">
            <v>Plan Revised'14</v>
          </cell>
          <cell r="E86" t="str">
            <v>Plan Revised'14</v>
          </cell>
        </row>
        <row r="87">
          <cell r="D87" t="str">
            <v>Plan Revised'14 Proforma Cost Allocation</v>
          </cell>
          <cell r="E87" t="str">
            <v>Bdgt'14*</v>
          </cell>
        </row>
        <row r="88">
          <cell r="D88" t="str">
            <v>PCHY'14</v>
          </cell>
          <cell r="E88" t="str">
            <v>PCHY'14</v>
          </cell>
        </row>
        <row r="89">
          <cell r="D89" t="str">
            <v>Q2'14 (PCHY)</v>
          </cell>
          <cell r="E89" t="str">
            <v>Q2'14 (PCHY)</v>
          </cell>
        </row>
        <row r="90">
          <cell r="D90" t="str">
            <v>F1'14</v>
          </cell>
          <cell r="E90" t="str">
            <v>F1'14</v>
          </cell>
        </row>
        <row r="91">
          <cell r="D91" t="str">
            <v>2HY'14 (F1)</v>
          </cell>
          <cell r="E91" t="str">
            <v>2HY'14 (F1)</v>
          </cell>
        </row>
        <row r="92">
          <cell r="D92" t="str">
            <v>F2'14</v>
          </cell>
          <cell r="E92" t="str">
            <v>F2'14</v>
          </cell>
        </row>
        <row r="93">
          <cell r="D93" t="str">
            <v>PT'15</v>
          </cell>
          <cell r="E93" t="str">
            <v>PT'15</v>
          </cell>
        </row>
        <row r="94">
          <cell r="D94" t="str">
            <v>F2'14
(14jul)</v>
          </cell>
          <cell r="E94" t="str">
            <v>F2'14(Jul)</v>
          </cell>
        </row>
        <row r="95">
          <cell r="D95" t="str">
            <v>PT'15
(14jul)</v>
          </cell>
          <cell r="E95" t="str">
            <v>PT'15
(Jul)</v>
          </cell>
        </row>
        <row r="96">
          <cell r="D96" t="str">
            <v>PT'15 
Esc5%</v>
          </cell>
          <cell r="E96" t="str">
            <v>PT'15 Esc5%</v>
          </cell>
        </row>
        <row r="97">
          <cell r="D97" t="str">
            <v>PCFY 2014</v>
          </cell>
          <cell r="E97" t="str">
            <v>PCFY'14</v>
          </cell>
        </row>
        <row r="98">
          <cell r="D98" t="str">
            <v>Plan 2015</v>
          </cell>
          <cell r="E98" t="str">
            <v>Plan'15 (2014)</v>
          </cell>
        </row>
        <row r="99">
          <cell r="D99" t="str">
            <v>Plan 2016 (sept)</v>
          </cell>
          <cell r="E99" t="str">
            <v>Plan'16</v>
          </cell>
        </row>
        <row r="100">
          <cell r="D100" t="str">
            <v>Plan 2017 (sept)</v>
          </cell>
          <cell r="E100" t="str">
            <v>Plan'17</v>
          </cell>
        </row>
        <row r="101">
          <cell r="D101" t="str">
            <v>Plan 2018 (sept)</v>
          </cell>
          <cell r="E101" t="str">
            <v>Plan'18</v>
          </cell>
        </row>
        <row r="102">
          <cell r="D102" t="str">
            <v>Plan 2019 (sept)</v>
          </cell>
          <cell r="E102" t="str">
            <v>Plan'19</v>
          </cell>
        </row>
        <row r="103">
          <cell r="D103" t="str">
            <v>Plan 2020 (sept)</v>
          </cell>
          <cell r="E103" t="str">
            <v>Plan'20</v>
          </cell>
        </row>
        <row r="104">
          <cell r="D104" t="str">
            <v>Plan 2015 (nov)</v>
          </cell>
          <cell r="E104" t="str">
            <v>Plan'15 (nov)</v>
          </cell>
        </row>
        <row r="105">
          <cell r="D105" t="str">
            <v>Plan 2016 (nov)</v>
          </cell>
          <cell r="E105" t="str">
            <v>Plan'16 (nov)</v>
          </cell>
        </row>
        <row r="106">
          <cell r="D106" t="str">
            <v>Plan 2017 (nov)</v>
          </cell>
          <cell r="E106" t="str">
            <v>Plan'17 (nov)</v>
          </cell>
        </row>
        <row r="107">
          <cell r="D107" t="str">
            <v>Plan 2016 (dic)</v>
          </cell>
          <cell r="E107" t="str">
            <v>Plan'16 (dic)</v>
          </cell>
        </row>
        <row r="108">
          <cell r="D108" t="str">
            <v>Plan 2017 (dic)</v>
          </cell>
          <cell r="E108" t="str">
            <v>Plan'17 (dic)</v>
          </cell>
        </row>
        <row r="109">
          <cell r="D109" t="str">
            <v>Plan 2018 (nov)</v>
          </cell>
          <cell r="E109" t="str">
            <v>Plan'18 (nov)</v>
          </cell>
        </row>
        <row r="110">
          <cell r="D110" t="str">
            <v>Plan 2019 (nov)</v>
          </cell>
          <cell r="E110" t="str">
            <v>Plan'19 (nov)</v>
          </cell>
        </row>
        <row r="111">
          <cell r="D111" t="str">
            <v>Plan 2020 (nov)</v>
          </cell>
          <cell r="E111" t="str">
            <v>Plan'20 (nov)</v>
          </cell>
        </row>
        <row r="112">
          <cell r="D112" t="str">
            <v>Plan 2016 (feb)</v>
          </cell>
          <cell r="E112" t="str">
            <v>Plan'16 (feb)</v>
          </cell>
        </row>
        <row r="113">
          <cell r="D113" t="str">
            <v>Plan 2017 (feb)</v>
          </cell>
          <cell r="E113" t="str">
            <v>Plan'17 (feb)</v>
          </cell>
        </row>
        <row r="114">
          <cell r="D114" t="str">
            <v>Plan 2018 (feb)</v>
          </cell>
          <cell r="E114" t="str">
            <v>Plan'18 (feb)</v>
          </cell>
        </row>
        <row r="115">
          <cell r="D115" t="str">
            <v>Plan 2019 (feb)</v>
          </cell>
          <cell r="E115" t="str">
            <v>Plan'19 (feb)</v>
          </cell>
        </row>
        <row r="116">
          <cell r="D116" t="str">
            <v>Plan 2020 (feb)</v>
          </cell>
          <cell r="E116" t="str">
            <v>Plan'20 (feb)</v>
          </cell>
        </row>
        <row r="117">
          <cell r="D117" t="str">
            <v>mar-15</v>
          </cell>
          <cell r="E117" t="str">
            <v>mar'15</v>
          </cell>
        </row>
        <row r="118">
          <cell r="D118" t="str">
            <v>jun-15</v>
          </cell>
          <cell r="E118" t="str">
            <v>HY'15</v>
          </cell>
        </row>
        <row r="119">
          <cell r="D119" t="str">
            <v>sep-15</v>
          </cell>
          <cell r="E119" t="str">
            <v>sep'15</v>
          </cell>
        </row>
        <row r="120">
          <cell r="D120" t="str">
            <v>dic15</v>
          </cell>
          <cell r="E120" t="str">
            <v>FY'15</v>
          </cell>
        </row>
        <row r="121">
          <cell r="D121" t="str">
            <v>Plan Revised'15</v>
          </cell>
          <cell r="E121" t="str">
            <v>PlanRev'15</v>
          </cell>
        </row>
        <row r="150">
          <cell r="D150" t="str">
            <v>FINAL</v>
          </cell>
          <cell r="E150" t="str">
            <v>N/A</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BZ150"/>
  <sheetViews>
    <sheetView tabSelected="1" workbookViewId="0">
      <selection activeCell="B17" sqref="B17"/>
    </sheetView>
  </sheetViews>
  <sheetFormatPr baseColWidth="10" defaultRowHeight="15" x14ac:dyDescent="0.25"/>
  <cols>
    <col min="2" max="2" width="38.140625" customWidth="1"/>
    <col min="3" max="3" width="33.7109375" bestFit="1" customWidth="1"/>
    <col min="7" max="7" width="2.7109375" customWidth="1"/>
    <col min="9" max="9" width="3.7109375" customWidth="1"/>
    <col min="11" max="11" width="3.7109375" customWidth="1"/>
    <col min="13" max="13" width="3.7109375" customWidth="1"/>
    <col min="15" max="15" width="3.7109375" customWidth="1"/>
    <col min="17" max="17" width="3.7109375" customWidth="1"/>
    <col min="19" max="19" width="3.7109375" customWidth="1"/>
    <col min="21" max="21" width="3.7109375" customWidth="1"/>
    <col min="23" max="23" width="3.7109375" customWidth="1"/>
    <col min="25" max="25" width="3.7109375" customWidth="1"/>
    <col min="27" max="27" width="3.7109375" customWidth="1"/>
    <col min="29" max="29" width="3.7109375" customWidth="1"/>
    <col min="31" max="31" width="3.7109375" customWidth="1"/>
    <col min="33" max="33" width="3.7109375" customWidth="1"/>
    <col min="35" max="35" width="3.7109375" customWidth="1"/>
    <col min="37" max="37" width="3.7109375" customWidth="1"/>
    <col min="39" max="39" width="3.7109375" customWidth="1"/>
    <col min="41" max="41" width="3.7109375" customWidth="1"/>
    <col min="43" max="43" width="3.7109375" customWidth="1"/>
    <col min="45" max="45" width="3.7109375" customWidth="1"/>
    <col min="47" max="47" width="3.7109375" customWidth="1"/>
    <col min="49" max="49" width="3.7109375" customWidth="1"/>
    <col min="51" max="51" width="3.7109375" customWidth="1"/>
    <col min="53" max="53" width="3.7109375" customWidth="1"/>
    <col min="55" max="55" width="3.7109375" customWidth="1"/>
    <col min="57" max="57" width="3.7109375" customWidth="1"/>
    <col min="59" max="59" width="3.7109375" customWidth="1"/>
    <col min="61" max="61" width="3.7109375" customWidth="1"/>
    <col min="63" max="63" width="3.7109375" customWidth="1"/>
    <col min="65" max="65" width="3.7109375" customWidth="1"/>
    <col min="67" max="67" width="3.7109375" customWidth="1"/>
    <col min="69" max="69" width="3.7109375" customWidth="1"/>
    <col min="71" max="71" width="3.7109375" customWidth="1"/>
    <col min="73" max="73" width="3.7109375" customWidth="1"/>
    <col min="75" max="75" width="3.7109375" customWidth="1"/>
    <col min="77" max="77" width="3.7109375" customWidth="1"/>
    <col min="79" max="79" width="3.7109375" customWidth="1"/>
  </cols>
  <sheetData>
    <row r="2" spans="2:78" ht="15.75" x14ac:dyDescent="0.25">
      <c r="B2" t="s">
        <v>98</v>
      </c>
      <c r="C2" t="s">
        <v>84</v>
      </c>
      <c r="D2" s="275" t="s">
        <v>28</v>
      </c>
      <c r="E2" s="275"/>
      <c r="F2" s="275"/>
      <c r="G2" s="276"/>
      <c r="H2" s="7" t="s">
        <v>4</v>
      </c>
      <c r="I2" s="276"/>
      <c r="J2" s="7" t="s">
        <v>4</v>
      </c>
      <c r="K2" s="276"/>
      <c r="L2" s="7" t="s">
        <v>7</v>
      </c>
      <c r="M2" s="276"/>
      <c r="N2" s="7" t="s">
        <v>4</v>
      </c>
      <c r="O2" s="276"/>
      <c r="P2" s="7" t="s">
        <v>7</v>
      </c>
      <c r="Q2" s="276"/>
      <c r="R2" s="7" t="s">
        <v>7</v>
      </c>
      <c r="S2" s="276"/>
      <c r="T2" s="7" t="s">
        <v>4</v>
      </c>
      <c r="U2" s="276"/>
      <c r="V2" s="7" t="s">
        <v>4</v>
      </c>
      <c r="W2" s="276"/>
      <c r="X2" s="7" t="s">
        <v>4</v>
      </c>
      <c r="Y2" s="276"/>
      <c r="Z2" s="7" t="s">
        <v>4</v>
      </c>
      <c r="AA2" s="276"/>
      <c r="AB2" s="7" t="s">
        <v>4</v>
      </c>
      <c r="AC2" s="276"/>
      <c r="AD2" s="7" t="s">
        <v>4</v>
      </c>
      <c r="AE2" s="276"/>
      <c r="AF2" s="7" t="s">
        <v>4</v>
      </c>
      <c r="AG2" s="276"/>
      <c r="AH2" s="7" t="s">
        <v>4</v>
      </c>
      <c r="AI2" s="276"/>
      <c r="AJ2" s="7" t="s">
        <v>4</v>
      </c>
      <c r="AK2" s="276"/>
      <c r="AL2" s="7" t="s">
        <v>4</v>
      </c>
      <c r="AM2" s="276"/>
      <c r="AN2" s="7" t="s">
        <v>4</v>
      </c>
      <c r="AO2" s="276"/>
      <c r="AP2" s="7" t="s">
        <v>4</v>
      </c>
      <c r="AQ2" s="276"/>
      <c r="AR2" s="7" t="s">
        <v>4</v>
      </c>
      <c r="AS2" s="276"/>
      <c r="AT2" s="7" t="s">
        <v>4</v>
      </c>
      <c r="AU2" s="276"/>
      <c r="AV2" s="7" t="s">
        <v>4</v>
      </c>
      <c r="AW2" s="276"/>
      <c r="AX2" s="7" t="s">
        <v>4</v>
      </c>
      <c r="AY2" s="276"/>
      <c r="AZ2" s="7" t="s">
        <v>4</v>
      </c>
      <c r="BA2" s="276"/>
      <c r="BB2" s="7" t="s">
        <v>4</v>
      </c>
      <c r="BC2" s="276"/>
      <c r="BD2" s="7" t="s">
        <v>4</v>
      </c>
      <c r="BE2" s="276"/>
      <c r="BF2" s="7" t="s">
        <v>4</v>
      </c>
      <c r="BG2" s="276"/>
      <c r="BH2" s="7" t="s">
        <v>4</v>
      </c>
      <c r="BI2" s="276"/>
      <c r="BJ2" s="7" t="s">
        <v>4</v>
      </c>
      <c r="BK2" s="276"/>
      <c r="BL2" s="7" t="s">
        <v>4</v>
      </c>
      <c r="BM2" s="276"/>
      <c r="BN2" s="7" t="s">
        <v>4</v>
      </c>
      <c r="BO2" s="276"/>
      <c r="BP2" s="7" t="s">
        <v>4</v>
      </c>
      <c r="BQ2" s="276"/>
      <c r="BR2" s="7" t="s">
        <v>4</v>
      </c>
      <c r="BS2" s="276"/>
      <c r="BT2" s="7" t="s">
        <v>4</v>
      </c>
      <c r="BU2" s="276"/>
      <c r="BV2" s="7" t="s">
        <v>4</v>
      </c>
      <c r="BW2" s="276"/>
      <c r="BX2" s="7" t="s">
        <v>4</v>
      </c>
      <c r="BY2" s="276"/>
      <c r="BZ2" s="7" t="s">
        <v>4</v>
      </c>
    </row>
    <row r="3" spans="2:78" ht="24.75" x14ac:dyDescent="0.25">
      <c r="B3" s="10" t="s">
        <v>86</v>
      </c>
      <c r="C3" t="s">
        <v>85</v>
      </c>
      <c r="D3" s="275" t="s">
        <v>55</v>
      </c>
      <c r="E3" s="275"/>
      <c r="F3" s="275"/>
      <c r="G3" s="276"/>
      <c r="H3" s="277" t="s">
        <v>82</v>
      </c>
      <c r="I3" s="276"/>
      <c r="J3" s="277" t="s">
        <v>101</v>
      </c>
      <c r="K3" s="276"/>
      <c r="L3" s="277" t="s">
        <v>58</v>
      </c>
      <c r="M3" s="276"/>
      <c r="N3" s="277" t="s">
        <v>59</v>
      </c>
      <c r="O3" s="276"/>
      <c r="P3" s="277" t="s">
        <v>60</v>
      </c>
      <c r="Q3" s="276"/>
      <c r="R3" s="277" t="s">
        <v>61</v>
      </c>
      <c r="S3" s="276"/>
      <c r="T3" s="277" t="s">
        <v>60</v>
      </c>
      <c r="U3" s="276"/>
      <c r="V3" s="277" t="s">
        <v>62</v>
      </c>
      <c r="W3" s="276"/>
      <c r="X3" s="277" t="s">
        <v>63</v>
      </c>
      <c r="Y3" s="276"/>
      <c r="Z3" s="277" t="s">
        <v>64</v>
      </c>
      <c r="AA3" s="276"/>
      <c r="AB3" s="277" t="s">
        <v>65</v>
      </c>
      <c r="AC3" s="276"/>
      <c r="AD3" s="277" t="s">
        <v>50</v>
      </c>
      <c r="AE3" s="276"/>
      <c r="AF3" s="277" t="s">
        <v>51</v>
      </c>
      <c r="AG3" s="276"/>
      <c r="AH3" s="277" t="s">
        <v>66</v>
      </c>
      <c r="AI3" s="276"/>
      <c r="AJ3" s="277" t="s">
        <v>67</v>
      </c>
      <c r="AK3" s="276"/>
      <c r="AL3" s="277"/>
      <c r="AM3" s="276"/>
      <c r="AN3" s="277" t="s">
        <v>58</v>
      </c>
      <c r="AO3" s="276"/>
      <c r="AP3" s="277" t="s">
        <v>58</v>
      </c>
      <c r="AQ3" s="276"/>
      <c r="AR3" s="277" t="s">
        <v>58</v>
      </c>
      <c r="AS3" s="276"/>
      <c r="AT3" s="277" t="s">
        <v>58</v>
      </c>
      <c r="AU3" s="276"/>
      <c r="AV3" s="277" t="s">
        <v>58</v>
      </c>
      <c r="AW3" s="276"/>
      <c r="AX3" s="277" t="s">
        <v>58</v>
      </c>
      <c r="AY3" s="276"/>
      <c r="AZ3" s="277" t="s">
        <v>58</v>
      </c>
      <c r="BA3" s="276"/>
      <c r="BB3" s="277" t="s">
        <v>58</v>
      </c>
      <c r="BC3" s="276"/>
      <c r="BD3" s="277" t="s">
        <v>58</v>
      </c>
      <c r="BE3" s="276"/>
      <c r="BF3" s="277" t="s">
        <v>58</v>
      </c>
      <c r="BG3" s="276"/>
      <c r="BH3" s="277" t="s">
        <v>58</v>
      </c>
      <c r="BI3" s="276"/>
      <c r="BJ3" s="277" t="s">
        <v>58</v>
      </c>
      <c r="BK3" s="276"/>
      <c r="BL3" s="277" t="s">
        <v>58</v>
      </c>
      <c r="BM3" s="276"/>
      <c r="BN3" s="277" t="s">
        <v>58</v>
      </c>
      <c r="BO3" s="276"/>
      <c r="BP3" s="277" t="s">
        <v>58</v>
      </c>
      <c r="BQ3" s="276"/>
      <c r="BR3" s="277" t="s">
        <v>58</v>
      </c>
      <c r="BS3" s="276"/>
      <c r="BT3" s="277" t="s">
        <v>58</v>
      </c>
      <c r="BU3" s="276"/>
      <c r="BV3" s="277" t="s">
        <v>58</v>
      </c>
      <c r="BW3" s="276"/>
      <c r="BX3" s="277" t="s">
        <v>58</v>
      </c>
      <c r="BY3" s="276"/>
      <c r="BZ3" s="277" t="s">
        <v>58</v>
      </c>
    </row>
    <row r="4" spans="2:78" ht="24.75" x14ac:dyDescent="0.25">
      <c r="B4" s="313" t="s">
        <v>97</v>
      </c>
      <c r="C4" t="s">
        <v>87</v>
      </c>
      <c r="D4" s="275" t="s">
        <v>68</v>
      </c>
      <c r="E4" s="275"/>
      <c r="F4" s="275"/>
      <c r="G4" s="276"/>
      <c r="H4" s="277" t="s">
        <v>58</v>
      </c>
      <c r="I4" s="276"/>
      <c r="J4" s="277" t="s">
        <v>58</v>
      </c>
      <c r="K4" s="276"/>
      <c r="L4" s="277" t="s">
        <v>82</v>
      </c>
      <c r="M4" s="276"/>
      <c r="N4" s="277" t="s">
        <v>58</v>
      </c>
      <c r="O4" s="276"/>
      <c r="P4" s="277" t="s">
        <v>59</v>
      </c>
      <c r="Q4" s="276"/>
      <c r="R4" s="277" t="s">
        <v>56</v>
      </c>
      <c r="S4" s="276"/>
      <c r="T4" s="277" t="s">
        <v>61</v>
      </c>
      <c r="U4" s="276"/>
      <c r="V4" s="277" t="s">
        <v>57</v>
      </c>
      <c r="W4" s="276"/>
      <c r="X4" s="277" t="s">
        <v>58</v>
      </c>
      <c r="Y4" s="276"/>
      <c r="Z4" s="277" t="s">
        <v>58</v>
      </c>
      <c r="AA4" s="276"/>
      <c r="AB4" s="277" t="s">
        <v>58</v>
      </c>
      <c r="AC4" s="276"/>
      <c r="AD4" s="277" t="s">
        <v>58</v>
      </c>
      <c r="AE4" s="276"/>
      <c r="AF4" s="277" t="s">
        <v>58</v>
      </c>
      <c r="AG4" s="276"/>
      <c r="AH4" s="277" t="s">
        <v>58</v>
      </c>
      <c r="AI4" s="276"/>
      <c r="AJ4" s="277" t="s">
        <v>58</v>
      </c>
      <c r="AK4" s="276"/>
      <c r="AL4" s="277" t="s">
        <v>58</v>
      </c>
      <c r="AM4" s="276"/>
      <c r="AN4" s="277" t="s">
        <v>58</v>
      </c>
      <c r="AO4" s="276"/>
      <c r="AP4" s="277" t="s">
        <v>58</v>
      </c>
      <c r="AQ4" s="276"/>
      <c r="AR4" s="277" t="s">
        <v>58</v>
      </c>
      <c r="AS4" s="276"/>
      <c r="AT4" s="277" t="s">
        <v>58</v>
      </c>
      <c r="AU4" s="276"/>
      <c r="AV4" s="277" t="s">
        <v>58</v>
      </c>
      <c r="AW4" s="276"/>
      <c r="AX4" s="277" t="s">
        <v>58</v>
      </c>
      <c r="AY4" s="276"/>
      <c r="AZ4" s="277" t="s">
        <v>58</v>
      </c>
      <c r="BA4" s="276"/>
      <c r="BB4" s="277" t="s">
        <v>58</v>
      </c>
      <c r="BC4" s="276"/>
      <c r="BD4" s="277" t="s">
        <v>58</v>
      </c>
      <c r="BE4" s="276"/>
      <c r="BF4" s="277" t="s">
        <v>58</v>
      </c>
      <c r="BG4" s="276"/>
      <c r="BH4" s="277" t="s">
        <v>58</v>
      </c>
      <c r="BI4" s="276"/>
      <c r="BJ4" s="277" t="s">
        <v>58</v>
      </c>
      <c r="BK4" s="276"/>
      <c r="BL4" s="277" t="s">
        <v>58</v>
      </c>
      <c r="BM4" s="276"/>
      <c r="BN4" s="277" t="s">
        <v>58</v>
      </c>
      <c r="BO4" s="276"/>
      <c r="BP4" s="277" t="s">
        <v>58</v>
      </c>
      <c r="BQ4" s="276"/>
      <c r="BR4" s="277" t="s">
        <v>58</v>
      </c>
      <c r="BS4" s="276"/>
      <c r="BT4" s="277" t="s">
        <v>58</v>
      </c>
      <c r="BU4" s="276"/>
      <c r="BV4" s="277" t="s">
        <v>58</v>
      </c>
      <c r="BW4" s="276"/>
      <c r="BX4" s="277" t="s">
        <v>58</v>
      </c>
      <c r="BY4" s="276"/>
      <c r="BZ4" s="277" t="s">
        <v>58</v>
      </c>
    </row>
    <row r="5" spans="2:78" ht="24.75" x14ac:dyDescent="0.25">
      <c r="B5" s="313" t="s">
        <v>97</v>
      </c>
      <c r="C5" t="s">
        <v>88</v>
      </c>
      <c r="D5" s="275" t="s">
        <v>69</v>
      </c>
      <c r="E5" s="275"/>
      <c r="F5" s="275"/>
      <c r="G5" s="276"/>
      <c r="H5" s="277" t="s">
        <v>58</v>
      </c>
      <c r="I5" s="276"/>
      <c r="J5" s="277" t="s">
        <v>58</v>
      </c>
      <c r="K5" s="276"/>
      <c r="L5" s="277" t="s">
        <v>101</v>
      </c>
      <c r="M5" s="276"/>
      <c r="N5" s="277" t="s">
        <v>58</v>
      </c>
      <c r="O5" s="276"/>
      <c r="P5" s="277" t="s">
        <v>60</v>
      </c>
      <c r="Q5" s="276"/>
      <c r="R5" s="277" t="s">
        <v>59</v>
      </c>
      <c r="S5" s="276"/>
      <c r="T5" s="277" t="s">
        <v>70</v>
      </c>
      <c r="U5" s="276"/>
      <c r="V5" s="277" t="s">
        <v>61</v>
      </c>
      <c r="W5" s="276"/>
      <c r="X5" s="277" t="s">
        <v>58</v>
      </c>
      <c r="Y5" s="276"/>
      <c r="Z5" s="277" t="s">
        <v>58</v>
      </c>
      <c r="AA5" s="276"/>
      <c r="AB5" s="277" t="s">
        <v>58</v>
      </c>
      <c r="AC5" s="276"/>
      <c r="AD5" s="277" t="s">
        <v>58</v>
      </c>
      <c r="AE5" s="276"/>
      <c r="AF5" s="277" t="s">
        <v>58</v>
      </c>
      <c r="AG5" s="276"/>
      <c r="AH5" s="277" t="s">
        <v>58</v>
      </c>
      <c r="AI5" s="276"/>
      <c r="AJ5" s="277" t="s">
        <v>58</v>
      </c>
      <c r="AK5" s="276"/>
      <c r="AL5" s="277" t="s">
        <v>58</v>
      </c>
      <c r="AM5" s="276"/>
      <c r="AN5" s="277" t="s">
        <v>58</v>
      </c>
      <c r="AO5" s="276"/>
      <c r="AP5" s="277" t="s">
        <v>58</v>
      </c>
      <c r="AQ5" s="276"/>
      <c r="AR5" s="277" t="s">
        <v>58</v>
      </c>
      <c r="AS5" s="276"/>
      <c r="AT5" s="277" t="s">
        <v>58</v>
      </c>
      <c r="AU5" s="276"/>
      <c r="AV5" s="277" t="s">
        <v>58</v>
      </c>
      <c r="AW5" s="276"/>
      <c r="AX5" s="277" t="s">
        <v>58</v>
      </c>
      <c r="AY5" s="276"/>
      <c r="AZ5" s="277" t="s">
        <v>58</v>
      </c>
      <c r="BA5" s="276"/>
      <c r="BB5" s="277" t="s">
        <v>58</v>
      </c>
      <c r="BC5" s="276"/>
      <c r="BD5" s="277" t="s">
        <v>58</v>
      </c>
      <c r="BE5" s="276"/>
      <c r="BF5" s="277" t="s">
        <v>58</v>
      </c>
      <c r="BG5" s="276"/>
      <c r="BH5" s="277" t="s">
        <v>58</v>
      </c>
      <c r="BI5" s="276"/>
      <c r="BJ5" s="277" t="s">
        <v>58</v>
      </c>
      <c r="BK5" s="276"/>
      <c r="BL5" s="277" t="s">
        <v>58</v>
      </c>
      <c r="BM5" s="276"/>
      <c r="BN5" s="277" t="s">
        <v>58</v>
      </c>
      <c r="BO5" s="276"/>
      <c r="BP5" s="277" t="s">
        <v>58</v>
      </c>
      <c r="BQ5" s="276"/>
      <c r="BR5" s="277" t="s">
        <v>58</v>
      </c>
      <c r="BS5" s="276"/>
      <c r="BT5" s="277" t="s">
        <v>58</v>
      </c>
      <c r="BU5" s="276"/>
      <c r="BV5" s="277" t="s">
        <v>58</v>
      </c>
      <c r="BW5" s="276"/>
      <c r="BX5" s="277" t="s">
        <v>58</v>
      </c>
      <c r="BY5" s="276"/>
      <c r="BZ5" s="277" t="s">
        <v>58</v>
      </c>
    </row>
    <row r="6" spans="2:78" ht="30.75" customHeight="1" x14ac:dyDescent="0.25">
      <c r="C6" t="s">
        <v>89</v>
      </c>
      <c r="D6" s="278" t="s">
        <v>71</v>
      </c>
      <c r="E6" s="278"/>
      <c r="F6" s="278"/>
      <c r="G6" s="276"/>
      <c r="H6" s="279" t="str">
        <f ca="1">IF(H2="PERIODO",VLOOKUP(H12,$C$22:$E$150,3,0),CONCATENATE(INDIRECT(TEXT(H8&amp;ROW(H14),0)),"vs",INDIRECT(TEXT(H9&amp;ROW(H14),0))))</f>
        <v>Dec-14</v>
      </c>
      <c r="I6" s="276"/>
      <c r="J6" s="279" t="str">
        <f ca="1">IF(J2="PERIODO",VLOOKUP(J12,$C$22:$E$150,3,0),CONCATENATE(INDIRECT(TEXT(J8&amp;ROW(J14),0)),"vs",INDIRECT(TEXT(J9&amp;ROW(J14),0))))</f>
        <v>Dec-15</v>
      </c>
      <c r="K6" s="276"/>
      <c r="L6" s="279" t="str">
        <f ca="1">IF(L2="PERIODO",VLOOKUP(L12,$C$22:$E$150,3,0),CONCATENATE(INDIRECT(TEXT(L8&amp;ROW(L14),0)),"vs",INDIRECT(TEXT(L9&amp;ROW(L14),0))))</f>
        <v>Dec-14vsDec-15</v>
      </c>
      <c r="M6" s="276"/>
      <c r="N6" s="279" t="e">
        <f ca="1">IF(N2="PERIODO",VLOOKUP(N12,$C$22:$E$150,3,0),CONCATENATE(INDIRECT(TEXT(N8&amp;ROW(N14),0)),"vs",INDIRECT(TEXT(N9&amp;ROW(N14),0))))</f>
        <v>#N/A</v>
      </c>
      <c r="O6" s="276"/>
      <c r="P6" s="279" t="s">
        <v>43</v>
      </c>
      <c r="Q6" s="276"/>
      <c r="R6" s="279" t="s">
        <v>44</v>
      </c>
      <c r="S6" s="276"/>
      <c r="T6" s="279" t="e">
        <f ca="1">IF(T2="PERIODO",VLOOKUP(T12,$C$22:$E$150,3,0),CONCATENATE(INDIRECT(TEXT(T8&amp;ROW(T14),0)),"vs",INDIRECT(TEXT(T9&amp;ROW(T14),0))))</f>
        <v>#N/A</v>
      </c>
      <c r="U6" s="276"/>
      <c r="V6" s="279" t="e">
        <f ca="1">IF(V2="PERIODO",VLOOKUP(V12,$C$22:$E$150,3,0),CONCATENATE(INDIRECT(TEXT(V8&amp;ROW(V14),0)),"vs",INDIRECT(TEXT(V9&amp;ROW(V14),0))))</f>
        <v>#N/A</v>
      </c>
      <c r="W6" s="276"/>
      <c r="X6" s="279" t="e">
        <f ca="1">IF(X2="PERIODO",VLOOKUP(X12,$C$22:$E$150,3,0),CONCATENATE(INDIRECT(TEXT(X8&amp;ROW(X14),0)),"vs",INDIRECT(TEXT(X9&amp;ROW(X14),0))))</f>
        <v>#N/A</v>
      </c>
      <c r="Y6" s="276"/>
      <c r="Z6" s="279" t="e">
        <f ca="1">IF(Z2="PERIODO",VLOOKUP(Z12,$C$22:$E$150,3,0),CONCATENATE(INDIRECT(TEXT(Z8&amp;ROW(Z14),0)),"vs",INDIRECT(TEXT(Z9&amp;ROW(Z14),0))))</f>
        <v>#N/A</v>
      </c>
      <c r="AA6" s="276"/>
      <c r="AB6" s="279" t="e">
        <f ca="1">IF(AB2="PERIODO",VLOOKUP(AB12,$C$22:$E$150,3,0),CONCATENATE(INDIRECT(TEXT(AB8&amp;ROW(AB14),0)),"vs",INDIRECT(TEXT(AB9&amp;ROW(AB14),0))))</f>
        <v>#N/A</v>
      </c>
      <c r="AC6" s="276"/>
      <c r="AD6" s="279" t="e">
        <f ca="1">IF(AD2="PERIODO",VLOOKUP(AD12,$C$22:$E$150,3,0),CONCATENATE(INDIRECT(TEXT(AD8&amp;ROW(AD14),0)),"vs",INDIRECT(TEXT(AD9&amp;ROW(AD14),0))))</f>
        <v>#N/A</v>
      </c>
      <c r="AE6" s="276"/>
      <c r="AF6" s="279" t="e">
        <f ca="1">IF(AF2="PERIODO",VLOOKUP(AF12,$C$22:$E$150,3,0),CONCATENATE(INDIRECT(TEXT(AF8&amp;ROW(AF14),0)),"vs",INDIRECT(TEXT(AF9&amp;ROW(AF14),0))))</f>
        <v>#N/A</v>
      </c>
      <c r="AG6" s="276"/>
      <c r="AH6" s="279" t="e">
        <f ca="1">IF(AH2="PERIODO",VLOOKUP(AH12,$C$22:$E$150,3,0),CONCATENATE(INDIRECT(TEXT(AH8&amp;ROW(AH14),0)),"vs",INDIRECT(TEXT(AH9&amp;ROW(AH14),0))))</f>
        <v>#N/A</v>
      </c>
      <c r="AI6" s="276"/>
      <c r="AJ6" s="279" t="e">
        <f ca="1">IF(AJ2="PERIODO",VLOOKUP(AJ12,$C$22:$E$150,3,0),CONCATENATE(INDIRECT(TEXT(AJ8&amp;ROW(AJ14),0)),"vs",INDIRECT(TEXT(AJ9&amp;ROW(AJ14),0))))</f>
        <v>#N/A</v>
      </c>
      <c r="AK6" s="276"/>
      <c r="AL6" s="279" t="e">
        <f ca="1">IF(AL2="PERIODO",VLOOKUP(AL12,$C$22:$E$150,3,0),CONCATENATE(INDIRECT(TEXT(AL8&amp;ROW(AL14),0)),"vs",INDIRECT(TEXT(AL9&amp;ROW(AL14),0))))</f>
        <v>#N/A</v>
      </c>
      <c r="AM6" s="276"/>
      <c r="AN6" s="279" t="e">
        <f ca="1">IF(AN2="PERIODO",VLOOKUP(AN12,$C$22:$E$150,3,0),CONCATENATE(INDIRECT(TEXT(AN8&amp;ROW(AN14),0)),"vs",INDIRECT(TEXT(AN9&amp;ROW(AN14),0))))</f>
        <v>#N/A</v>
      </c>
      <c r="AO6" s="276"/>
      <c r="AP6" s="279" t="e">
        <f ca="1">IF(AP2="PERIODO",VLOOKUP(AP12,$C$22:$E$150,3,0),CONCATENATE(INDIRECT(TEXT(AP8&amp;ROW(AP14),0)),"vs",INDIRECT(TEXT(AP9&amp;ROW(AP14),0))))</f>
        <v>#N/A</v>
      </c>
      <c r="AQ6" s="276"/>
      <c r="AR6" s="279" t="e">
        <f ca="1">IF(AR2="PERIODO",VLOOKUP(AR12,$C$22:$E$150,3,0),CONCATENATE(INDIRECT(TEXT(AR8&amp;ROW(AR14),0)),"vs",INDIRECT(TEXT(AR9&amp;ROW(AR14),0))))</f>
        <v>#N/A</v>
      </c>
      <c r="AS6" s="276"/>
      <c r="AT6" s="279" t="e">
        <f ca="1">IF(AT2="PERIODO",VLOOKUP(AT12,$C$22:$E$150,3,0),CONCATENATE(INDIRECT(TEXT(AT8&amp;ROW(AT14),0)),"vs",INDIRECT(TEXT(AT9&amp;ROW(AT14),0))))</f>
        <v>#N/A</v>
      </c>
      <c r="AU6" s="276"/>
      <c r="AV6" s="279" t="e">
        <f ca="1">IF(AV2="PERIODO",VLOOKUP(AV12,$C$22:$E$150,3,0),CONCATENATE(INDIRECT(TEXT(AV8&amp;ROW(AV14),0)),"vs",INDIRECT(TEXT(AV9&amp;ROW(AV14),0))))</f>
        <v>#N/A</v>
      </c>
      <c r="AW6" s="276"/>
      <c r="AX6" s="279" t="e">
        <f ca="1">IF(AX2="PERIODO",VLOOKUP(AX12,$C$22:$E$150,3,0),CONCATENATE(INDIRECT(TEXT(AX8&amp;ROW(AX14),0)),"vs",INDIRECT(TEXT(AX9&amp;ROW(AX14),0))))</f>
        <v>#N/A</v>
      </c>
      <c r="AY6" s="276"/>
      <c r="AZ6" s="279" t="e">
        <f ca="1">IF(AZ2="PERIODO",VLOOKUP(AZ12,$C$22:$E$150,3,0),CONCATENATE(INDIRECT(TEXT(AZ8&amp;ROW(AZ14),0)),"vs",INDIRECT(TEXT(AZ9&amp;ROW(AZ14),0))))</f>
        <v>#N/A</v>
      </c>
      <c r="BA6" s="276"/>
      <c r="BB6" s="279" t="e">
        <f ca="1">IF(BB2="PERIODO",VLOOKUP(BB12,$C$22:$E$150,3,0),CONCATENATE(INDIRECT(TEXT(BB8&amp;ROW(BB14),0)),"vs",INDIRECT(TEXT(BB9&amp;ROW(BB14),0))))</f>
        <v>#N/A</v>
      </c>
      <c r="BC6" s="276"/>
      <c r="BD6" s="279" t="e">
        <f ca="1">IF(BD2="PERIODO",VLOOKUP(BD12,$C$22:$E$150,3,0),CONCATENATE(INDIRECT(TEXT(BD8&amp;ROW(BD14),0)),"vs",INDIRECT(TEXT(BD9&amp;ROW(BD14),0))))</f>
        <v>#N/A</v>
      </c>
      <c r="BE6" s="276"/>
      <c r="BF6" s="279" t="e">
        <f ca="1">IF(BF2="PERIODO",VLOOKUP(BF12,$C$22:$E$150,3,0),CONCATENATE(INDIRECT(TEXT(BF8&amp;ROW(BF14),0)),"vs",INDIRECT(TEXT(BF9&amp;ROW(BF14),0))))</f>
        <v>#N/A</v>
      </c>
      <c r="BG6" s="276"/>
      <c r="BH6" s="279" t="e">
        <f ca="1">IF(BH2="PERIODO",VLOOKUP(BH12,$C$22:$E$150,3,0),CONCATENATE(INDIRECT(TEXT(BH8&amp;ROW(BH14),0)),"vs",INDIRECT(TEXT(BH9&amp;ROW(BH14),0))))</f>
        <v>#N/A</v>
      </c>
      <c r="BI6" s="276"/>
      <c r="BJ6" s="279" t="e">
        <f ca="1">IF(BJ2="PERIODO",VLOOKUP(BJ12,$C$22:$E$150,3,0),CONCATENATE(INDIRECT(TEXT(BJ8&amp;ROW(BJ14),0)),"vs",INDIRECT(TEXT(BJ9&amp;ROW(BJ14),0))))</f>
        <v>#N/A</v>
      </c>
      <c r="BK6" s="276"/>
      <c r="BL6" s="279" t="e">
        <f ca="1">IF(BL2="PERIODO",VLOOKUP(BL12,$C$22:$E$150,3,0),CONCATENATE(INDIRECT(TEXT(BL8&amp;ROW(BL14),0)),"vs",INDIRECT(TEXT(BL9&amp;ROW(BL14),0))))</f>
        <v>#N/A</v>
      </c>
      <c r="BM6" s="276"/>
      <c r="BN6" s="279" t="e">
        <f ca="1">IF(BN2="PERIODO",VLOOKUP(BN12,$C$22:$E$150,3,0),CONCATENATE(INDIRECT(TEXT(BN8&amp;ROW(BN14),0)),"vs",INDIRECT(TEXT(BN9&amp;ROW(BN14),0))))</f>
        <v>#N/A</v>
      </c>
      <c r="BO6" s="276"/>
      <c r="BP6" s="279" t="e">
        <f ca="1">IF(BP2="PERIODO",VLOOKUP(BP12,$C$22:$E$150,3,0),CONCATENATE(INDIRECT(TEXT(BP8&amp;ROW(BP14),0)),"vs",INDIRECT(TEXT(BP9&amp;ROW(BP14),0))))</f>
        <v>#N/A</v>
      </c>
      <c r="BQ6" s="276"/>
      <c r="BR6" s="279" t="e">
        <f ca="1">IF(BR2="PERIODO",VLOOKUP(BR12,$C$22:$E$150,3,0),CONCATENATE(INDIRECT(TEXT(BR8&amp;ROW(BR14),0)),"vs",INDIRECT(TEXT(BR9&amp;ROW(BR14),0))))</f>
        <v>#N/A</v>
      </c>
      <c r="BS6" s="276"/>
      <c r="BT6" s="279" t="e">
        <f ca="1">IF(BT2="PERIODO",VLOOKUP(BT12,$C$22:$E$150,3,0),CONCATENATE(INDIRECT(TEXT(BT8&amp;ROW(BT14),0)),"vs",INDIRECT(TEXT(BT9&amp;ROW(BT14),0))))</f>
        <v>#N/A</v>
      </c>
      <c r="BU6" s="276"/>
      <c r="BV6" s="279" t="e">
        <f ca="1">IF(BV2="PERIODO",VLOOKUP(BV12,$C$22:$E$150,3,0),CONCATENATE(INDIRECT(TEXT(BV8&amp;ROW(BV14),0)),"vs",INDIRECT(TEXT(BV9&amp;ROW(BV14),0))))</f>
        <v>#N/A</v>
      </c>
      <c r="BW6" s="276"/>
      <c r="BX6" s="279" t="e">
        <f ca="1">IF(BX2="PERIODO",VLOOKUP(BX12,$C$22:$E$150,3,0),CONCATENATE(INDIRECT(TEXT(BX8&amp;ROW(BX14),0)),"vs",INDIRECT(TEXT(BX9&amp;ROW(BX14),0))))</f>
        <v>#N/A</v>
      </c>
      <c r="BY6" s="276"/>
      <c r="BZ6" s="279" t="e">
        <f ca="1">IF(BZ2="PERIODO",VLOOKUP(BZ12,$C$22:$E$150,3,0),CONCATENATE(INDIRECT(TEXT(BZ8&amp;ROW(BZ14),0)),"vs",INDIRECT(TEXT(BZ9&amp;ROW(BZ14),0))))</f>
        <v>#N/A</v>
      </c>
    </row>
    <row r="7" spans="2:78" x14ac:dyDescent="0.25">
      <c r="D7" s="276"/>
      <c r="E7" s="276"/>
      <c r="F7" s="276"/>
      <c r="G7" s="276"/>
      <c r="H7" s="276"/>
      <c r="I7" s="276"/>
      <c r="J7" s="276"/>
      <c r="K7" s="276"/>
      <c r="L7" s="276"/>
      <c r="M7" s="276"/>
      <c r="N7" s="276"/>
      <c r="O7" s="276"/>
      <c r="P7" s="276"/>
      <c r="Q7" s="276"/>
      <c r="R7" s="276"/>
      <c r="S7" s="276"/>
      <c r="T7" s="276"/>
      <c r="U7" s="276"/>
      <c r="V7" s="276"/>
      <c r="W7" s="276"/>
      <c r="X7" s="276"/>
      <c r="Y7" s="276"/>
      <c r="Z7" s="276"/>
      <c r="AA7" s="276"/>
      <c r="AB7" s="276"/>
      <c r="AC7" s="276"/>
      <c r="AD7" s="276"/>
      <c r="AE7" s="276"/>
      <c r="AF7" s="276"/>
      <c r="AG7" s="276"/>
      <c r="AH7" s="276"/>
      <c r="AI7" s="276"/>
      <c r="AJ7" s="276"/>
      <c r="AK7" s="276"/>
      <c r="AL7" s="276"/>
      <c r="AM7" s="276"/>
      <c r="AN7" s="276"/>
      <c r="AO7" s="276"/>
      <c r="AP7" s="276"/>
      <c r="AQ7" s="276"/>
      <c r="AR7" s="276"/>
      <c r="AS7" s="276"/>
      <c r="AT7" s="276"/>
      <c r="AU7" s="276"/>
      <c r="AV7" s="276"/>
      <c r="AW7" s="276"/>
      <c r="AX7" s="276"/>
      <c r="AY7" s="276"/>
      <c r="AZ7" s="276"/>
      <c r="BA7" s="276"/>
      <c r="BB7" s="276"/>
      <c r="BC7" s="276"/>
      <c r="BD7" s="276"/>
      <c r="BE7" s="276"/>
      <c r="BF7" s="276"/>
      <c r="BG7" s="276"/>
      <c r="BH7" s="276"/>
      <c r="BI7" s="276"/>
      <c r="BJ7" s="276"/>
      <c r="BK7" s="276"/>
      <c r="BL7" s="276"/>
      <c r="BM7" s="276"/>
      <c r="BN7" s="276"/>
      <c r="BO7" s="276"/>
      <c r="BP7" s="276"/>
      <c r="BQ7" s="276"/>
      <c r="BR7" s="276"/>
      <c r="BS7" s="276"/>
      <c r="BT7" s="276"/>
      <c r="BU7" s="276"/>
      <c r="BV7" s="276"/>
      <c r="BW7" s="276"/>
      <c r="BX7" s="276"/>
      <c r="BY7" s="276"/>
      <c r="BZ7" s="276"/>
    </row>
    <row r="8" spans="2:78" ht="30" x14ac:dyDescent="0.25">
      <c r="B8" t="s">
        <v>96</v>
      </c>
      <c r="C8" s="314" t="s">
        <v>90</v>
      </c>
      <c r="D8" s="280" t="s">
        <v>29</v>
      </c>
      <c r="E8" s="280"/>
      <c r="F8" s="280"/>
      <c r="G8" s="276"/>
      <c r="H8" s="8" t="str">
        <f>IF(H$2="Periodo","",SUBSTITUTE(ADDRESS(1,HLOOKUP(H$4,$H$10:$DF$11,2,0),4),"1",""))</f>
        <v/>
      </c>
      <c r="I8" s="276"/>
      <c r="J8" s="8" t="str">
        <f>IF(J$2="Periodo","",SUBSTITUTE(ADDRESS(1,HLOOKUP(J$4,$H$10:$DF$11,2,0),4),"1",""))</f>
        <v/>
      </c>
      <c r="K8" s="276"/>
      <c r="L8" s="8" t="str">
        <f>IF(L$2="Periodo","",SUBSTITUTE(ADDRESS(1,HLOOKUP(L$4,$H$10:$DF$11,2,0),4),"1",""))</f>
        <v>H</v>
      </c>
      <c r="M8" s="276"/>
      <c r="N8" s="8" t="str">
        <f>IF(N$2="Periodo","",SUBSTITUTE(ADDRESS(1,HLOOKUP(N$4,$H$10:$DF$11,2,0),4),"1",""))</f>
        <v/>
      </c>
      <c r="O8" s="276"/>
      <c r="P8" s="8" t="str">
        <f>IF(P$2="Periodo","",SUBSTITUTE(ADDRESS(1,HLOOKUP(P$4,$H$10:$DF$11,2,0),4),"1",""))</f>
        <v>N</v>
      </c>
      <c r="Q8" s="276"/>
      <c r="R8" s="8" t="e">
        <f>IF(R$2="Periodo","",SUBSTITUTE(ADDRESS(1,HLOOKUP(R$4,$H$10:$DF$11,2,0),4),"1",""))</f>
        <v>#N/A</v>
      </c>
      <c r="S8" s="276"/>
      <c r="T8" s="8" t="str">
        <f>IF(T$2="Periodo","",SUBSTITUTE(ADDRESS(1,HLOOKUP(T$4,$H$10:$DF$11,2,0),4),"1",""))</f>
        <v/>
      </c>
      <c r="U8" s="276"/>
      <c r="V8" s="8" t="str">
        <f>IF(V$2="Periodo","",SUBSTITUTE(ADDRESS(1,HLOOKUP(V$4,$H$10:$DF$11,2,0),4),"1",""))</f>
        <v/>
      </c>
      <c r="W8" s="276"/>
      <c r="X8" s="8" t="str">
        <f>IF(X$2="Periodo","",SUBSTITUTE(ADDRESS(1,HLOOKUP(X$4,$H$10:$DF$11,2,0),4),"1",""))</f>
        <v/>
      </c>
      <c r="Y8" s="276"/>
      <c r="Z8" s="8" t="str">
        <f>IF(Z$2="Periodo","",SUBSTITUTE(ADDRESS(1,HLOOKUP(Z$4,$H$10:$DF$11,2,0),4),"1",""))</f>
        <v/>
      </c>
      <c r="AA8" s="276"/>
      <c r="AB8" s="8" t="str">
        <f>IF(AB$2="Periodo","",SUBSTITUTE(ADDRESS(1,HLOOKUP(AB$4,$H$10:$DF$11,2,0),4),"1",""))</f>
        <v/>
      </c>
      <c r="AC8" s="276"/>
      <c r="AD8" s="8" t="str">
        <f>IF(AD$2="Periodo","",SUBSTITUTE(ADDRESS(1,HLOOKUP(AD$4,$H$10:$DF$11,2,0),4),"1",""))</f>
        <v/>
      </c>
      <c r="AE8" s="276"/>
      <c r="AF8" s="8" t="str">
        <f>IF(AF$2="Periodo","",SUBSTITUTE(ADDRESS(1,HLOOKUP(AF$4,$H$10:$DF$11,2,0),4),"1",""))</f>
        <v/>
      </c>
      <c r="AG8" s="276"/>
      <c r="AH8" s="8" t="str">
        <f>IF(AH$2="Periodo","",SUBSTITUTE(ADDRESS(1,HLOOKUP(AH$4,$H$10:$DF$11,2,0),4),"1",""))</f>
        <v/>
      </c>
      <c r="AI8" s="276"/>
      <c r="AJ8" s="8" t="str">
        <f>IF(AJ$2="Periodo","",SUBSTITUTE(ADDRESS(1,HLOOKUP(AJ$4,$H$10:$DF$11,2,0),4),"1",""))</f>
        <v/>
      </c>
      <c r="AK8" s="276"/>
      <c r="AL8" s="8" t="str">
        <f>IF(AL$2="Periodo","",SUBSTITUTE(ADDRESS(1,HLOOKUP(AL$4,$H$10:$DF$11,2,0),4),"1",""))</f>
        <v/>
      </c>
      <c r="AM8" s="276"/>
      <c r="AN8" s="8" t="str">
        <f>IF(AN$2="Periodo","",SUBSTITUTE(ADDRESS(1,HLOOKUP(AN$4,$H$10:$DF$11,2,0),4),"1",""))</f>
        <v/>
      </c>
      <c r="AO8" s="276"/>
      <c r="AP8" s="8" t="str">
        <f>IF(AP$2="Periodo","",SUBSTITUTE(ADDRESS(1,HLOOKUP(AP$4,$H$10:$DF$11,2,0),4),"1",""))</f>
        <v/>
      </c>
      <c r="AQ8" s="276"/>
      <c r="AR8" s="8" t="str">
        <f>IF(AR$2="Periodo","",SUBSTITUTE(ADDRESS(1,HLOOKUP(AR$4,$H$10:$DF$11,2,0),4),"1",""))</f>
        <v/>
      </c>
      <c r="AS8" s="276"/>
      <c r="AT8" s="8" t="str">
        <f>IF(AT$2="Periodo","",SUBSTITUTE(ADDRESS(1,HLOOKUP(AT$4,$H$10:$DF$11,2,0),4),"1",""))</f>
        <v/>
      </c>
      <c r="AU8" s="276"/>
      <c r="AV8" s="8" t="str">
        <f>IF(AV$2="Periodo","",SUBSTITUTE(ADDRESS(1,HLOOKUP(AV$4,$H$10:$DF$11,2,0),4),"1",""))</f>
        <v/>
      </c>
      <c r="AW8" s="276"/>
      <c r="AX8" s="8" t="str">
        <f>IF(AX$2="Periodo","",SUBSTITUTE(ADDRESS(1,HLOOKUP(AX$4,$H$10:$DF$11,2,0),4),"1",""))</f>
        <v/>
      </c>
      <c r="AY8" s="276"/>
      <c r="AZ8" s="8" t="str">
        <f>IF(AZ$2="Periodo","",SUBSTITUTE(ADDRESS(1,HLOOKUP(AZ$4,$H$10:$DF$11,2,0),4),"1",""))</f>
        <v/>
      </c>
      <c r="BA8" s="276"/>
      <c r="BB8" s="8" t="str">
        <f>IF(BB$2="Periodo","",SUBSTITUTE(ADDRESS(1,HLOOKUP(BB$4,$H$10:$DF$11,2,0),4),"1",""))</f>
        <v/>
      </c>
      <c r="BC8" s="276"/>
      <c r="BD8" s="8" t="str">
        <f>IF(BD$2="Periodo","",SUBSTITUTE(ADDRESS(1,HLOOKUP(BD$4,$H$10:$DF$11,2,0),4),"1",""))</f>
        <v/>
      </c>
      <c r="BE8" s="276"/>
      <c r="BF8" s="8" t="str">
        <f>IF(BF$2="Periodo","",SUBSTITUTE(ADDRESS(1,HLOOKUP(BF$4,$H$10:$DF$11,2,0),4),"1",""))</f>
        <v/>
      </c>
      <c r="BG8" s="276"/>
      <c r="BH8" s="8" t="str">
        <f>IF(BH$2="Periodo","",SUBSTITUTE(ADDRESS(1,HLOOKUP(BH$4,$H$10:$DF$11,2,0),4),"1",""))</f>
        <v/>
      </c>
      <c r="BI8" s="276"/>
      <c r="BJ8" s="8" t="str">
        <f>IF(BJ$2="Periodo","",SUBSTITUTE(ADDRESS(1,HLOOKUP(BJ$4,$H$10:$DF$11,2,0),4),"1",""))</f>
        <v/>
      </c>
      <c r="BK8" s="276"/>
      <c r="BL8" s="8" t="str">
        <f>IF(BL$2="Periodo","",SUBSTITUTE(ADDRESS(1,HLOOKUP(BL$4,$H$10:$DF$11,2,0),4),"1",""))</f>
        <v/>
      </c>
      <c r="BM8" s="276"/>
      <c r="BN8" s="8" t="str">
        <f>IF(BN$2="Periodo","",SUBSTITUTE(ADDRESS(1,HLOOKUP(BN$4,$H$10:$DF$11,2,0),4),"1",""))</f>
        <v/>
      </c>
      <c r="BO8" s="276"/>
      <c r="BP8" s="8" t="str">
        <f>IF(BP$2="Periodo","",SUBSTITUTE(ADDRESS(1,HLOOKUP(BP$4,$H$10:$DF$11,2,0),4),"1",""))</f>
        <v/>
      </c>
      <c r="BQ8" s="276"/>
      <c r="BR8" s="8" t="str">
        <f>IF(BR$2="Periodo","",SUBSTITUTE(ADDRESS(1,HLOOKUP(BR$4,$H$10:$DF$11,2,0),4),"1",""))</f>
        <v/>
      </c>
      <c r="BS8" s="276"/>
      <c r="BT8" s="8" t="str">
        <f>IF(BT$2="Periodo","",SUBSTITUTE(ADDRESS(1,HLOOKUP(BT$4,$H$10:$DF$11,2,0),4),"1",""))</f>
        <v/>
      </c>
      <c r="BU8" s="276"/>
      <c r="BV8" s="8" t="str">
        <f>IF(BV$2="Periodo","",SUBSTITUTE(ADDRESS(1,HLOOKUP(BV$4,$H$10:$DF$11,2,0),4),"1",""))</f>
        <v/>
      </c>
      <c r="BW8" s="276"/>
      <c r="BX8" s="8" t="str">
        <f>IF(BX$2="Periodo","",SUBSTITUTE(ADDRESS(1,HLOOKUP(BX$4,$H$10:$DF$11,2,0),4),"1",""))</f>
        <v/>
      </c>
      <c r="BY8" s="276"/>
      <c r="BZ8" s="8" t="str">
        <f>IF(BZ$2="Periodo","",SUBSTITUTE(ADDRESS(1,HLOOKUP(BZ$4,$H$10:$DF$11,2,0),4),"1",""))</f>
        <v/>
      </c>
    </row>
    <row r="9" spans="2:78" ht="30" x14ac:dyDescent="0.25">
      <c r="B9" t="s">
        <v>96</v>
      </c>
      <c r="C9" s="314" t="s">
        <v>91</v>
      </c>
      <c r="D9" s="280" t="s">
        <v>30</v>
      </c>
      <c r="E9" s="280"/>
      <c r="F9" s="280"/>
      <c r="G9" s="276"/>
      <c r="H9" s="8" t="str">
        <f>IF(H$2="Periodo","",SUBSTITUTE(ADDRESS(1,HLOOKUP(H$5,$H$10:$DF$11,2,0),4),"1",""))</f>
        <v/>
      </c>
      <c r="I9" s="276"/>
      <c r="J9" s="8" t="str">
        <f>IF(J$2="Periodo","",SUBSTITUTE(ADDRESS(1,HLOOKUP(J$5,$H$10:$DF$11,2,0),4),"1",""))</f>
        <v/>
      </c>
      <c r="K9" s="276"/>
      <c r="L9" s="8" t="str">
        <f>IF(L$2="Periodo","",SUBSTITUTE(ADDRESS(1,HLOOKUP(L$5,$H$10:$DF$11,2,0),4),"1",""))</f>
        <v>J</v>
      </c>
      <c r="M9" s="276"/>
      <c r="N9" s="8" t="str">
        <f>IF(N$2="Periodo","",SUBSTITUTE(ADDRESS(1,HLOOKUP(N$5,$H$10:$DF$11,2,0),4),"1",""))</f>
        <v/>
      </c>
      <c r="O9" s="276"/>
      <c r="P9" s="8" t="str">
        <f>IF(P$2="Periodo","",SUBSTITUTE(ADDRESS(1,HLOOKUP(P$5,$H$10:$DF$11,2,0),4),"1",""))</f>
        <v>T</v>
      </c>
      <c r="Q9" s="276"/>
      <c r="R9" s="8" t="str">
        <f>IF(R$2="Periodo","",SUBSTITUTE(ADDRESS(1,HLOOKUP(R$5,$H$10:$DF$11,2,0),4),"1",""))</f>
        <v>N</v>
      </c>
      <c r="S9" s="276"/>
      <c r="T9" s="8" t="str">
        <f>IF(T$2="Periodo","",SUBSTITUTE(ADDRESS(1,HLOOKUP(T$5,$H$10:$DF$11,2,0),4),"1",""))</f>
        <v/>
      </c>
      <c r="U9" s="276"/>
      <c r="V9" s="8" t="str">
        <f>IF(V$2="Periodo","",SUBSTITUTE(ADDRESS(1,HLOOKUP(V$5,$H$10:$DF$11,2,0),4),"1",""))</f>
        <v/>
      </c>
      <c r="W9" s="276"/>
      <c r="X9" s="8" t="str">
        <f>IF(X$2="Periodo","",SUBSTITUTE(ADDRESS(1,HLOOKUP(X$5,$H$10:$DF$11,2,0),4),"1",""))</f>
        <v/>
      </c>
      <c r="Y9" s="276"/>
      <c r="Z9" s="8" t="str">
        <f>IF(Z$2="Periodo","",SUBSTITUTE(ADDRESS(1,HLOOKUP(Z$5,$H$10:$DF$11,2,0),4),"1",""))</f>
        <v/>
      </c>
      <c r="AA9" s="276"/>
      <c r="AB9" s="8" t="str">
        <f>IF(AB$2="Periodo","",SUBSTITUTE(ADDRESS(1,HLOOKUP(AB$5,$H$10:$DF$11,2,0),4),"1",""))</f>
        <v/>
      </c>
      <c r="AC9" s="276"/>
      <c r="AD9" s="8" t="str">
        <f>IF(AD$2="Periodo","",SUBSTITUTE(ADDRESS(1,HLOOKUP(AD$5,$H$10:$DF$11,2,0),4),"1",""))</f>
        <v/>
      </c>
      <c r="AE9" s="276"/>
      <c r="AF9" s="8" t="str">
        <f>IF(AF$2="Periodo","",SUBSTITUTE(ADDRESS(1,HLOOKUP(AF$5,$H$10:$DF$11,2,0),4),"1",""))</f>
        <v/>
      </c>
      <c r="AG9" s="276"/>
      <c r="AH9" s="8" t="str">
        <f>IF(AH$2="Periodo","",SUBSTITUTE(ADDRESS(1,HLOOKUP(AH$5,$H$10:$DF$11,2,0),4),"1",""))</f>
        <v/>
      </c>
      <c r="AI9" s="276"/>
      <c r="AJ9" s="8" t="str">
        <f>IF(AJ$2="Periodo","",SUBSTITUTE(ADDRESS(1,HLOOKUP(AJ$5,$H$10:$DF$11,2,0),4),"1",""))</f>
        <v/>
      </c>
      <c r="AK9" s="276"/>
      <c r="AL9" s="8" t="str">
        <f>IF(AL$2="Periodo","",SUBSTITUTE(ADDRESS(1,HLOOKUP(AL$5,$H$10:$DF$11,2,0),4),"1",""))</f>
        <v/>
      </c>
      <c r="AM9" s="276"/>
      <c r="AN9" s="8" t="str">
        <f>IF(AN$2="Periodo","",SUBSTITUTE(ADDRESS(1,HLOOKUP(AN$5,$H$10:$DF$11,2,0),4),"1",""))</f>
        <v/>
      </c>
      <c r="AO9" s="276"/>
      <c r="AP9" s="8" t="str">
        <f>IF(AP$2="Periodo","",SUBSTITUTE(ADDRESS(1,HLOOKUP(AP$5,$H$10:$DF$11,2,0),4),"1",""))</f>
        <v/>
      </c>
      <c r="AQ9" s="276"/>
      <c r="AR9" s="8" t="str">
        <f>IF(AR$2="Periodo","",SUBSTITUTE(ADDRESS(1,HLOOKUP(AR$5,$H$10:$DF$11,2,0),4),"1",""))</f>
        <v/>
      </c>
      <c r="AS9" s="276"/>
      <c r="AT9" s="8" t="str">
        <f>IF(AT$2="Periodo","",SUBSTITUTE(ADDRESS(1,HLOOKUP(AT$5,$H$10:$DF$11,2,0),4),"1",""))</f>
        <v/>
      </c>
      <c r="AU9" s="276"/>
      <c r="AV9" s="8" t="str">
        <f>IF(AV$2="Periodo","",SUBSTITUTE(ADDRESS(1,HLOOKUP(AV$5,$H$10:$DF$11,2,0),4),"1",""))</f>
        <v/>
      </c>
      <c r="AW9" s="276"/>
      <c r="AX9" s="8" t="str">
        <f>IF(AX$2="Periodo","",SUBSTITUTE(ADDRESS(1,HLOOKUP(AX$5,$H$10:$DF$11,2,0),4),"1",""))</f>
        <v/>
      </c>
      <c r="AY9" s="276"/>
      <c r="AZ9" s="8" t="str">
        <f>IF(AZ$2="Periodo","",SUBSTITUTE(ADDRESS(1,HLOOKUP(AZ$5,$H$10:$DF$11,2,0),4),"1",""))</f>
        <v/>
      </c>
      <c r="BA9" s="276"/>
      <c r="BB9" s="8" t="str">
        <f>IF(BB$2="Periodo","",SUBSTITUTE(ADDRESS(1,HLOOKUP(BB$5,$H$10:$DF$11,2,0),4),"1",""))</f>
        <v/>
      </c>
      <c r="BC9" s="276"/>
      <c r="BD9" s="8" t="str">
        <f>IF(BD$2="Periodo","",SUBSTITUTE(ADDRESS(1,HLOOKUP(BD$5,$H$10:$DF$11,2,0),4),"1",""))</f>
        <v/>
      </c>
      <c r="BE9" s="276"/>
      <c r="BF9" s="8" t="str">
        <f>IF(BF$2="Periodo","",SUBSTITUTE(ADDRESS(1,HLOOKUP(BF$5,$H$10:$DF$11,2,0),4),"1",""))</f>
        <v/>
      </c>
      <c r="BG9" s="276"/>
      <c r="BH9" s="8" t="str">
        <f>IF(BH$2="Periodo","",SUBSTITUTE(ADDRESS(1,HLOOKUP(BH$5,$H$10:$DF$11,2,0),4),"1",""))</f>
        <v/>
      </c>
      <c r="BI9" s="276"/>
      <c r="BJ9" s="8" t="str">
        <f>IF(BJ$2="Periodo","",SUBSTITUTE(ADDRESS(1,HLOOKUP(BJ$5,$H$10:$DF$11,2,0),4),"1",""))</f>
        <v/>
      </c>
      <c r="BK9" s="276"/>
      <c r="BL9" s="8" t="str">
        <f>IF(BL$2="Periodo","",SUBSTITUTE(ADDRESS(1,HLOOKUP(BL$5,$H$10:$DF$11,2,0),4),"1",""))</f>
        <v/>
      </c>
      <c r="BM9" s="276"/>
      <c r="BN9" s="8" t="str">
        <f>IF(BN$2="Periodo","",SUBSTITUTE(ADDRESS(1,HLOOKUP(BN$5,$H$10:$DF$11,2,0),4),"1",""))</f>
        <v/>
      </c>
      <c r="BO9" s="276"/>
      <c r="BP9" s="8" t="str">
        <f>IF(BP$2="Periodo","",SUBSTITUTE(ADDRESS(1,HLOOKUP(BP$5,$H$10:$DF$11,2,0),4),"1",""))</f>
        <v/>
      </c>
      <c r="BQ9" s="276"/>
      <c r="BR9" s="8" t="str">
        <f>IF(BR$2="Periodo","",SUBSTITUTE(ADDRESS(1,HLOOKUP(BR$5,$H$10:$DF$11,2,0),4),"1",""))</f>
        <v/>
      </c>
      <c r="BS9" s="276"/>
      <c r="BT9" s="8" t="str">
        <f>IF(BT$2="Periodo","",SUBSTITUTE(ADDRESS(1,HLOOKUP(BT$5,$H$10:$DF$11,2,0),4),"1",""))</f>
        <v/>
      </c>
      <c r="BU9" s="276"/>
      <c r="BV9" s="8" t="str">
        <f>IF(BV$2="Periodo","",SUBSTITUTE(ADDRESS(1,HLOOKUP(BV$5,$H$10:$DF$11,2,0),4),"1",""))</f>
        <v/>
      </c>
      <c r="BW9" s="276"/>
      <c r="BX9" s="8" t="str">
        <f>IF(BX$2="Periodo","",SUBSTITUTE(ADDRESS(1,HLOOKUP(BX$5,$H$10:$DF$11,2,0),4),"1",""))</f>
        <v/>
      </c>
      <c r="BY9" s="276"/>
      <c r="BZ9" s="8" t="str">
        <f>IF(BZ$2="Periodo","",SUBSTITUTE(ADDRESS(1,HLOOKUP(BZ$5,$H$10:$DF$11,2,0),4),"1",""))</f>
        <v/>
      </c>
    </row>
    <row r="10" spans="2:78" ht="22.5" x14ac:dyDescent="0.25">
      <c r="C10" t="s">
        <v>92</v>
      </c>
      <c r="D10" s="281" t="s">
        <v>72</v>
      </c>
      <c r="E10" s="282"/>
      <c r="F10" s="283"/>
      <c r="G10" s="284"/>
      <c r="H10" s="285" t="str">
        <f>IF(H2="Periodo",H3,"")</f>
        <v>Decembre 2014</v>
      </c>
      <c r="I10" s="284"/>
      <c r="J10" s="285" t="str">
        <f>IF(J2="Periodo",J3,"")</f>
        <v>Decembre 2015</v>
      </c>
      <c r="K10" s="284"/>
      <c r="L10" s="285" t="str">
        <f>IF(L2="Periodo",L3,"")</f>
        <v/>
      </c>
      <c r="M10" s="284"/>
      <c r="N10" s="285" t="str">
        <f>IF(N2="Periodo",N3,"")</f>
        <v>Plan 2015 (nov)</v>
      </c>
      <c r="O10" s="284"/>
      <c r="P10" s="285" t="str">
        <f>IF(P2="Periodo",P3,"")</f>
        <v/>
      </c>
      <c r="Q10" s="284"/>
      <c r="R10" s="285" t="str">
        <f>IF(R2="Periodo",R3,"")</f>
        <v/>
      </c>
      <c r="S10" s="284"/>
      <c r="T10" s="285" t="str">
        <f>IF(T2="Periodo",T3,"")</f>
        <v>PCFY 2014</v>
      </c>
      <c r="U10" s="284"/>
      <c r="V10" s="285" t="str">
        <f>IF(V2="Periodo",V3,"")</f>
        <v>Plan 2016 (feb)</v>
      </c>
      <c r="W10" s="284"/>
      <c r="X10" s="285" t="str">
        <f>IF(X2="Periodo",X3,"")</f>
        <v>Plan 2017 (feb)</v>
      </c>
      <c r="Y10" s="284"/>
      <c r="Z10" s="285" t="str">
        <f>IF(Z2="Periodo",Z3,"")</f>
        <v>mar-14
(Proforma)</v>
      </c>
      <c r="AA10" s="284"/>
      <c r="AB10" s="285" t="str">
        <f>IF(AB2="Periodo",AB3,"")</f>
        <v>Q2'14
(Proforma)</v>
      </c>
      <c r="AC10" s="284"/>
      <c r="AD10" s="285" t="str">
        <f>IF(AD2="Periodo",AD3,"")</f>
        <v>Q3'14</v>
      </c>
      <c r="AE10" s="284"/>
      <c r="AF10" s="285" t="str">
        <f>IF(AF2="Periodo",AF3,"")</f>
        <v>Q4'14</v>
      </c>
      <c r="AG10" s="284"/>
      <c r="AH10" s="285" t="str">
        <f>IF(AH2="Periodo",AH3,"")</f>
        <v>Q4'13
(Proforma)</v>
      </c>
      <c r="AI10" s="284"/>
      <c r="AJ10" s="285" t="str">
        <f>IF(AJ2="Periodo",AJ3,"")</f>
        <v>sep-14</v>
      </c>
      <c r="AK10" s="284"/>
      <c r="AL10" s="285">
        <f>IF(AL2="Periodo",AL3,"")</f>
        <v>0</v>
      </c>
      <c r="AM10" s="284"/>
      <c r="AN10" s="285" t="str">
        <f>IF(AN2="Periodo",AN3,"")</f>
        <v>dic-14 STIC</v>
      </c>
      <c r="AO10" s="284"/>
      <c r="AP10" s="285" t="str">
        <f>IF(AP2="Periodo",AP3,"")</f>
        <v>dic-14 STIC</v>
      </c>
      <c r="AQ10" s="284"/>
      <c r="AR10" s="285" t="str">
        <f>IF(AR2="Periodo",AR3,"")</f>
        <v>dic-14 STIC</v>
      </c>
      <c r="AS10" s="284"/>
      <c r="AT10" s="285" t="str">
        <f>IF(AT2="Periodo",AT3,"")</f>
        <v>dic-14 STIC</v>
      </c>
      <c r="AU10" s="284"/>
      <c r="AV10" s="285" t="str">
        <f>IF(AV2="Periodo",AV3,"")</f>
        <v>dic-14 STIC</v>
      </c>
      <c r="AW10" s="284"/>
      <c r="AX10" s="285" t="str">
        <f>IF(AX2="Periodo",AX3,"")</f>
        <v>dic-14 STIC</v>
      </c>
      <c r="AY10" s="284"/>
      <c r="AZ10" s="285" t="str">
        <f>IF(AZ2="Periodo",AZ3,"")</f>
        <v>dic-14 STIC</v>
      </c>
      <c r="BA10" s="284"/>
      <c r="BB10" s="285" t="str">
        <f>IF(BB2="Periodo",BB3,"")</f>
        <v>dic-14 STIC</v>
      </c>
      <c r="BC10" s="284"/>
      <c r="BD10" s="285" t="str">
        <f>IF(BD2="Periodo",BD3,"")</f>
        <v>dic-14 STIC</v>
      </c>
      <c r="BE10" s="284"/>
      <c r="BF10" s="285" t="str">
        <f>IF(BF2="Periodo",BF3,"")</f>
        <v>dic-14 STIC</v>
      </c>
      <c r="BG10" s="284"/>
      <c r="BH10" s="285" t="str">
        <f>IF(BH2="Periodo",BH3,"")</f>
        <v>dic-14 STIC</v>
      </c>
      <c r="BI10" s="284"/>
      <c r="BJ10" s="285" t="str">
        <f>IF(BJ2="Periodo",BJ3,"")</f>
        <v>dic-14 STIC</v>
      </c>
      <c r="BK10" s="284"/>
      <c r="BL10" s="285" t="str">
        <f>IF(BL2="Periodo",BL3,"")</f>
        <v>dic-14 STIC</v>
      </c>
      <c r="BM10" s="284"/>
      <c r="BN10" s="285" t="str">
        <f>IF(BN2="Periodo",BN3,"")</f>
        <v>dic-14 STIC</v>
      </c>
      <c r="BO10" s="284"/>
      <c r="BP10" s="285" t="str">
        <f>IF(BP2="Periodo",BP3,"")</f>
        <v>dic-14 STIC</v>
      </c>
      <c r="BQ10" s="284"/>
      <c r="BR10" s="285" t="str">
        <f>IF(BR2="Periodo",BR3,"")</f>
        <v>dic-14 STIC</v>
      </c>
      <c r="BS10" s="284"/>
      <c r="BT10" s="285" t="str">
        <f>IF(BT2="Periodo",BT3,"")</f>
        <v>dic-14 STIC</v>
      </c>
      <c r="BU10" s="284"/>
      <c r="BV10" s="285" t="str">
        <f>IF(BV2="Periodo",BV3,"")</f>
        <v>dic-14 STIC</v>
      </c>
      <c r="BW10" s="284"/>
      <c r="BX10" s="285" t="str">
        <f>IF(BX2="Periodo",BX3,"")</f>
        <v>dic-14 STIC</v>
      </c>
      <c r="BY10" s="284"/>
      <c r="BZ10" s="285" t="str">
        <f>IF(BZ2="Periodo",BZ3,"")</f>
        <v>dic-14 STIC</v>
      </c>
    </row>
    <row r="11" spans="2:78" x14ac:dyDescent="0.25">
      <c r="C11" t="s">
        <v>93</v>
      </c>
      <c r="D11" s="280" t="s">
        <v>73</v>
      </c>
      <c r="E11" s="280"/>
      <c r="F11" s="280"/>
      <c r="G11" s="276"/>
      <c r="H11" s="286">
        <f>COLUMN()</f>
        <v>8</v>
      </c>
      <c r="I11" s="276"/>
      <c r="J11" s="286">
        <f>COLUMN()</f>
        <v>10</v>
      </c>
      <c r="K11" s="276"/>
      <c r="L11" s="286">
        <f>COLUMN()</f>
        <v>12</v>
      </c>
      <c r="M11" s="276"/>
      <c r="N11" s="286">
        <f>COLUMN()</f>
        <v>14</v>
      </c>
      <c r="O11" s="276"/>
      <c r="P11" s="286">
        <f>COLUMN()</f>
        <v>16</v>
      </c>
      <c r="Q11" s="276"/>
      <c r="R11" s="286">
        <f>COLUMN()</f>
        <v>18</v>
      </c>
      <c r="S11" s="276"/>
      <c r="T11" s="286">
        <f>COLUMN()</f>
        <v>20</v>
      </c>
      <c r="U11" s="276"/>
      <c r="V11" s="286">
        <f>COLUMN()</f>
        <v>22</v>
      </c>
      <c r="W11" s="276"/>
      <c r="X11" s="286">
        <f>COLUMN()</f>
        <v>24</v>
      </c>
      <c r="Y11" s="276"/>
      <c r="Z11" s="286">
        <f>COLUMN()</f>
        <v>26</v>
      </c>
      <c r="AA11" s="276"/>
      <c r="AB11" s="286">
        <f>COLUMN()</f>
        <v>28</v>
      </c>
      <c r="AC11" s="276"/>
      <c r="AD11" s="286">
        <f>COLUMN()</f>
        <v>30</v>
      </c>
      <c r="AE11" s="276"/>
      <c r="AF11" s="286">
        <f>COLUMN()</f>
        <v>32</v>
      </c>
      <c r="AG11" s="276"/>
      <c r="AH11" s="286">
        <f>COLUMN()</f>
        <v>34</v>
      </c>
      <c r="AI11" s="276"/>
      <c r="AJ11" s="286">
        <f>COLUMN()</f>
        <v>36</v>
      </c>
      <c r="AK11" s="276"/>
      <c r="AL11" s="286">
        <f>COLUMN()</f>
        <v>38</v>
      </c>
      <c r="AM11" s="276"/>
      <c r="AN11" s="286">
        <f>COLUMN()</f>
        <v>40</v>
      </c>
      <c r="AO11" s="276"/>
      <c r="AP11" s="286">
        <f>COLUMN()</f>
        <v>42</v>
      </c>
      <c r="AQ11" s="276"/>
      <c r="AR11" s="286">
        <f>COLUMN()</f>
        <v>44</v>
      </c>
      <c r="AS11" s="276"/>
      <c r="AT11" s="286">
        <f>COLUMN()</f>
        <v>46</v>
      </c>
      <c r="AU11" s="276"/>
      <c r="AV11" s="286">
        <f>COLUMN()</f>
        <v>48</v>
      </c>
      <c r="AW11" s="276"/>
      <c r="AX11" s="286">
        <f>COLUMN()</f>
        <v>50</v>
      </c>
      <c r="AY11" s="276"/>
      <c r="AZ11" s="286">
        <f>COLUMN()</f>
        <v>52</v>
      </c>
      <c r="BA11" s="276"/>
      <c r="BB11" s="286">
        <f>COLUMN()</f>
        <v>54</v>
      </c>
      <c r="BC11" s="276"/>
      <c r="BD11" s="286">
        <f>COLUMN()</f>
        <v>56</v>
      </c>
      <c r="BE11" s="276"/>
      <c r="BF11" s="286">
        <f>COLUMN()</f>
        <v>58</v>
      </c>
      <c r="BG11" s="276"/>
      <c r="BH11" s="286">
        <f>COLUMN()</f>
        <v>60</v>
      </c>
      <c r="BI11" s="276"/>
      <c r="BJ11" s="286">
        <f>COLUMN()</f>
        <v>62</v>
      </c>
      <c r="BK11" s="276"/>
      <c r="BL11" s="286">
        <f>COLUMN()</f>
        <v>64</v>
      </c>
      <c r="BM11" s="276"/>
      <c r="BN11" s="286">
        <f>COLUMN()</f>
        <v>66</v>
      </c>
      <c r="BO11" s="276"/>
      <c r="BP11" s="286">
        <f>COLUMN()</f>
        <v>68</v>
      </c>
      <c r="BQ11" s="276"/>
      <c r="BR11" s="286">
        <f>COLUMN()</f>
        <v>70</v>
      </c>
      <c r="BS11" s="276"/>
      <c r="BT11" s="286">
        <f>COLUMN()</f>
        <v>72</v>
      </c>
      <c r="BU11" s="276"/>
      <c r="BV11" s="286">
        <f>COLUMN()</f>
        <v>74</v>
      </c>
      <c r="BW11" s="276"/>
      <c r="BX11" s="286">
        <f>COLUMN()</f>
        <v>76</v>
      </c>
      <c r="BY11" s="276"/>
      <c r="BZ11" s="286">
        <f>COLUMN()</f>
        <v>78</v>
      </c>
    </row>
    <row r="12" spans="2:78" x14ac:dyDescent="0.25">
      <c r="B12" t="s">
        <v>95</v>
      </c>
      <c r="C12" t="s">
        <v>94</v>
      </c>
      <c r="D12" s="280" t="s">
        <v>74</v>
      </c>
      <c r="E12" s="280"/>
      <c r="F12" s="280"/>
      <c r="G12" s="276"/>
      <c r="H12" s="287">
        <f>INDEX($C$22:$C$150,MATCH(H3,$D$22:$D$150,0))</f>
        <v>3</v>
      </c>
      <c r="I12" s="276"/>
      <c r="J12" s="287">
        <f>INDEX($C$22:$C$150,MATCH(J3,$D$22:$D$150,0))</f>
        <v>4</v>
      </c>
      <c r="K12" s="276"/>
      <c r="L12" s="287" t="e">
        <f>INDEX($C$22:$C$150,MATCH(L3,$D$22:$D$150,0))</f>
        <v>#N/A</v>
      </c>
      <c r="M12" s="276"/>
      <c r="N12" s="287" t="e">
        <f>INDEX($C$22:$C$150,MATCH(N3,$D$22:$D$150,0))</f>
        <v>#N/A</v>
      </c>
      <c r="O12" s="276"/>
      <c r="P12" s="287" t="e">
        <f>INDEX($C$22:$C$150,MATCH(P3,$D$22:$D$150,0))</f>
        <v>#N/A</v>
      </c>
      <c r="Q12" s="276"/>
      <c r="R12" s="287" t="e">
        <f>INDEX($C$22:$C$150,MATCH(R3,$D$22:$D$150,0))</f>
        <v>#N/A</v>
      </c>
      <c r="S12" s="276"/>
      <c r="T12" s="287" t="e">
        <f>INDEX($C$22:$C$150,MATCH(T3,$D$22:$D$150,0))</f>
        <v>#N/A</v>
      </c>
      <c r="U12" s="276"/>
      <c r="V12" s="287" t="e">
        <f>INDEX($C$22:$C$150,MATCH(V3,$D$22:$D$150,0))</f>
        <v>#N/A</v>
      </c>
      <c r="W12" s="276"/>
      <c r="X12" s="287" t="e">
        <f>INDEX($C$22:$C$150,MATCH(X3,$D$22:$D$150,0))</f>
        <v>#N/A</v>
      </c>
      <c r="Y12" s="276"/>
      <c r="Z12" s="287" t="e">
        <f>INDEX($C$22:$C$150,MATCH(Z3,$D$22:$D$150,0))</f>
        <v>#N/A</v>
      </c>
      <c r="AA12" s="276"/>
      <c r="AB12" s="287" t="e">
        <f>INDEX($C$22:$C$150,MATCH(AB3,$D$22:$D$150,0))</f>
        <v>#N/A</v>
      </c>
      <c r="AC12" s="276"/>
      <c r="AD12" s="287" t="e">
        <f>INDEX($C$22:$C$150,MATCH(AD3,$D$22:$D$150,0))</f>
        <v>#N/A</v>
      </c>
      <c r="AE12" s="276"/>
      <c r="AF12" s="287" t="e">
        <f>INDEX($C$22:$C$150,MATCH(AF3,$D$22:$D$150,0))</f>
        <v>#N/A</v>
      </c>
      <c r="AG12" s="276"/>
      <c r="AH12" s="287" t="e">
        <f>INDEX($C$22:$C$150,MATCH(AH3,$D$22:$D$150,0))</f>
        <v>#N/A</v>
      </c>
      <c r="AI12" s="276"/>
      <c r="AJ12" s="287" t="e">
        <f>INDEX($C$22:$C$150,MATCH(AJ3,$D$22:$D$150,0))</f>
        <v>#N/A</v>
      </c>
      <c r="AK12" s="276"/>
      <c r="AL12" s="287" t="e">
        <f>INDEX($C$22:$C$150,MATCH(AL3,$D$22:$D$150,0))</f>
        <v>#N/A</v>
      </c>
      <c r="AM12" s="276"/>
      <c r="AN12" s="287" t="e">
        <f>INDEX($C$22:$C$150,MATCH(AN3,$D$22:$D$150,0))</f>
        <v>#N/A</v>
      </c>
      <c r="AO12" s="276"/>
      <c r="AP12" s="287" t="e">
        <f>INDEX($C$22:$C$150,MATCH(AP3,$D$22:$D$150,0))</f>
        <v>#N/A</v>
      </c>
      <c r="AQ12" s="276"/>
      <c r="AR12" s="287" t="e">
        <f>INDEX($C$22:$C$150,MATCH(AR3,$D$22:$D$150,0))</f>
        <v>#N/A</v>
      </c>
      <c r="AS12" s="276"/>
      <c r="AT12" s="287" t="e">
        <f>INDEX($C$22:$C$150,MATCH(AT3,$D$22:$D$150,0))</f>
        <v>#N/A</v>
      </c>
      <c r="AU12" s="276"/>
      <c r="AV12" s="287" t="e">
        <f>INDEX($C$22:$C$150,MATCH(AV3,$D$22:$D$150,0))</f>
        <v>#N/A</v>
      </c>
      <c r="AW12" s="276"/>
      <c r="AX12" s="287" t="e">
        <f>INDEX($C$22:$C$150,MATCH(AX3,$D$22:$D$150,0))</f>
        <v>#N/A</v>
      </c>
      <c r="AY12" s="276"/>
      <c r="AZ12" s="287" t="e">
        <f>INDEX($C$22:$C$150,MATCH(AZ3,$D$22:$D$150,0))</f>
        <v>#N/A</v>
      </c>
      <c r="BA12" s="276"/>
      <c r="BB12" s="287" t="e">
        <f>INDEX($C$22:$C$150,MATCH(BB3,$D$22:$D$150,0))</f>
        <v>#N/A</v>
      </c>
      <c r="BC12" s="276"/>
      <c r="BD12" s="287" t="e">
        <f>INDEX($C$22:$C$150,MATCH(BD3,$D$22:$D$150,0))</f>
        <v>#N/A</v>
      </c>
      <c r="BE12" s="276"/>
      <c r="BF12" s="287" t="e">
        <f>INDEX($C$22:$C$150,MATCH(BF3,$D$22:$D$150,0))</f>
        <v>#N/A</v>
      </c>
      <c r="BG12" s="276"/>
      <c r="BH12" s="287" t="e">
        <f>INDEX($C$22:$C$150,MATCH(BH3,$D$22:$D$150,0))</f>
        <v>#N/A</v>
      </c>
      <c r="BI12" s="276"/>
      <c r="BJ12" s="287" t="e">
        <f>INDEX($C$22:$C$150,MATCH(BJ3,$D$22:$D$150,0))</f>
        <v>#N/A</v>
      </c>
      <c r="BK12" s="276"/>
      <c r="BL12" s="287" t="e">
        <f>INDEX($C$22:$C$150,MATCH(BL3,$D$22:$D$150,0))</f>
        <v>#N/A</v>
      </c>
      <c r="BM12" s="276"/>
      <c r="BN12" s="287" t="e">
        <f>INDEX($C$22:$C$150,MATCH(BN3,$D$22:$D$150,0))</f>
        <v>#N/A</v>
      </c>
      <c r="BO12" s="276"/>
      <c r="BP12" s="287" t="e">
        <f>INDEX($C$22:$C$150,MATCH(BP3,$D$22:$D$150,0))</f>
        <v>#N/A</v>
      </c>
      <c r="BQ12" s="276"/>
      <c r="BR12" s="287" t="e">
        <f>INDEX($C$22:$C$150,MATCH(BR3,$D$22:$D$150,0))</f>
        <v>#N/A</v>
      </c>
      <c r="BS12" s="276"/>
      <c r="BT12" s="287" t="e">
        <f>INDEX($C$22:$C$150,MATCH(BT3,$D$22:$D$150,0))</f>
        <v>#N/A</v>
      </c>
      <c r="BU12" s="276"/>
      <c r="BV12" s="287" t="e">
        <f>INDEX($C$22:$C$150,MATCH(BV3,$D$22:$D$150,0))</f>
        <v>#N/A</v>
      </c>
      <c r="BW12" s="276"/>
      <c r="BX12" s="287" t="e">
        <f>INDEX($C$22:$C$150,MATCH(BX3,$D$22:$D$150,0))</f>
        <v>#N/A</v>
      </c>
      <c r="BY12" s="276"/>
      <c r="BZ12" s="287" t="e">
        <f>INDEX($C$22:$C$150,MATCH(BZ3,$D$22:$D$150,0))</f>
        <v>#N/A</v>
      </c>
    </row>
    <row r="13" spans="2:78" x14ac:dyDescent="0.25">
      <c r="D13" s="288"/>
      <c r="E13" s="288"/>
      <c r="F13" s="288"/>
      <c r="G13" s="276"/>
      <c r="H13" s="289"/>
      <c r="I13" s="276"/>
      <c r="J13" s="289"/>
      <c r="K13" s="276"/>
      <c r="L13" s="289"/>
      <c r="M13" s="276"/>
      <c r="N13" s="289"/>
      <c r="O13" s="276"/>
      <c r="P13" s="289"/>
      <c r="Q13" s="276"/>
      <c r="R13" s="289"/>
      <c r="S13" s="276"/>
      <c r="T13" s="289"/>
      <c r="U13" s="276"/>
      <c r="V13" s="289"/>
      <c r="W13" s="276"/>
      <c r="X13" s="289"/>
      <c r="Y13" s="276"/>
      <c r="Z13" s="289"/>
      <c r="AA13" s="276"/>
      <c r="AB13" s="289"/>
      <c r="AC13" s="276"/>
      <c r="AD13" s="289"/>
      <c r="AE13" s="276"/>
      <c r="AF13" s="289"/>
      <c r="AG13" s="276"/>
      <c r="AH13" s="289"/>
      <c r="AI13" s="276"/>
      <c r="AJ13" s="289"/>
      <c r="AK13" s="276"/>
      <c r="AL13" s="289"/>
      <c r="AM13" s="276"/>
      <c r="AN13" s="289"/>
      <c r="AO13" s="276"/>
      <c r="AP13" s="289"/>
      <c r="AQ13" s="276"/>
      <c r="AR13" s="289"/>
      <c r="AS13" s="276"/>
      <c r="AT13" s="289"/>
      <c r="AU13" s="276"/>
      <c r="AV13" s="289"/>
      <c r="AW13" s="276"/>
      <c r="AX13" s="289"/>
      <c r="AY13" s="276"/>
      <c r="AZ13" s="289"/>
      <c r="BA13" s="276"/>
      <c r="BB13" s="289"/>
      <c r="BC13" s="276"/>
      <c r="BD13" s="289"/>
      <c r="BE13" s="276"/>
      <c r="BF13" s="289"/>
      <c r="BG13" s="276"/>
      <c r="BH13" s="289"/>
      <c r="BI13" s="276"/>
      <c r="BJ13" s="289"/>
      <c r="BK13" s="276"/>
      <c r="BL13" s="289"/>
      <c r="BM13" s="276"/>
      <c r="BN13" s="289"/>
      <c r="BO13" s="276"/>
      <c r="BP13" s="289"/>
      <c r="BQ13" s="276"/>
      <c r="BR13" s="289"/>
      <c r="BS13" s="276"/>
      <c r="BT13" s="289"/>
      <c r="BU13" s="276"/>
      <c r="BV13" s="289"/>
      <c r="BW13" s="276"/>
      <c r="BX13" s="289"/>
      <c r="BY13" s="276"/>
      <c r="BZ13" s="289"/>
    </row>
    <row r="14" spans="2:78" ht="15.75" x14ac:dyDescent="0.25">
      <c r="C14" t="s">
        <v>100</v>
      </c>
      <c r="D14" s="290" t="s">
        <v>75</v>
      </c>
      <c r="E14" s="291"/>
      <c r="F14" s="292"/>
      <c r="G14" s="276"/>
      <c r="H14" s="24" t="str">
        <f ca="1">H6</f>
        <v>Dec-14</v>
      </c>
      <c r="I14" s="293"/>
      <c r="J14" s="24" t="str">
        <f ca="1">J6</f>
        <v>Dec-15</v>
      </c>
      <c r="K14" s="293"/>
      <c r="L14" s="24" t="str">
        <f ca="1">L6</f>
        <v>Dec-14vsDec-15</v>
      </c>
      <c r="M14" s="293"/>
      <c r="N14" s="24" t="e">
        <f ca="1">N6</f>
        <v>#N/A</v>
      </c>
      <c r="O14" s="293"/>
      <c r="P14" s="24" t="str">
        <f>P6</f>
        <v>Plan'15vsPCFY'14</v>
      </c>
      <c r="Q14" s="293"/>
      <c r="R14" s="24" t="str">
        <f>R6</f>
        <v>PlanRev'15vsPlan'15</v>
      </c>
      <c r="S14" s="293"/>
      <c r="T14" s="24" t="e">
        <f ca="1">T6</f>
        <v>#N/A</v>
      </c>
      <c r="U14" s="293"/>
      <c r="V14" s="24" t="e">
        <f ca="1">V6</f>
        <v>#N/A</v>
      </c>
      <c r="W14" s="293"/>
      <c r="X14" s="24" t="e">
        <f ca="1">X6</f>
        <v>#N/A</v>
      </c>
      <c r="Y14" s="293"/>
      <c r="Z14" s="24" t="e">
        <f ca="1">Z6</f>
        <v>#N/A</v>
      </c>
      <c r="AA14" s="293"/>
      <c r="AB14" s="24" t="e">
        <f ca="1">AB6</f>
        <v>#N/A</v>
      </c>
      <c r="AC14" s="293"/>
      <c r="AD14" s="24" t="e">
        <f ca="1">AD6</f>
        <v>#N/A</v>
      </c>
      <c r="AE14" s="293"/>
      <c r="AF14" s="24" t="e">
        <f ca="1">AF6</f>
        <v>#N/A</v>
      </c>
      <c r="AG14" s="293"/>
      <c r="AH14" s="24" t="e">
        <f ca="1">AH6</f>
        <v>#N/A</v>
      </c>
      <c r="AI14" s="293"/>
      <c r="AJ14" s="24" t="e">
        <f ca="1">AJ6</f>
        <v>#N/A</v>
      </c>
      <c r="AK14" s="293"/>
      <c r="AL14" s="24" t="e">
        <f ca="1">AL6</f>
        <v>#N/A</v>
      </c>
      <c r="AM14" s="293"/>
      <c r="AN14" s="24" t="e">
        <f ca="1">AN6</f>
        <v>#N/A</v>
      </c>
      <c r="AO14" s="293"/>
      <c r="AP14" s="24" t="e">
        <f ca="1">AP6</f>
        <v>#N/A</v>
      </c>
      <c r="AQ14" s="293"/>
      <c r="AR14" s="24" t="e">
        <f ca="1">AR6</f>
        <v>#N/A</v>
      </c>
      <c r="AS14" s="293"/>
      <c r="AT14" s="24" t="e">
        <f ca="1">AT6</f>
        <v>#N/A</v>
      </c>
      <c r="AU14" s="293"/>
      <c r="AV14" s="24" t="e">
        <f ca="1">AV6</f>
        <v>#N/A</v>
      </c>
      <c r="AW14" s="293"/>
      <c r="AX14" s="24" t="e">
        <f ca="1">AX6</f>
        <v>#N/A</v>
      </c>
      <c r="AY14" s="293"/>
      <c r="AZ14" s="24" t="e">
        <f ca="1">AZ6</f>
        <v>#N/A</v>
      </c>
      <c r="BA14" s="293"/>
      <c r="BB14" s="24" t="e">
        <f ca="1">BB6</f>
        <v>#N/A</v>
      </c>
      <c r="BC14" s="293"/>
      <c r="BD14" s="24" t="e">
        <f ca="1">BD6</f>
        <v>#N/A</v>
      </c>
      <c r="BE14" s="293"/>
      <c r="BF14" s="24" t="e">
        <f ca="1">BF6</f>
        <v>#N/A</v>
      </c>
      <c r="BG14" s="293"/>
      <c r="BH14" s="24" t="e">
        <f ca="1">BH6</f>
        <v>#N/A</v>
      </c>
      <c r="BI14" s="293"/>
      <c r="BJ14" s="24" t="e">
        <f ca="1">BJ6</f>
        <v>#N/A</v>
      </c>
      <c r="BK14" s="293"/>
      <c r="BL14" s="24" t="e">
        <f ca="1">BL6</f>
        <v>#N/A</v>
      </c>
      <c r="BM14" s="293"/>
      <c r="BN14" s="24" t="e">
        <f ca="1">BN6</f>
        <v>#N/A</v>
      </c>
      <c r="BO14" s="293"/>
      <c r="BP14" s="24" t="e">
        <f ca="1">BP6</f>
        <v>#N/A</v>
      </c>
      <c r="BQ14" s="293"/>
      <c r="BR14" s="24" t="e">
        <f ca="1">BR6</f>
        <v>#N/A</v>
      </c>
      <c r="BS14" s="293"/>
      <c r="BT14" s="24" t="e">
        <f ca="1">BT6</f>
        <v>#N/A</v>
      </c>
      <c r="BU14" s="293"/>
      <c r="BV14" s="24" t="e">
        <f ca="1">BV6</f>
        <v>#N/A</v>
      </c>
      <c r="BW14" s="293"/>
      <c r="BX14" s="24" t="e">
        <f ca="1">BX6</f>
        <v>#N/A</v>
      </c>
      <c r="BY14" s="293"/>
      <c r="BZ14" s="24" t="e">
        <f ca="1">BZ6</f>
        <v>#N/A</v>
      </c>
    </row>
    <row r="18" spans="3:13" ht="15.75" thickBot="1" x14ac:dyDescent="0.3"/>
    <row r="19" spans="3:13" ht="16.5" thickBot="1" x14ac:dyDescent="0.3">
      <c r="C19" s="294" t="s">
        <v>76</v>
      </c>
      <c r="D19" s="295"/>
      <c r="E19" s="296"/>
    </row>
    <row r="20" spans="3:13" ht="24" customHeight="1" thickBot="1" x14ac:dyDescent="0.3">
      <c r="C20" s="297" t="s">
        <v>81</v>
      </c>
      <c r="D20" s="298"/>
      <c r="E20" s="299"/>
      <c r="H20" s="257" t="s">
        <v>99</v>
      </c>
      <c r="I20" s="258"/>
      <c r="J20" s="258"/>
      <c r="K20" s="258"/>
      <c r="L20" s="258"/>
      <c r="M20" s="259"/>
    </row>
    <row r="21" spans="3:13" x14ac:dyDescent="0.25">
      <c r="C21" s="300" t="s">
        <v>103</v>
      </c>
      <c r="D21" s="301" t="s">
        <v>77</v>
      </c>
      <c r="E21" s="302" t="s">
        <v>78</v>
      </c>
      <c r="H21" s="260"/>
      <c r="I21" s="261"/>
      <c r="J21" s="261"/>
      <c r="K21" s="261"/>
      <c r="L21" s="261"/>
      <c r="M21" s="262"/>
    </row>
    <row r="22" spans="3:13" ht="25.5" x14ac:dyDescent="0.25">
      <c r="C22" s="303">
        <v>3</v>
      </c>
      <c r="D22" s="304" t="s">
        <v>82</v>
      </c>
      <c r="E22" s="312" t="s">
        <v>83</v>
      </c>
      <c r="H22" s="260"/>
      <c r="I22" s="261"/>
      <c r="J22" s="261"/>
      <c r="K22" s="261"/>
      <c r="L22" s="261"/>
      <c r="M22" s="262"/>
    </row>
    <row r="23" spans="3:13" ht="25.5" x14ac:dyDescent="0.25">
      <c r="C23" s="303">
        <f>C22+1</f>
        <v>4</v>
      </c>
      <c r="D23" s="306" t="s">
        <v>101</v>
      </c>
      <c r="E23" s="305" t="s">
        <v>102</v>
      </c>
      <c r="H23" s="260"/>
      <c r="I23" s="261"/>
      <c r="J23" s="261"/>
      <c r="K23" s="261"/>
      <c r="L23" s="261"/>
      <c r="M23" s="262"/>
    </row>
    <row r="24" spans="3:13" x14ac:dyDescent="0.25">
      <c r="C24" s="303">
        <f t="shared" ref="C24:C87" si="0">C23+1</f>
        <v>5</v>
      </c>
      <c r="D24" s="306"/>
      <c r="E24" s="305"/>
      <c r="H24" s="260"/>
      <c r="I24" s="261"/>
      <c r="J24" s="261"/>
      <c r="K24" s="261"/>
      <c r="L24" s="261"/>
      <c r="M24" s="262"/>
    </row>
    <row r="25" spans="3:13" x14ac:dyDescent="0.25">
      <c r="C25" s="303">
        <f t="shared" si="0"/>
        <v>6</v>
      </c>
      <c r="D25" s="306"/>
      <c r="E25" s="305"/>
      <c r="H25" s="260"/>
      <c r="I25" s="261"/>
      <c r="J25" s="261"/>
      <c r="K25" s="261"/>
      <c r="L25" s="261"/>
      <c r="M25" s="262"/>
    </row>
    <row r="26" spans="3:13" x14ac:dyDescent="0.25">
      <c r="C26" s="303">
        <f t="shared" si="0"/>
        <v>7</v>
      </c>
      <c r="D26" s="306"/>
      <c r="E26" s="305"/>
      <c r="H26" s="260"/>
      <c r="I26" s="261"/>
      <c r="J26" s="261"/>
      <c r="K26" s="261"/>
      <c r="L26" s="261"/>
      <c r="M26" s="262"/>
    </row>
    <row r="27" spans="3:13" x14ac:dyDescent="0.25">
      <c r="C27" s="303">
        <f t="shared" si="0"/>
        <v>8</v>
      </c>
      <c r="D27" s="306"/>
      <c r="E27" s="305"/>
      <c r="H27" s="260"/>
      <c r="I27" s="261"/>
      <c r="J27" s="261"/>
      <c r="K27" s="261"/>
      <c r="L27" s="261"/>
      <c r="M27" s="262"/>
    </row>
    <row r="28" spans="3:13" x14ac:dyDescent="0.25">
      <c r="C28" s="303">
        <f t="shared" si="0"/>
        <v>9</v>
      </c>
      <c r="D28" s="304"/>
      <c r="E28" s="305"/>
      <c r="H28" s="260"/>
      <c r="I28" s="261"/>
      <c r="J28" s="261"/>
      <c r="K28" s="261"/>
      <c r="L28" s="261"/>
      <c r="M28" s="262"/>
    </row>
    <row r="29" spans="3:13" x14ac:dyDescent="0.25">
      <c r="C29" s="303">
        <f t="shared" si="0"/>
        <v>10</v>
      </c>
      <c r="D29" s="304"/>
      <c r="E29" s="305"/>
      <c r="H29" s="260"/>
      <c r="I29" s="261"/>
      <c r="J29" s="261"/>
      <c r="K29" s="261"/>
      <c r="L29" s="261"/>
      <c r="M29" s="262"/>
    </row>
    <row r="30" spans="3:13" x14ac:dyDescent="0.25">
      <c r="C30" s="303">
        <f t="shared" si="0"/>
        <v>11</v>
      </c>
      <c r="D30" s="304"/>
      <c r="E30" s="305"/>
      <c r="H30" s="260"/>
      <c r="I30" s="261"/>
      <c r="J30" s="261"/>
      <c r="K30" s="261"/>
      <c r="L30" s="261"/>
      <c r="M30" s="262"/>
    </row>
    <row r="31" spans="3:13" ht="15.75" thickBot="1" x14ac:dyDescent="0.3">
      <c r="C31" s="303">
        <f t="shared" si="0"/>
        <v>12</v>
      </c>
      <c r="D31" s="304"/>
      <c r="E31" s="305"/>
      <c r="H31" s="263"/>
      <c r="I31" s="264"/>
      <c r="J31" s="264"/>
      <c r="K31" s="264"/>
      <c r="L31" s="264"/>
      <c r="M31" s="265"/>
    </row>
    <row r="32" spans="3:13" x14ac:dyDescent="0.25">
      <c r="C32" s="303">
        <f t="shared" si="0"/>
        <v>13</v>
      </c>
      <c r="D32" s="306"/>
      <c r="E32" s="305"/>
    </row>
    <row r="33" spans="3:5" x14ac:dyDescent="0.25">
      <c r="C33" s="303">
        <f t="shared" si="0"/>
        <v>14</v>
      </c>
      <c r="D33" s="306"/>
      <c r="E33" s="305"/>
    </row>
    <row r="34" spans="3:5" x14ac:dyDescent="0.25">
      <c r="C34" s="303">
        <f t="shared" si="0"/>
        <v>15</v>
      </c>
      <c r="D34" s="306"/>
      <c r="E34" s="305"/>
    </row>
    <row r="35" spans="3:5" x14ac:dyDescent="0.25">
      <c r="C35" s="303">
        <f t="shared" si="0"/>
        <v>16</v>
      </c>
      <c r="D35" s="306"/>
      <c r="E35" s="305"/>
    </row>
    <row r="36" spans="3:5" x14ac:dyDescent="0.25">
      <c r="C36" s="303">
        <f t="shared" si="0"/>
        <v>17</v>
      </c>
      <c r="D36" s="306"/>
      <c r="E36" s="305"/>
    </row>
    <row r="37" spans="3:5" x14ac:dyDescent="0.25">
      <c r="C37" s="303">
        <f t="shared" si="0"/>
        <v>18</v>
      </c>
      <c r="D37" s="304"/>
      <c r="E37" s="305"/>
    </row>
    <row r="38" spans="3:5" x14ac:dyDescent="0.25">
      <c r="C38" s="303">
        <f t="shared" si="0"/>
        <v>19</v>
      </c>
      <c r="D38" s="304"/>
      <c r="E38" s="305"/>
    </row>
    <row r="39" spans="3:5" x14ac:dyDescent="0.25">
      <c r="C39" s="303">
        <f t="shared" si="0"/>
        <v>20</v>
      </c>
      <c r="D39" s="304"/>
      <c r="E39" s="305"/>
    </row>
    <row r="40" spans="3:5" x14ac:dyDescent="0.25">
      <c r="C40" s="303">
        <f t="shared" si="0"/>
        <v>21</v>
      </c>
      <c r="D40" s="306"/>
      <c r="E40" s="305"/>
    </row>
    <row r="41" spans="3:5" x14ac:dyDescent="0.25">
      <c r="C41" s="303">
        <f t="shared" si="0"/>
        <v>22</v>
      </c>
      <c r="D41" s="306"/>
      <c r="E41" s="305"/>
    </row>
    <row r="42" spans="3:5" x14ac:dyDescent="0.25">
      <c r="C42" s="303">
        <f t="shared" si="0"/>
        <v>23</v>
      </c>
      <c r="D42" s="304"/>
      <c r="E42" s="305"/>
    </row>
    <row r="43" spans="3:5" x14ac:dyDescent="0.25">
      <c r="C43" s="303">
        <f t="shared" si="0"/>
        <v>24</v>
      </c>
      <c r="D43" s="304"/>
      <c r="E43" s="305"/>
    </row>
    <row r="44" spans="3:5" x14ac:dyDescent="0.25">
      <c r="C44" s="303">
        <f t="shared" si="0"/>
        <v>25</v>
      </c>
      <c r="D44" s="304"/>
      <c r="E44" s="305"/>
    </row>
    <row r="45" spans="3:5" x14ac:dyDescent="0.25">
      <c r="C45" s="303">
        <f t="shared" si="0"/>
        <v>26</v>
      </c>
      <c r="D45" s="306"/>
      <c r="E45" s="305"/>
    </row>
    <row r="46" spans="3:5" x14ac:dyDescent="0.25">
      <c r="C46" s="303">
        <f t="shared" si="0"/>
        <v>27</v>
      </c>
      <c r="D46" s="306"/>
      <c r="E46" s="305"/>
    </row>
    <row r="47" spans="3:5" x14ac:dyDescent="0.25">
      <c r="C47" s="303">
        <f t="shared" si="0"/>
        <v>28</v>
      </c>
      <c r="D47" s="306"/>
      <c r="E47" s="305"/>
    </row>
    <row r="48" spans="3:5" x14ac:dyDescent="0.25">
      <c r="C48" s="303">
        <f t="shared" si="0"/>
        <v>29</v>
      </c>
      <c r="D48" s="304"/>
      <c r="E48" s="305"/>
    </row>
    <row r="49" spans="3:5" x14ac:dyDescent="0.25">
      <c r="C49" s="303">
        <f t="shared" si="0"/>
        <v>30</v>
      </c>
      <c r="D49" s="306"/>
      <c r="E49" s="305"/>
    </row>
    <row r="50" spans="3:5" x14ac:dyDescent="0.25">
      <c r="C50" s="303">
        <f t="shared" si="0"/>
        <v>31</v>
      </c>
      <c r="D50" s="306"/>
      <c r="E50" s="305"/>
    </row>
    <row r="51" spans="3:5" x14ac:dyDescent="0.25">
      <c r="C51" s="303">
        <f t="shared" si="0"/>
        <v>32</v>
      </c>
      <c r="D51" s="306"/>
      <c r="E51" s="305"/>
    </row>
    <row r="52" spans="3:5" x14ac:dyDescent="0.25">
      <c r="C52" s="303">
        <f t="shared" si="0"/>
        <v>33</v>
      </c>
      <c r="D52" s="304"/>
      <c r="E52" s="305"/>
    </row>
    <row r="53" spans="3:5" x14ac:dyDescent="0.25">
      <c r="C53" s="303">
        <f t="shared" si="0"/>
        <v>34</v>
      </c>
      <c r="D53" s="307"/>
      <c r="E53" s="305"/>
    </row>
    <row r="54" spans="3:5" x14ac:dyDescent="0.25">
      <c r="C54" s="303">
        <f t="shared" si="0"/>
        <v>35</v>
      </c>
      <c r="D54" s="306"/>
      <c r="E54" s="305"/>
    </row>
    <row r="55" spans="3:5" x14ac:dyDescent="0.25">
      <c r="C55" s="303">
        <f t="shared" si="0"/>
        <v>36</v>
      </c>
      <c r="D55" s="306"/>
      <c r="E55" s="305"/>
    </row>
    <row r="56" spans="3:5" x14ac:dyDescent="0.25">
      <c r="C56" s="303">
        <f t="shared" si="0"/>
        <v>37</v>
      </c>
      <c r="D56" s="304"/>
      <c r="E56" s="305"/>
    </row>
    <row r="57" spans="3:5" x14ac:dyDescent="0.25">
      <c r="C57" s="303">
        <f t="shared" si="0"/>
        <v>38</v>
      </c>
      <c r="D57" s="304"/>
      <c r="E57" s="305"/>
    </row>
    <row r="58" spans="3:5" x14ac:dyDescent="0.25">
      <c r="C58" s="303">
        <f t="shared" si="0"/>
        <v>39</v>
      </c>
      <c r="D58" s="306"/>
      <c r="E58" s="305"/>
    </row>
    <row r="59" spans="3:5" x14ac:dyDescent="0.25">
      <c r="C59" s="303">
        <f t="shared" si="0"/>
        <v>40</v>
      </c>
      <c r="D59" s="306"/>
      <c r="E59" s="305"/>
    </row>
    <row r="60" spans="3:5" x14ac:dyDescent="0.25">
      <c r="C60" s="303">
        <f t="shared" si="0"/>
        <v>41</v>
      </c>
      <c r="D60" s="306"/>
      <c r="E60" s="305"/>
    </row>
    <row r="61" spans="3:5" x14ac:dyDescent="0.25">
      <c r="C61" s="303">
        <f t="shared" si="0"/>
        <v>42</v>
      </c>
      <c r="D61" s="306"/>
      <c r="E61" s="305"/>
    </row>
    <row r="62" spans="3:5" x14ac:dyDescent="0.25">
      <c r="C62" s="303">
        <f t="shared" si="0"/>
        <v>43</v>
      </c>
      <c r="D62" s="306"/>
      <c r="E62" s="305"/>
    </row>
    <row r="63" spans="3:5" x14ac:dyDescent="0.25">
      <c r="C63" s="303">
        <f t="shared" si="0"/>
        <v>44</v>
      </c>
      <c r="D63" s="306"/>
      <c r="E63" s="305"/>
    </row>
    <row r="64" spans="3:5" x14ac:dyDescent="0.25">
      <c r="C64" s="303">
        <f t="shared" si="0"/>
        <v>45</v>
      </c>
      <c r="D64" s="306"/>
      <c r="E64" s="305"/>
    </row>
    <row r="65" spans="3:5" x14ac:dyDescent="0.25">
      <c r="C65" s="303">
        <f t="shared" si="0"/>
        <v>46</v>
      </c>
      <c r="D65" s="306"/>
      <c r="E65" s="305"/>
    </row>
    <row r="66" spans="3:5" x14ac:dyDescent="0.25">
      <c r="C66" s="303">
        <f t="shared" si="0"/>
        <v>47</v>
      </c>
      <c r="D66" s="306"/>
      <c r="E66" s="305"/>
    </row>
    <row r="67" spans="3:5" x14ac:dyDescent="0.25">
      <c r="C67" s="303">
        <f t="shared" si="0"/>
        <v>48</v>
      </c>
      <c r="D67" s="306"/>
      <c r="E67" s="305"/>
    </row>
    <row r="68" spans="3:5" x14ac:dyDescent="0.25">
      <c r="C68" s="303">
        <f t="shared" si="0"/>
        <v>49</v>
      </c>
      <c r="D68" s="306"/>
      <c r="E68" s="305"/>
    </row>
    <row r="69" spans="3:5" x14ac:dyDescent="0.25">
      <c r="C69" s="303">
        <f t="shared" si="0"/>
        <v>50</v>
      </c>
      <c r="D69" s="306"/>
      <c r="E69" s="305"/>
    </row>
    <row r="70" spans="3:5" x14ac:dyDescent="0.25">
      <c r="C70" s="303">
        <f t="shared" si="0"/>
        <v>51</v>
      </c>
      <c r="D70" s="306"/>
      <c r="E70" s="305"/>
    </row>
    <row r="71" spans="3:5" x14ac:dyDescent="0.25">
      <c r="C71" s="303">
        <f t="shared" si="0"/>
        <v>52</v>
      </c>
      <c r="D71" s="306"/>
      <c r="E71" s="305"/>
    </row>
    <row r="72" spans="3:5" x14ac:dyDescent="0.25">
      <c r="C72" s="303">
        <f t="shared" si="0"/>
        <v>53</v>
      </c>
      <c r="D72" s="306"/>
      <c r="E72" s="305"/>
    </row>
    <row r="73" spans="3:5" x14ac:dyDescent="0.25">
      <c r="C73" s="303">
        <f t="shared" si="0"/>
        <v>54</v>
      </c>
      <c r="D73" s="306"/>
      <c r="E73" s="305"/>
    </row>
    <row r="74" spans="3:5" x14ac:dyDescent="0.25">
      <c r="C74" s="303">
        <f t="shared" si="0"/>
        <v>55</v>
      </c>
      <c r="D74" s="304"/>
      <c r="E74" s="305"/>
    </row>
    <row r="75" spans="3:5" x14ac:dyDescent="0.25">
      <c r="C75" s="303">
        <f t="shared" si="0"/>
        <v>56</v>
      </c>
      <c r="D75" s="306"/>
      <c r="E75" s="305"/>
    </row>
    <row r="76" spans="3:5" x14ac:dyDescent="0.25">
      <c r="C76" s="303">
        <f t="shared" si="0"/>
        <v>57</v>
      </c>
      <c r="D76" s="304"/>
      <c r="E76" s="305"/>
    </row>
    <row r="77" spans="3:5" x14ac:dyDescent="0.25">
      <c r="C77" s="303">
        <f t="shared" si="0"/>
        <v>58</v>
      </c>
      <c r="D77" s="306"/>
      <c r="E77" s="305"/>
    </row>
    <row r="78" spans="3:5" x14ac:dyDescent="0.25">
      <c r="C78" s="303">
        <f t="shared" si="0"/>
        <v>59</v>
      </c>
      <c r="D78" s="306"/>
      <c r="E78" s="305"/>
    </row>
    <row r="79" spans="3:5" x14ac:dyDescent="0.25">
      <c r="C79" s="303">
        <f t="shared" si="0"/>
        <v>60</v>
      </c>
      <c r="D79" s="306"/>
      <c r="E79" s="305"/>
    </row>
    <row r="80" spans="3:5" x14ac:dyDescent="0.25">
      <c r="C80" s="303">
        <f t="shared" si="0"/>
        <v>61</v>
      </c>
      <c r="D80" s="307"/>
      <c r="E80" s="305"/>
    </row>
    <row r="81" spans="3:5" x14ac:dyDescent="0.25">
      <c r="C81" s="303">
        <f t="shared" si="0"/>
        <v>62</v>
      </c>
      <c r="D81" s="306"/>
      <c r="E81" s="305"/>
    </row>
    <row r="82" spans="3:5" x14ac:dyDescent="0.25">
      <c r="C82" s="303">
        <f t="shared" si="0"/>
        <v>63</v>
      </c>
      <c r="D82" s="304"/>
      <c r="E82" s="305"/>
    </row>
    <row r="83" spans="3:5" x14ac:dyDescent="0.25">
      <c r="C83" s="303">
        <f t="shared" si="0"/>
        <v>64</v>
      </c>
      <c r="D83" s="306"/>
      <c r="E83" s="305"/>
    </row>
    <row r="84" spans="3:5" x14ac:dyDescent="0.25">
      <c r="C84" s="303">
        <f t="shared" si="0"/>
        <v>65</v>
      </c>
      <c r="D84" s="306"/>
      <c r="E84" s="305"/>
    </row>
    <row r="85" spans="3:5" x14ac:dyDescent="0.25">
      <c r="C85" s="303">
        <f t="shared" si="0"/>
        <v>66</v>
      </c>
      <c r="D85" s="306"/>
      <c r="E85" s="305"/>
    </row>
    <row r="86" spans="3:5" x14ac:dyDescent="0.25">
      <c r="C86" s="303">
        <f t="shared" si="0"/>
        <v>67</v>
      </c>
      <c r="D86" s="306"/>
      <c r="E86" s="305"/>
    </row>
    <row r="87" spans="3:5" x14ac:dyDescent="0.25">
      <c r="C87" s="303">
        <f t="shared" si="0"/>
        <v>68</v>
      </c>
      <c r="D87" s="306"/>
      <c r="E87" s="305"/>
    </row>
    <row r="88" spans="3:5" x14ac:dyDescent="0.25">
      <c r="C88" s="303">
        <f t="shared" ref="C88:C150" si="1">C87+1</f>
        <v>69</v>
      </c>
      <c r="D88" s="306"/>
      <c r="E88" s="305"/>
    </row>
    <row r="89" spans="3:5" x14ac:dyDescent="0.25">
      <c r="C89" s="303">
        <f t="shared" si="1"/>
        <v>70</v>
      </c>
      <c r="D89" s="306"/>
      <c r="E89" s="305"/>
    </row>
    <row r="90" spans="3:5" x14ac:dyDescent="0.25">
      <c r="C90" s="303">
        <f t="shared" si="1"/>
        <v>71</v>
      </c>
      <c r="D90" s="306"/>
      <c r="E90" s="305"/>
    </row>
    <row r="91" spans="3:5" x14ac:dyDescent="0.25">
      <c r="C91" s="303">
        <f t="shared" si="1"/>
        <v>72</v>
      </c>
      <c r="D91" s="306"/>
      <c r="E91" s="305"/>
    </row>
    <row r="92" spans="3:5" x14ac:dyDescent="0.25">
      <c r="C92" s="303">
        <f t="shared" si="1"/>
        <v>73</v>
      </c>
      <c r="D92" s="306"/>
      <c r="E92" s="305"/>
    </row>
    <row r="93" spans="3:5" x14ac:dyDescent="0.25">
      <c r="C93" s="303">
        <f t="shared" si="1"/>
        <v>74</v>
      </c>
      <c r="D93" s="306"/>
      <c r="E93" s="305"/>
    </row>
    <row r="94" spans="3:5" x14ac:dyDescent="0.25">
      <c r="C94" s="303">
        <f t="shared" si="1"/>
        <v>75</v>
      </c>
      <c r="D94" s="306"/>
      <c r="E94" s="305"/>
    </row>
    <row r="95" spans="3:5" x14ac:dyDescent="0.25">
      <c r="C95" s="303">
        <f t="shared" si="1"/>
        <v>76</v>
      </c>
      <c r="D95" s="306"/>
      <c r="E95" s="305"/>
    </row>
    <row r="96" spans="3:5" x14ac:dyDescent="0.25">
      <c r="C96" s="303">
        <f t="shared" si="1"/>
        <v>77</v>
      </c>
      <c r="D96" s="306"/>
      <c r="E96" s="305"/>
    </row>
    <row r="97" spans="3:5" x14ac:dyDescent="0.25">
      <c r="C97" s="303">
        <f t="shared" si="1"/>
        <v>78</v>
      </c>
      <c r="D97" s="306"/>
      <c r="E97" s="305"/>
    </row>
    <row r="98" spans="3:5" x14ac:dyDescent="0.25">
      <c r="C98" s="303">
        <f t="shared" si="1"/>
        <v>79</v>
      </c>
      <c r="D98" s="306"/>
      <c r="E98" s="305"/>
    </row>
    <row r="99" spans="3:5" x14ac:dyDescent="0.25">
      <c r="C99" s="303">
        <f t="shared" si="1"/>
        <v>80</v>
      </c>
      <c r="D99" s="306"/>
      <c r="E99" s="305"/>
    </row>
    <row r="100" spans="3:5" x14ac:dyDescent="0.25">
      <c r="C100" s="303">
        <f t="shared" si="1"/>
        <v>81</v>
      </c>
      <c r="D100" s="306"/>
      <c r="E100" s="305"/>
    </row>
    <row r="101" spans="3:5" x14ac:dyDescent="0.25">
      <c r="C101" s="303">
        <f t="shared" si="1"/>
        <v>82</v>
      </c>
      <c r="D101" s="306"/>
      <c r="E101" s="305"/>
    </row>
    <row r="102" spans="3:5" x14ac:dyDescent="0.25">
      <c r="C102" s="303">
        <f t="shared" si="1"/>
        <v>83</v>
      </c>
      <c r="D102" s="306"/>
      <c r="E102" s="305"/>
    </row>
    <row r="103" spans="3:5" x14ac:dyDescent="0.25">
      <c r="C103" s="303">
        <f t="shared" si="1"/>
        <v>84</v>
      </c>
      <c r="D103" s="306"/>
      <c r="E103" s="305"/>
    </row>
    <row r="104" spans="3:5" x14ac:dyDescent="0.25">
      <c r="C104" s="303">
        <f t="shared" si="1"/>
        <v>85</v>
      </c>
      <c r="D104" s="306"/>
      <c r="E104" s="305"/>
    </row>
    <row r="105" spans="3:5" x14ac:dyDescent="0.25">
      <c r="C105" s="303">
        <f t="shared" si="1"/>
        <v>86</v>
      </c>
      <c r="D105" s="306"/>
      <c r="E105" s="305"/>
    </row>
    <row r="106" spans="3:5" x14ac:dyDescent="0.25">
      <c r="C106" s="303">
        <f t="shared" si="1"/>
        <v>87</v>
      </c>
      <c r="D106" s="306"/>
      <c r="E106" s="305"/>
    </row>
    <row r="107" spans="3:5" x14ac:dyDescent="0.25">
      <c r="C107" s="303">
        <f t="shared" si="1"/>
        <v>88</v>
      </c>
      <c r="D107" s="306"/>
      <c r="E107" s="305"/>
    </row>
    <row r="108" spans="3:5" x14ac:dyDescent="0.25">
      <c r="C108" s="303">
        <f t="shared" si="1"/>
        <v>89</v>
      </c>
      <c r="D108" s="306"/>
      <c r="E108" s="305"/>
    </row>
    <row r="109" spans="3:5" x14ac:dyDescent="0.25">
      <c r="C109" s="303">
        <f t="shared" si="1"/>
        <v>90</v>
      </c>
      <c r="D109" s="306"/>
      <c r="E109" s="305"/>
    </row>
    <row r="110" spans="3:5" x14ac:dyDescent="0.25">
      <c r="C110" s="303">
        <f t="shared" si="1"/>
        <v>91</v>
      </c>
      <c r="D110" s="306"/>
      <c r="E110" s="305"/>
    </row>
    <row r="111" spans="3:5" x14ac:dyDescent="0.25">
      <c r="C111" s="303">
        <f t="shared" si="1"/>
        <v>92</v>
      </c>
      <c r="D111" s="306"/>
      <c r="E111" s="305"/>
    </row>
    <row r="112" spans="3:5" x14ac:dyDescent="0.25">
      <c r="C112" s="303">
        <f t="shared" si="1"/>
        <v>93</v>
      </c>
      <c r="D112" s="306"/>
      <c r="E112" s="305"/>
    </row>
    <row r="113" spans="3:5" x14ac:dyDescent="0.25">
      <c r="C113" s="303">
        <f t="shared" si="1"/>
        <v>94</v>
      </c>
      <c r="D113" s="306"/>
      <c r="E113" s="305"/>
    </row>
    <row r="114" spans="3:5" x14ac:dyDescent="0.25">
      <c r="C114" s="303">
        <f t="shared" si="1"/>
        <v>95</v>
      </c>
      <c r="D114" s="306"/>
      <c r="E114" s="305"/>
    </row>
    <row r="115" spans="3:5" x14ac:dyDescent="0.25">
      <c r="C115" s="303">
        <f t="shared" si="1"/>
        <v>96</v>
      </c>
      <c r="D115" s="306"/>
      <c r="E115" s="305"/>
    </row>
    <row r="116" spans="3:5" x14ac:dyDescent="0.25">
      <c r="C116" s="303">
        <f t="shared" si="1"/>
        <v>97</v>
      </c>
      <c r="D116" s="306"/>
      <c r="E116" s="305"/>
    </row>
    <row r="117" spans="3:5" x14ac:dyDescent="0.25">
      <c r="C117" s="303">
        <f t="shared" si="1"/>
        <v>98</v>
      </c>
      <c r="D117" s="306"/>
      <c r="E117" s="308"/>
    </row>
    <row r="118" spans="3:5" x14ac:dyDescent="0.25">
      <c r="C118" s="303">
        <f t="shared" si="1"/>
        <v>99</v>
      </c>
      <c r="D118" s="306"/>
      <c r="E118" s="305"/>
    </row>
    <row r="119" spans="3:5" x14ac:dyDescent="0.25">
      <c r="C119" s="303">
        <f t="shared" si="1"/>
        <v>100</v>
      </c>
      <c r="D119" s="306"/>
      <c r="E119" s="305"/>
    </row>
    <row r="120" spans="3:5" x14ac:dyDescent="0.25">
      <c r="C120" s="303">
        <f t="shared" si="1"/>
        <v>101</v>
      </c>
      <c r="D120" s="306"/>
      <c r="E120" s="305"/>
    </row>
    <row r="121" spans="3:5" x14ac:dyDescent="0.25">
      <c r="C121" s="303">
        <f t="shared" si="1"/>
        <v>102</v>
      </c>
      <c r="D121" s="306"/>
      <c r="E121" s="305"/>
    </row>
    <row r="122" spans="3:5" x14ac:dyDescent="0.25">
      <c r="C122" s="303">
        <f t="shared" si="1"/>
        <v>103</v>
      </c>
      <c r="D122" s="304"/>
      <c r="E122" s="305"/>
    </row>
    <row r="123" spans="3:5" x14ac:dyDescent="0.25">
      <c r="C123" s="303">
        <f t="shared" si="1"/>
        <v>104</v>
      </c>
      <c r="D123" s="304"/>
      <c r="E123" s="305"/>
    </row>
    <row r="124" spans="3:5" x14ac:dyDescent="0.25">
      <c r="C124" s="303">
        <f t="shared" si="1"/>
        <v>105</v>
      </c>
      <c r="D124" s="304"/>
      <c r="E124" s="305"/>
    </row>
    <row r="125" spans="3:5" x14ac:dyDescent="0.25">
      <c r="C125" s="303">
        <f t="shared" si="1"/>
        <v>106</v>
      </c>
      <c r="D125" s="304"/>
      <c r="E125" s="305"/>
    </row>
    <row r="126" spans="3:5" x14ac:dyDescent="0.25">
      <c r="C126" s="303">
        <f t="shared" si="1"/>
        <v>107</v>
      </c>
      <c r="D126" s="304"/>
      <c r="E126" s="305"/>
    </row>
    <row r="127" spans="3:5" x14ac:dyDescent="0.25">
      <c r="C127" s="303">
        <f t="shared" si="1"/>
        <v>108</v>
      </c>
      <c r="D127" s="304"/>
      <c r="E127" s="305"/>
    </row>
    <row r="128" spans="3:5" x14ac:dyDescent="0.25">
      <c r="C128" s="303">
        <f t="shared" si="1"/>
        <v>109</v>
      </c>
      <c r="D128" s="304"/>
      <c r="E128" s="305"/>
    </row>
    <row r="129" spans="3:5" x14ac:dyDescent="0.25">
      <c r="C129" s="303">
        <f t="shared" si="1"/>
        <v>110</v>
      </c>
      <c r="D129" s="304"/>
      <c r="E129" s="305"/>
    </row>
    <row r="130" spans="3:5" x14ac:dyDescent="0.25">
      <c r="C130" s="303">
        <f t="shared" si="1"/>
        <v>111</v>
      </c>
      <c r="D130" s="304"/>
      <c r="E130" s="305"/>
    </row>
    <row r="131" spans="3:5" x14ac:dyDescent="0.25">
      <c r="C131" s="303">
        <f t="shared" si="1"/>
        <v>112</v>
      </c>
      <c r="D131" s="304"/>
      <c r="E131" s="305"/>
    </row>
    <row r="132" spans="3:5" x14ac:dyDescent="0.25">
      <c r="C132" s="303">
        <f t="shared" si="1"/>
        <v>113</v>
      </c>
      <c r="D132" s="304"/>
      <c r="E132" s="305"/>
    </row>
    <row r="133" spans="3:5" x14ac:dyDescent="0.25">
      <c r="C133" s="303">
        <f t="shared" si="1"/>
        <v>114</v>
      </c>
      <c r="D133" s="304"/>
      <c r="E133" s="305"/>
    </row>
    <row r="134" spans="3:5" x14ac:dyDescent="0.25">
      <c r="C134" s="303">
        <f t="shared" si="1"/>
        <v>115</v>
      </c>
      <c r="D134" s="304"/>
      <c r="E134" s="305"/>
    </row>
    <row r="135" spans="3:5" x14ac:dyDescent="0.25">
      <c r="C135" s="303">
        <f t="shared" si="1"/>
        <v>116</v>
      </c>
      <c r="D135" s="304"/>
      <c r="E135" s="305"/>
    </row>
    <row r="136" spans="3:5" x14ac:dyDescent="0.25">
      <c r="C136" s="303">
        <f t="shared" si="1"/>
        <v>117</v>
      </c>
      <c r="D136" s="304"/>
      <c r="E136" s="305"/>
    </row>
    <row r="137" spans="3:5" x14ac:dyDescent="0.25">
      <c r="C137" s="303">
        <f t="shared" si="1"/>
        <v>118</v>
      </c>
      <c r="D137" s="304"/>
      <c r="E137" s="305"/>
    </row>
    <row r="138" spans="3:5" x14ac:dyDescent="0.25">
      <c r="C138" s="303">
        <f t="shared" si="1"/>
        <v>119</v>
      </c>
      <c r="D138" s="304"/>
      <c r="E138" s="305"/>
    </row>
    <row r="139" spans="3:5" x14ac:dyDescent="0.25">
      <c r="C139" s="303">
        <f t="shared" si="1"/>
        <v>120</v>
      </c>
      <c r="D139" s="304"/>
      <c r="E139" s="305"/>
    </row>
    <row r="140" spans="3:5" x14ac:dyDescent="0.25">
      <c r="C140" s="303">
        <f t="shared" si="1"/>
        <v>121</v>
      </c>
      <c r="D140" s="304"/>
      <c r="E140" s="305"/>
    </row>
    <row r="141" spans="3:5" x14ac:dyDescent="0.25">
      <c r="C141" s="303">
        <f t="shared" si="1"/>
        <v>122</v>
      </c>
      <c r="D141" s="304"/>
      <c r="E141" s="305"/>
    </row>
    <row r="142" spans="3:5" x14ac:dyDescent="0.25">
      <c r="C142" s="303">
        <f t="shared" si="1"/>
        <v>123</v>
      </c>
      <c r="D142" s="304"/>
      <c r="E142" s="305"/>
    </row>
    <row r="143" spans="3:5" x14ac:dyDescent="0.25">
      <c r="C143" s="303">
        <f t="shared" si="1"/>
        <v>124</v>
      </c>
      <c r="D143" s="304"/>
      <c r="E143" s="305"/>
    </row>
    <row r="144" spans="3:5" x14ac:dyDescent="0.25">
      <c r="C144" s="303">
        <f t="shared" si="1"/>
        <v>125</v>
      </c>
      <c r="D144" s="304"/>
      <c r="E144" s="305"/>
    </row>
    <row r="145" spans="3:5" x14ac:dyDescent="0.25">
      <c r="C145" s="303">
        <f t="shared" si="1"/>
        <v>126</v>
      </c>
      <c r="D145" s="304"/>
      <c r="E145" s="305"/>
    </row>
    <row r="146" spans="3:5" x14ac:dyDescent="0.25">
      <c r="C146" s="303">
        <f t="shared" si="1"/>
        <v>127</v>
      </c>
      <c r="D146" s="304"/>
      <c r="E146" s="305"/>
    </row>
    <row r="147" spans="3:5" x14ac:dyDescent="0.25">
      <c r="C147" s="303">
        <f t="shared" si="1"/>
        <v>128</v>
      </c>
      <c r="D147" s="304"/>
      <c r="E147" s="305"/>
    </row>
    <row r="148" spans="3:5" x14ac:dyDescent="0.25">
      <c r="C148" s="303">
        <f t="shared" si="1"/>
        <v>129</v>
      </c>
      <c r="D148" s="304"/>
      <c r="E148" s="305"/>
    </row>
    <row r="149" spans="3:5" x14ac:dyDescent="0.25">
      <c r="C149" s="303">
        <f t="shared" si="1"/>
        <v>130</v>
      </c>
      <c r="D149" s="304"/>
      <c r="E149" s="305"/>
    </row>
    <row r="150" spans="3:5" ht="15.75" thickBot="1" x14ac:dyDescent="0.3">
      <c r="C150" s="309">
        <f t="shared" si="1"/>
        <v>131</v>
      </c>
      <c r="D150" s="310" t="s">
        <v>79</v>
      </c>
      <c r="E150" s="311" t="s">
        <v>80</v>
      </c>
    </row>
  </sheetData>
  <mergeCells count="14">
    <mergeCell ref="C20:E20"/>
    <mergeCell ref="H20:M31"/>
    <mergeCell ref="D9:F9"/>
    <mergeCell ref="D10:F10"/>
    <mergeCell ref="D11:F11"/>
    <mergeCell ref="D12:F12"/>
    <mergeCell ref="D14:F14"/>
    <mergeCell ref="C19:E19"/>
    <mergeCell ref="D2:F2"/>
    <mergeCell ref="D3:F3"/>
    <mergeCell ref="D4:F4"/>
    <mergeCell ref="D5:F5"/>
    <mergeCell ref="D6:F6"/>
    <mergeCell ref="D8:F8"/>
  </mergeCells>
  <conditionalFormatting sqref="H3">
    <cfRule type="expression" dxfId="933" priority="108">
      <formula>IF(H$2&lt;&gt;"Periodo",1,0)</formula>
    </cfRule>
  </conditionalFormatting>
  <conditionalFormatting sqref="H4">
    <cfRule type="expression" dxfId="932" priority="107">
      <formula>IF(H$2="Periodo",1,0)</formula>
    </cfRule>
  </conditionalFormatting>
  <conditionalFormatting sqref="H5">
    <cfRule type="expression" dxfId="931" priority="106">
      <formula>IF(H$2="Periodo",1,0)</formula>
    </cfRule>
  </conditionalFormatting>
  <conditionalFormatting sqref="J3">
    <cfRule type="expression" dxfId="930" priority="105">
      <formula>IF(J$2&lt;&gt;"Periodo",1,0)</formula>
    </cfRule>
  </conditionalFormatting>
  <conditionalFormatting sqref="J4">
    <cfRule type="expression" dxfId="929" priority="104">
      <formula>IF(J$2="Periodo",1,0)</formula>
    </cfRule>
  </conditionalFormatting>
  <conditionalFormatting sqref="J5">
    <cfRule type="expression" dxfId="928" priority="103">
      <formula>IF(J$2="Periodo",1,0)</formula>
    </cfRule>
  </conditionalFormatting>
  <conditionalFormatting sqref="L3">
    <cfRule type="expression" dxfId="927" priority="102">
      <formula>IF(L$2&lt;&gt;"Periodo",1,0)</formula>
    </cfRule>
  </conditionalFormatting>
  <conditionalFormatting sqref="L4">
    <cfRule type="expression" dxfId="926" priority="101">
      <formula>IF(L$2="Periodo",1,0)</formula>
    </cfRule>
  </conditionalFormatting>
  <conditionalFormatting sqref="L5">
    <cfRule type="expression" dxfId="925" priority="100">
      <formula>IF(L$2="Periodo",1,0)</formula>
    </cfRule>
  </conditionalFormatting>
  <conditionalFormatting sqref="N3">
    <cfRule type="expression" dxfId="924" priority="99">
      <formula>IF(N$2&lt;&gt;"Periodo",1,0)</formula>
    </cfRule>
  </conditionalFormatting>
  <conditionalFormatting sqref="N4">
    <cfRule type="expression" dxfId="923" priority="98">
      <formula>IF(N$2="Periodo",1,0)</formula>
    </cfRule>
  </conditionalFormatting>
  <conditionalFormatting sqref="N5">
    <cfRule type="expression" dxfId="922" priority="97">
      <formula>IF(N$2="Periodo",1,0)</formula>
    </cfRule>
  </conditionalFormatting>
  <conditionalFormatting sqref="P3">
    <cfRule type="expression" dxfId="921" priority="96">
      <formula>IF(P$2&lt;&gt;"Periodo",1,0)</formula>
    </cfRule>
  </conditionalFormatting>
  <conditionalFormatting sqref="P4">
    <cfRule type="expression" dxfId="920" priority="95">
      <formula>IF(P$2="Periodo",1,0)</formula>
    </cfRule>
  </conditionalFormatting>
  <conditionalFormatting sqref="P5">
    <cfRule type="expression" dxfId="919" priority="94">
      <formula>IF(P$2="Periodo",1,0)</formula>
    </cfRule>
  </conditionalFormatting>
  <conditionalFormatting sqref="R3">
    <cfRule type="expression" dxfId="918" priority="93">
      <formula>IF(R$2&lt;&gt;"Periodo",1,0)</formula>
    </cfRule>
  </conditionalFormatting>
  <conditionalFormatting sqref="R4">
    <cfRule type="expression" dxfId="917" priority="92">
      <formula>IF(R$2="Periodo",1,0)</formula>
    </cfRule>
  </conditionalFormatting>
  <conditionalFormatting sqref="R5">
    <cfRule type="expression" dxfId="916" priority="91">
      <formula>IF(R$2="Periodo",1,0)</formula>
    </cfRule>
  </conditionalFormatting>
  <conditionalFormatting sqref="T3">
    <cfRule type="expression" dxfId="915" priority="90">
      <formula>IF(T$2&lt;&gt;"Periodo",1,0)</formula>
    </cfRule>
  </conditionalFormatting>
  <conditionalFormatting sqref="T4">
    <cfRule type="expression" dxfId="914" priority="89">
      <formula>IF(T$2="Periodo",1,0)</formula>
    </cfRule>
  </conditionalFormatting>
  <conditionalFormatting sqref="T5">
    <cfRule type="expression" dxfId="913" priority="88">
      <formula>IF(T$2="Periodo",1,0)</formula>
    </cfRule>
  </conditionalFormatting>
  <conditionalFormatting sqref="V3">
    <cfRule type="expression" dxfId="912" priority="87">
      <formula>IF(V$2&lt;&gt;"Periodo",1,0)</formula>
    </cfRule>
  </conditionalFormatting>
  <conditionalFormatting sqref="V4">
    <cfRule type="expression" dxfId="911" priority="86">
      <formula>IF(V$2="Periodo",1,0)</formula>
    </cfRule>
  </conditionalFormatting>
  <conditionalFormatting sqref="V5">
    <cfRule type="expression" dxfId="910" priority="85">
      <formula>IF(V$2="Periodo",1,0)</formula>
    </cfRule>
  </conditionalFormatting>
  <conditionalFormatting sqref="X3">
    <cfRule type="expression" dxfId="909" priority="84">
      <formula>IF(X$2&lt;&gt;"Periodo",1,0)</formula>
    </cfRule>
  </conditionalFormatting>
  <conditionalFormatting sqref="X4">
    <cfRule type="expression" dxfId="908" priority="83">
      <formula>IF(X$2="Periodo",1,0)</formula>
    </cfRule>
  </conditionalFormatting>
  <conditionalFormatting sqref="X5">
    <cfRule type="expression" dxfId="907" priority="82">
      <formula>IF(X$2="Periodo",1,0)</formula>
    </cfRule>
  </conditionalFormatting>
  <conditionalFormatting sqref="Z3">
    <cfRule type="expression" dxfId="906" priority="81">
      <formula>IF(Z$2&lt;&gt;"Periodo",1,0)</formula>
    </cfRule>
  </conditionalFormatting>
  <conditionalFormatting sqref="Z4">
    <cfRule type="expression" dxfId="905" priority="80">
      <formula>IF(Z$2="Periodo",1,0)</formula>
    </cfRule>
  </conditionalFormatting>
  <conditionalFormatting sqref="Z5">
    <cfRule type="expression" dxfId="904" priority="79">
      <formula>IF(Z$2="Periodo",1,0)</formula>
    </cfRule>
  </conditionalFormatting>
  <conditionalFormatting sqref="AB3">
    <cfRule type="expression" dxfId="903" priority="78">
      <formula>IF(AB$2&lt;&gt;"Periodo",1,0)</formula>
    </cfRule>
  </conditionalFormatting>
  <conditionalFormatting sqref="AB4">
    <cfRule type="expression" dxfId="902" priority="77">
      <formula>IF(AB$2="Periodo",1,0)</formula>
    </cfRule>
  </conditionalFormatting>
  <conditionalFormatting sqref="AB5">
    <cfRule type="expression" dxfId="901" priority="76">
      <formula>IF(AB$2="Periodo",1,0)</formula>
    </cfRule>
  </conditionalFormatting>
  <conditionalFormatting sqref="AD3">
    <cfRule type="expression" dxfId="900" priority="75">
      <formula>IF(AD$2&lt;&gt;"Periodo",1,0)</formula>
    </cfRule>
  </conditionalFormatting>
  <conditionalFormatting sqref="AD4">
    <cfRule type="expression" dxfId="899" priority="74">
      <formula>IF(AD$2="Periodo",1,0)</formula>
    </cfRule>
  </conditionalFormatting>
  <conditionalFormatting sqref="AD5">
    <cfRule type="expression" dxfId="898" priority="73">
      <formula>IF(AD$2="Periodo",1,0)</formula>
    </cfRule>
  </conditionalFormatting>
  <conditionalFormatting sqref="AF3">
    <cfRule type="expression" dxfId="897" priority="72">
      <formula>IF(AF$2&lt;&gt;"Periodo",1,0)</formula>
    </cfRule>
  </conditionalFormatting>
  <conditionalFormatting sqref="AF4">
    <cfRule type="expression" dxfId="896" priority="71">
      <formula>IF(AF$2="Periodo",1,0)</formula>
    </cfRule>
  </conditionalFormatting>
  <conditionalFormatting sqref="AF5">
    <cfRule type="expression" dxfId="895" priority="70">
      <formula>IF(AF$2="Periodo",1,0)</formula>
    </cfRule>
  </conditionalFormatting>
  <conditionalFormatting sqref="AH3">
    <cfRule type="expression" dxfId="894" priority="69">
      <formula>IF(AH$2&lt;&gt;"Periodo",1,0)</formula>
    </cfRule>
  </conditionalFormatting>
  <conditionalFormatting sqref="AH4">
    <cfRule type="expression" dxfId="893" priority="68">
      <formula>IF(AH$2="Periodo",1,0)</formula>
    </cfRule>
  </conditionalFormatting>
  <conditionalFormatting sqref="AH5">
    <cfRule type="expression" dxfId="892" priority="67">
      <formula>IF(AH$2="Periodo",1,0)</formula>
    </cfRule>
  </conditionalFormatting>
  <conditionalFormatting sqref="AJ3">
    <cfRule type="expression" dxfId="891" priority="66">
      <formula>IF(AJ$2&lt;&gt;"Periodo",1,0)</formula>
    </cfRule>
  </conditionalFormatting>
  <conditionalFormatting sqref="AJ4">
    <cfRule type="expression" dxfId="890" priority="65">
      <formula>IF(AJ$2="Periodo",1,0)</formula>
    </cfRule>
  </conditionalFormatting>
  <conditionalFormatting sqref="AJ5">
    <cfRule type="expression" dxfId="889" priority="64">
      <formula>IF(AJ$2="Periodo",1,0)</formula>
    </cfRule>
  </conditionalFormatting>
  <conditionalFormatting sqref="AL3">
    <cfRule type="expression" dxfId="888" priority="63">
      <formula>IF(AL$2&lt;&gt;"Periodo",1,0)</formula>
    </cfRule>
  </conditionalFormatting>
  <conditionalFormatting sqref="AL4">
    <cfRule type="expression" dxfId="887" priority="62">
      <formula>IF(AL$2="Periodo",1,0)</formula>
    </cfRule>
  </conditionalFormatting>
  <conditionalFormatting sqref="AL5">
    <cfRule type="expression" dxfId="886" priority="61">
      <formula>IF(AL$2="Periodo",1,0)</formula>
    </cfRule>
  </conditionalFormatting>
  <conditionalFormatting sqref="AN3">
    <cfRule type="expression" dxfId="885" priority="60">
      <formula>IF(AN$2&lt;&gt;"Periodo",1,0)</formula>
    </cfRule>
  </conditionalFormatting>
  <conditionalFormatting sqref="AN4">
    <cfRule type="expression" dxfId="884" priority="59">
      <formula>IF(AN$2="Periodo",1,0)</formula>
    </cfRule>
  </conditionalFormatting>
  <conditionalFormatting sqref="AN5">
    <cfRule type="expression" dxfId="883" priority="58">
      <formula>IF(AN$2="Periodo",1,0)</formula>
    </cfRule>
  </conditionalFormatting>
  <conditionalFormatting sqref="AP3">
    <cfRule type="expression" dxfId="882" priority="57">
      <formula>IF(AP$2&lt;&gt;"Periodo",1,0)</formula>
    </cfRule>
  </conditionalFormatting>
  <conditionalFormatting sqref="AP4">
    <cfRule type="expression" dxfId="881" priority="56">
      <formula>IF(AP$2="Periodo",1,0)</formula>
    </cfRule>
  </conditionalFormatting>
  <conditionalFormatting sqref="AP5">
    <cfRule type="expression" dxfId="880" priority="55">
      <formula>IF(AP$2="Periodo",1,0)</formula>
    </cfRule>
  </conditionalFormatting>
  <conditionalFormatting sqref="AR3">
    <cfRule type="expression" dxfId="879" priority="54">
      <formula>IF(AR$2&lt;&gt;"Periodo",1,0)</formula>
    </cfRule>
  </conditionalFormatting>
  <conditionalFormatting sqref="AR4">
    <cfRule type="expression" dxfId="878" priority="53">
      <formula>IF(AR$2="Periodo",1,0)</formula>
    </cfRule>
  </conditionalFormatting>
  <conditionalFormatting sqref="AR5">
    <cfRule type="expression" dxfId="877" priority="52">
      <formula>IF(AR$2="Periodo",1,0)</formula>
    </cfRule>
  </conditionalFormatting>
  <conditionalFormatting sqref="AT3">
    <cfRule type="expression" dxfId="876" priority="51">
      <formula>IF(AT$2&lt;&gt;"Periodo",1,0)</formula>
    </cfRule>
  </conditionalFormatting>
  <conditionalFormatting sqref="AT4">
    <cfRule type="expression" dxfId="875" priority="50">
      <formula>IF(AT$2="Periodo",1,0)</formula>
    </cfRule>
  </conditionalFormatting>
  <conditionalFormatting sqref="AT5">
    <cfRule type="expression" dxfId="874" priority="49">
      <formula>IF(AT$2="Periodo",1,0)</formula>
    </cfRule>
  </conditionalFormatting>
  <conditionalFormatting sqref="AV3">
    <cfRule type="expression" dxfId="873" priority="48">
      <formula>IF(AV$2&lt;&gt;"Periodo",1,0)</formula>
    </cfRule>
  </conditionalFormatting>
  <conditionalFormatting sqref="AV4">
    <cfRule type="expression" dxfId="872" priority="47">
      <formula>IF(AV$2="Periodo",1,0)</formula>
    </cfRule>
  </conditionalFormatting>
  <conditionalFormatting sqref="AV5">
    <cfRule type="expression" dxfId="871" priority="46">
      <formula>IF(AV$2="Periodo",1,0)</formula>
    </cfRule>
  </conditionalFormatting>
  <conditionalFormatting sqref="AX3">
    <cfRule type="expression" dxfId="870" priority="45">
      <formula>IF(AX$2&lt;&gt;"Periodo",1,0)</formula>
    </cfRule>
  </conditionalFormatting>
  <conditionalFormatting sqref="AX4">
    <cfRule type="expression" dxfId="869" priority="44">
      <formula>IF(AX$2="Periodo",1,0)</formula>
    </cfRule>
  </conditionalFormatting>
  <conditionalFormatting sqref="AX5">
    <cfRule type="expression" dxfId="868" priority="43">
      <formula>IF(AX$2="Periodo",1,0)</formula>
    </cfRule>
  </conditionalFormatting>
  <conditionalFormatting sqref="AZ3">
    <cfRule type="expression" dxfId="867" priority="42">
      <formula>IF(AZ$2&lt;&gt;"Periodo",1,0)</formula>
    </cfRule>
  </conditionalFormatting>
  <conditionalFormatting sqref="AZ4">
    <cfRule type="expression" dxfId="866" priority="41">
      <formula>IF(AZ$2="Periodo",1,0)</formula>
    </cfRule>
  </conditionalFormatting>
  <conditionalFormatting sqref="AZ5">
    <cfRule type="expression" dxfId="865" priority="40">
      <formula>IF(AZ$2="Periodo",1,0)</formula>
    </cfRule>
  </conditionalFormatting>
  <conditionalFormatting sqref="BB3">
    <cfRule type="expression" dxfId="864" priority="39">
      <formula>IF(BB$2&lt;&gt;"Periodo",1,0)</formula>
    </cfRule>
  </conditionalFormatting>
  <conditionalFormatting sqref="BB4">
    <cfRule type="expression" dxfId="863" priority="38">
      <formula>IF(BB$2="Periodo",1,0)</formula>
    </cfRule>
  </conditionalFormatting>
  <conditionalFormatting sqref="BB5">
    <cfRule type="expression" dxfId="862" priority="37">
      <formula>IF(BB$2="Periodo",1,0)</formula>
    </cfRule>
  </conditionalFormatting>
  <conditionalFormatting sqref="BD3">
    <cfRule type="expression" dxfId="861" priority="36">
      <formula>IF(BD$2&lt;&gt;"Periodo",1,0)</formula>
    </cfRule>
  </conditionalFormatting>
  <conditionalFormatting sqref="BD4">
    <cfRule type="expression" dxfId="860" priority="35">
      <formula>IF(BD$2="Periodo",1,0)</formula>
    </cfRule>
  </conditionalFormatting>
  <conditionalFormatting sqref="BD5">
    <cfRule type="expression" dxfId="859" priority="34">
      <formula>IF(BD$2="Periodo",1,0)</formula>
    </cfRule>
  </conditionalFormatting>
  <conditionalFormatting sqref="BF3">
    <cfRule type="expression" dxfId="858" priority="33">
      <formula>IF(BF$2&lt;&gt;"Periodo",1,0)</formula>
    </cfRule>
  </conditionalFormatting>
  <conditionalFormatting sqref="BF4">
    <cfRule type="expression" dxfId="857" priority="32">
      <formula>IF(BF$2="Periodo",1,0)</formula>
    </cfRule>
  </conditionalFormatting>
  <conditionalFormatting sqref="BF5">
    <cfRule type="expression" dxfId="856" priority="31">
      <formula>IF(BF$2="Periodo",1,0)</formula>
    </cfRule>
  </conditionalFormatting>
  <conditionalFormatting sqref="BH3">
    <cfRule type="expression" dxfId="855" priority="30">
      <formula>IF(BH$2&lt;&gt;"Periodo",1,0)</formula>
    </cfRule>
  </conditionalFormatting>
  <conditionalFormatting sqref="BH4">
    <cfRule type="expression" dxfId="854" priority="29">
      <formula>IF(BH$2="Periodo",1,0)</formula>
    </cfRule>
  </conditionalFormatting>
  <conditionalFormatting sqref="BH5">
    <cfRule type="expression" dxfId="853" priority="28">
      <formula>IF(BH$2="Periodo",1,0)</formula>
    </cfRule>
  </conditionalFormatting>
  <conditionalFormatting sqref="BJ3">
    <cfRule type="expression" dxfId="852" priority="27">
      <formula>IF(BJ$2&lt;&gt;"Periodo",1,0)</formula>
    </cfRule>
  </conditionalFormatting>
  <conditionalFormatting sqref="BJ4">
    <cfRule type="expression" dxfId="851" priority="26">
      <formula>IF(BJ$2="Periodo",1,0)</formula>
    </cfRule>
  </conditionalFormatting>
  <conditionalFormatting sqref="BJ5">
    <cfRule type="expression" dxfId="850" priority="25">
      <formula>IF(BJ$2="Periodo",1,0)</formula>
    </cfRule>
  </conditionalFormatting>
  <conditionalFormatting sqref="BL3">
    <cfRule type="expression" dxfId="849" priority="24">
      <formula>IF(BL$2&lt;&gt;"Periodo",1,0)</formula>
    </cfRule>
  </conditionalFormatting>
  <conditionalFormatting sqref="BL4">
    <cfRule type="expression" dxfId="848" priority="23">
      <formula>IF(BL$2="Periodo",1,0)</formula>
    </cfRule>
  </conditionalFormatting>
  <conditionalFormatting sqref="BL5">
    <cfRule type="expression" dxfId="847" priority="22">
      <formula>IF(BL$2="Periodo",1,0)</formula>
    </cfRule>
  </conditionalFormatting>
  <conditionalFormatting sqref="BN3">
    <cfRule type="expression" dxfId="846" priority="21">
      <formula>IF(BN$2&lt;&gt;"Periodo",1,0)</formula>
    </cfRule>
  </conditionalFormatting>
  <conditionalFormatting sqref="BN4">
    <cfRule type="expression" dxfId="845" priority="20">
      <formula>IF(BN$2="Periodo",1,0)</formula>
    </cfRule>
  </conditionalFormatting>
  <conditionalFormatting sqref="BN5">
    <cfRule type="expression" dxfId="844" priority="19">
      <formula>IF(BN$2="Periodo",1,0)</formula>
    </cfRule>
  </conditionalFormatting>
  <conditionalFormatting sqref="BP3">
    <cfRule type="expression" dxfId="843" priority="18">
      <formula>IF(BP$2&lt;&gt;"Periodo",1,0)</formula>
    </cfRule>
  </conditionalFormatting>
  <conditionalFormatting sqref="BP4">
    <cfRule type="expression" dxfId="842" priority="17">
      <formula>IF(BP$2="Periodo",1,0)</formula>
    </cfRule>
  </conditionalFormatting>
  <conditionalFormatting sqref="BP5">
    <cfRule type="expression" dxfId="841" priority="16">
      <formula>IF(BP$2="Periodo",1,0)</formula>
    </cfRule>
  </conditionalFormatting>
  <conditionalFormatting sqref="BR3">
    <cfRule type="expression" dxfId="840" priority="15">
      <formula>IF(BR$2&lt;&gt;"Periodo",1,0)</formula>
    </cfRule>
  </conditionalFormatting>
  <conditionalFormatting sqref="BR4">
    <cfRule type="expression" dxfId="839" priority="14">
      <formula>IF(BR$2="Periodo",1,0)</formula>
    </cfRule>
  </conditionalFormatting>
  <conditionalFormatting sqref="BR5">
    <cfRule type="expression" dxfId="838" priority="13">
      <formula>IF(BR$2="Periodo",1,0)</formula>
    </cfRule>
  </conditionalFormatting>
  <conditionalFormatting sqref="BT3">
    <cfRule type="expression" dxfId="837" priority="12">
      <formula>IF(BT$2&lt;&gt;"Periodo",1,0)</formula>
    </cfRule>
  </conditionalFormatting>
  <conditionalFormatting sqref="BT4">
    <cfRule type="expression" dxfId="836" priority="11">
      <formula>IF(BT$2="Periodo",1,0)</formula>
    </cfRule>
  </conditionalFormatting>
  <conditionalFormatting sqref="BT5">
    <cfRule type="expression" dxfId="835" priority="10">
      <formula>IF(BT$2="Periodo",1,0)</formula>
    </cfRule>
  </conditionalFormatting>
  <conditionalFormatting sqref="BV3">
    <cfRule type="expression" dxfId="834" priority="9">
      <formula>IF(BV$2&lt;&gt;"Periodo",1,0)</formula>
    </cfRule>
  </conditionalFormatting>
  <conditionalFormatting sqref="BV4">
    <cfRule type="expression" dxfId="833" priority="8">
      <formula>IF(BV$2="Periodo",1,0)</formula>
    </cfRule>
  </conditionalFormatting>
  <conditionalFormatting sqref="BV5">
    <cfRule type="expression" dxfId="832" priority="7">
      <formula>IF(BV$2="Periodo",1,0)</formula>
    </cfRule>
  </conditionalFormatting>
  <conditionalFormatting sqref="BX3">
    <cfRule type="expression" dxfId="831" priority="6">
      <formula>IF(BX$2&lt;&gt;"Periodo",1,0)</formula>
    </cfRule>
  </conditionalFormatting>
  <conditionalFormatting sqref="BX4">
    <cfRule type="expression" dxfId="830" priority="5">
      <formula>IF(BX$2="Periodo",1,0)</formula>
    </cfRule>
  </conditionalFormatting>
  <conditionalFormatting sqref="BX5">
    <cfRule type="expression" dxfId="829" priority="4">
      <formula>IF(BX$2="Periodo",1,0)</formula>
    </cfRule>
  </conditionalFormatting>
  <conditionalFormatting sqref="BZ3">
    <cfRule type="expression" dxfId="828" priority="3">
      <formula>IF(BZ$2&lt;&gt;"Periodo",1,0)</formula>
    </cfRule>
  </conditionalFormatting>
  <conditionalFormatting sqref="BZ4">
    <cfRule type="expression" dxfId="827" priority="2">
      <formula>IF(BZ$2="Periodo",1,0)</formula>
    </cfRule>
  </conditionalFormatting>
  <conditionalFormatting sqref="BZ5">
    <cfRule type="expression" dxfId="826" priority="1">
      <formula>IF(BZ$2="Periodo",1,0)</formula>
    </cfRule>
  </conditionalFormatting>
  <dataValidations count="2">
    <dataValidation type="list" allowBlank="1" showInputMessage="1" showErrorMessage="1" promptTitle="Eligir tipo de columna" prompt="Eligir entre Periodo, Comparativo o Alcanze" sqref="H2 J2 N2 BX2 L2 P2 R2 T2 V2 X2 Z2 AB2 AD2 AF2 AH2 AJ2 AL2 AN2 AP2 AR2 AT2 AV2 AX2 AZ2 BB2 BD2 BF2 BH2 BJ2 BL2 BN2 BP2 BR2 BT2 BV2 BZ2">
      <formula1>$B$3:$B$5</formula1>
    </dataValidation>
    <dataValidation type="list" allowBlank="1" showInputMessage="1" showErrorMessage="1" promptTitle="Eligir el periodo a presentar" prompt="Los nombres aperecen como en el Input" sqref="H3:H5 J3:J5 N3:N5 BX3:BX5 L3:L5 P3:P5 R3:R5 T3:T5 V3:V5 X3:X5 Z3:Z5 AB3:AB5 AD3:AD5 AF3:AF5 AH3:AH5 AJ3:AJ5 AL3:AL5 AN3:AN5 AP3:AP5 AR3:AR5 AT3:AT5 AV3:AV5 AX3:AX5 AZ3:AZ5 BB3:BB5 BD3:BD5 BF3:BF5 BH3:BH5 BJ3:BJ5 BL3:BL5 BN3:BN5 BP3:BP5 BR3:BR5 BT3:BT5 BV3:BV5 BZ3:BZ5">
      <formula1>$D$22:$D$188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EG54"/>
  <sheetViews>
    <sheetView topLeftCell="DV1" workbookViewId="0">
      <selection activeCell="EG2" sqref="EG2:EG54"/>
    </sheetView>
  </sheetViews>
  <sheetFormatPr baseColWidth="10" defaultRowHeight="15" x14ac:dyDescent="0.25"/>
  <cols>
    <col min="3" max="3" width="14.5703125" bestFit="1" customWidth="1"/>
    <col min="4" max="4" width="17.28515625" customWidth="1"/>
  </cols>
  <sheetData>
    <row r="1" spans="3:137" x14ac:dyDescent="0.25">
      <c r="EG1">
        <v>1</v>
      </c>
    </row>
    <row r="2" spans="3:137" x14ac:dyDescent="0.25">
      <c r="C2" t="s">
        <v>82</v>
      </c>
      <c r="D2" t="s">
        <v>101</v>
      </c>
      <c r="EG2">
        <f>EG1+1</f>
        <v>2</v>
      </c>
    </row>
    <row r="3" spans="3:137" x14ac:dyDescent="0.25">
      <c r="EG3">
        <f t="shared" ref="EG3:EG54" si="0">EG2+1</f>
        <v>3</v>
      </c>
    </row>
    <row r="4" spans="3:137" x14ac:dyDescent="0.25">
      <c r="C4">
        <v>15000</v>
      </c>
      <c r="D4">
        <v>25000</v>
      </c>
      <c r="EG4">
        <f t="shared" si="0"/>
        <v>4</v>
      </c>
    </row>
    <row r="5" spans="3:137" x14ac:dyDescent="0.25">
      <c r="EG5">
        <f t="shared" si="0"/>
        <v>5</v>
      </c>
    </row>
    <row r="6" spans="3:137" x14ac:dyDescent="0.25">
      <c r="EG6">
        <f t="shared" si="0"/>
        <v>6</v>
      </c>
    </row>
    <row r="7" spans="3:137" x14ac:dyDescent="0.25">
      <c r="EG7">
        <f t="shared" si="0"/>
        <v>7</v>
      </c>
    </row>
    <row r="8" spans="3:137" x14ac:dyDescent="0.25">
      <c r="EG8">
        <f t="shared" si="0"/>
        <v>8</v>
      </c>
    </row>
    <row r="9" spans="3:137" x14ac:dyDescent="0.25">
      <c r="EG9">
        <f t="shared" si="0"/>
        <v>9</v>
      </c>
    </row>
    <row r="10" spans="3:137" x14ac:dyDescent="0.25">
      <c r="EG10">
        <f t="shared" si="0"/>
        <v>10</v>
      </c>
    </row>
    <row r="11" spans="3:137" x14ac:dyDescent="0.25">
      <c r="EG11">
        <f t="shared" si="0"/>
        <v>11</v>
      </c>
    </row>
    <row r="12" spans="3:137" x14ac:dyDescent="0.25">
      <c r="EG12">
        <f t="shared" si="0"/>
        <v>12</v>
      </c>
    </row>
    <row r="13" spans="3:137" x14ac:dyDescent="0.25">
      <c r="EG13">
        <f t="shared" si="0"/>
        <v>13</v>
      </c>
    </row>
    <row r="14" spans="3:137" x14ac:dyDescent="0.25">
      <c r="EG14">
        <f t="shared" si="0"/>
        <v>14</v>
      </c>
    </row>
    <row r="15" spans="3:137" x14ac:dyDescent="0.25">
      <c r="EG15">
        <f t="shared" si="0"/>
        <v>15</v>
      </c>
    </row>
    <row r="16" spans="3:137" ht="15.75" thickBot="1" x14ac:dyDescent="0.3">
      <c r="EG16">
        <f t="shared" si="0"/>
        <v>16</v>
      </c>
    </row>
    <row r="17" spans="3:137" x14ac:dyDescent="0.25">
      <c r="C17" s="257" t="s">
        <v>8</v>
      </c>
      <c r="D17" s="258"/>
      <c r="E17" s="258"/>
      <c r="F17" s="258"/>
      <c r="G17" s="259"/>
      <c r="EG17">
        <f t="shared" si="0"/>
        <v>17</v>
      </c>
    </row>
    <row r="18" spans="3:137" x14ac:dyDescent="0.25">
      <c r="C18" s="260"/>
      <c r="D18" s="261"/>
      <c r="E18" s="261"/>
      <c r="F18" s="261"/>
      <c r="G18" s="262"/>
      <c r="EG18">
        <f t="shared" si="0"/>
        <v>18</v>
      </c>
    </row>
    <row r="19" spans="3:137" ht="15.75" thickBot="1" x14ac:dyDescent="0.3">
      <c r="C19" s="263"/>
      <c r="D19" s="264"/>
      <c r="E19" s="264"/>
      <c r="F19" s="264"/>
      <c r="G19" s="265"/>
      <c r="EG19">
        <f t="shared" si="0"/>
        <v>19</v>
      </c>
    </row>
    <row r="20" spans="3:137" x14ac:dyDescent="0.25">
      <c r="EG20">
        <f t="shared" si="0"/>
        <v>20</v>
      </c>
    </row>
    <row r="21" spans="3:137" x14ac:dyDescent="0.25">
      <c r="EG21">
        <f t="shared" si="0"/>
        <v>21</v>
      </c>
    </row>
    <row r="22" spans="3:137" x14ac:dyDescent="0.25">
      <c r="EG22">
        <f t="shared" si="0"/>
        <v>22</v>
      </c>
    </row>
    <row r="23" spans="3:137" x14ac:dyDescent="0.25">
      <c r="EG23">
        <f t="shared" si="0"/>
        <v>23</v>
      </c>
    </row>
    <row r="24" spans="3:137" x14ac:dyDescent="0.25">
      <c r="EG24">
        <f t="shared" si="0"/>
        <v>24</v>
      </c>
    </row>
    <row r="25" spans="3:137" x14ac:dyDescent="0.25">
      <c r="EG25">
        <f t="shared" si="0"/>
        <v>25</v>
      </c>
    </row>
    <row r="26" spans="3:137" x14ac:dyDescent="0.25">
      <c r="EG26">
        <f t="shared" si="0"/>
        <v>26</v>
      </c>
    </row>
    <row r="27" spans="3:137" x14ac:dyDescent="0.25">
      <c r="EG27">
        <f t="shared" si="0"/>
        <v>27</v>
      </c>
    </row>
    <row r="28" spans="3:137" x14ac:dyDescent="0.25">
      <c r="EG28">
        <f t="shared" si="0"/>
        <v>28</v>
      </c>
    </row>
    <row r="29" spans="3:137" x14ac:dyDescent="0.25">
      <c r="EG29">
        <f t="shared" si="0"/>
        <v>29</v>
      </c>
    </row>
    <row r="30" spans="3:137" x14ac:dyDescent="0.25">
      <c r="EG30">
        <f t="shared" si="0"/>
        <v>30</v>
      </c>
    </row>
    <row r="31" spans="3:137" x14ac:dyDescent="0.25">
      <c r="EG31">
        <f t="shared" si="0"/>
        <v>31</v>
      </c>
    </row>
    <row r="32" spans="3:137" x14ac:dyDescent="0.25">
      <c r="EG32">
        <f t="shared" si="0"/>
        <v>32</v>
      </c>
    </row>
    <row r="33" spans="137:137" x14ac:dyDescent="0.25">
      <c r="EG33">
        <f t="shared" si="0"/>
        <v>33</v>
      </c>
    </row>
    <row r="34" spans="137:137" x14ac:dyDescent="0.25">
      <c r="EG34">
        <f t="shared" si="0"/>
        <v>34</v>
      </c>
    </row>
    <row r="35" spans="137:137" x14ac:dyDescent="0.25">
      <c r="EG35">
        <f t="shared" si="0"/>
        <v>35</v>
      </c>
    </row>
    <row r="36" spans="137:137" x14ac:dyDescent="0.25">
      <c r="EG36">
        <f t="shared" si="0"/>
        <v>36</v>
      </c>
    </row>
    <row r="37" spans="137:137" x14ac:dyDescent="0.25">
      <c r="EG37">
        <f t="shared" si="0"/>
        <v>37</v>
      </c>
    </row>
    <row r="38" spans="137:137" x14ac:dyDescent="0.25">
      <c r="EG38">
        <f t="shared" si="0"/>
        <v>38</v>
      </c>
    </row>
    <row r="39" spans="137:137" x14ac:dyDescent="0.25">
      <c r="EG39">
        <f t="shared" si="0"/>
        <v>39</v>
      </c>
    </row>
    <row r="40" spans="137:137" x14ac:dyDescent="0.25">
      <c r="EG40">
        <f t="shared" si="0"/>
        <v>40</v>
      </c>
    </row>
    <row r="41" spans="137:137" x14ac:dyDescent="0.25">
      <c r="EG41">
        <f t="shared" si="0"/>
        <v>41</v>
      </c>
    </row>
    <row r="42" spans="137:137" x14ac:dyDescent="0.25">
      <c r="EG42">
        <f t="shared" si="0"/>
        <v>42</v>
      </c>
    </row>
    <row r="43" spans="137:137" x14ac:dyDescent="0.25">
      <c r="EG43">
        <f t="shared" si="0"/>
        <v>43</v>
      </c>
    </row>
    <row r="44" spans="137:137" x14ac:dyDescent="0.25">
      <c r="EG44">
        <f t="shared" si="0"/>
        <v>44</v>
      </c>
    </row>
    <row r="45" spans="137:137" x14ac:dyDescent="0.25">
      <c r="EG45">
        <f t="shared" si="0"/>
        <v>45</v>
      </c>
    </row>
    <row r="46" spans="137:137" x14ac:dyDescent="0.25">
      <c r="EG46">
        <f t="shared" si="0"/>
        <v>46</v>
      </c>
    </row>
    <row r="47" spans="137:137" x14ac:dyDescent="0.25">
      <c r="EG47">
        <f t="shared" si="0"/>
        <v>47</v>
      </c>
    </row>
    <row r="48" spans="137:137" x14ac:dyDescent="0.25">
      <c r="EG48">
        <f t="shared" si="0"/>
        <v>48</v>
      </c>
    </row>
    <row r="49" spans="137:137" x14ac:dyDescent="0.25">
      <c r="EG49">
        <f t="shared" si="0"/>
        <v>49</v>
      </c>
    </row>
    <row r="50" spans="137:137" x14ac:dyDescent="0.25">
      <c r="EG50">
        <f t="shared" si="0"/>
        <v>50</v>
      </c>
    </row>
    <row r="51" spans="137:137" x14ac:dyDescent="0.25">
      <c r="EG51">
        <f t="shared" si="0"/>
        <v>51</v>
      </c>
    </row>
    <row r="52" spans="137:137" x14ac:dyDescent="0.25">
      <c r="EG52">
        <f t="shared" si="0"/>
        <v>52</v>
      </c>
    </row>
    <row r="53" spans="137:137" x14ac:dyDescent="0.25">
      <c r="EG53">
        <f t="shared" si="0"/>
        <v>53</v>
      </c>
    </row>
    <row r="54" spans="137:137" x14ac:dyDescent="0.25">
      <c r="EG54">
        <f t="shared" si="0"/>
        <v>54</v>
      </c>
    </row>
  </sheetData>
  <mergeCells count="1">
    <mergeCell ref="C17:G19"/>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tabColor rgb="FF9999FF"/>
    <pageSetUpPr fitToPage="1"/>
  </sheetPr>
  <dimension ref="A1:CM140"/>
  <sheetViews>
    <sheetView showGridLines="0" zoomScaleNormal="100" workbookViewId="0">
      <selection activeCell="H16" sqref="H16"/>
    </sheetView>
  </sheetViews>
  <sheetFormatPr baseColWidth="10" defaultColWidth="11.42578125" defaultRowHeight="12.75" outlineLevelRow="1" x14ac:dyDescent="0.2"/>
  <cols>
    <col min="1" max="1" width="5.7109375" style="160" bestFit="1" customWidth="1"/>
    <col min="2" max="4" width="0.85546875" style="160" customWidth="1"/>
    <col min="5" max="5" width="1.28515625" style="160" customWidth="1"/>
    <col min="6" max="6" width="35" style="160" customWidth="1"/>
    <col min="7" max="7" width="1.28515625" style="160" customWidth="1"/>
    <col min="8" max="8" width="15.28515625" style="161" customWidth="1"/>
    <col min="9" max="9" width="1.28515625" style="161" customWidth="1"/>
    <col min="10" max="10" width="15.28515625" style="161" customWidth="1"/>
    <col min="11" max="11" width="1.28515625" style="161" customWidth="1"/>
    <col min="12" max="12" width="15.28515625" style="161" customWidth="1"/>
    <col min="13" max="13" width="1.28515625" style="161" customWidth="1"/>
    <col min="14" max="14" width="15.28515625" style="161" customWidth="1"/>
    <col min="15" max="15" width="1.28515625" style="161" customWidth="1"/>
    <col min="16" max="16" width="15.28515625" style="161" customWidth="1"/>
    <col min="17" max="17" width="1.28515625" style="161" customWidth="1"/>
    <col min="18" max="18" width="15.28515625" style="161" customWidth="1"/>
    <col min="19" max="19" width="1.28515625" style="161" customWidth="1"/>
    <col min="20" max="20" width="15.28515625" style="161" hidden="1" customWidth="1"/>
    <col min="21" max="21" width="1.28515625" style="161" hidden="1" customWidth="1"/>
    <col min="22" max="22" width="15.28515625" style="161" customWidth="1"/>
    <col min="23" max="23" width="1.28515625" style="161" customWidth="1"/>
    <col min="24" max="24" width="15.28515625" style="161" customWidth="1"/>
    <col min="25" max="25" width="1.28515625" style="161" hidden="1" customWidth="1"/>
    <col min="26" max="26" width="15.28515625" style="161" hidden="1" customWidth="1"/>
    <col min="27" max="27" width="1.28515625" style="161" hidden="1" customWidth="1"/>
    <col min="28" max="28" width="15.28515625" style="161" hidden="1" customWidth="1"/>
    <col min="29" max="29" width="1.28515625" style="161" hidden="1" customWidth="1"/>
    <col min="30" max="30" width="15.28515625" style="161" hidden="1" customWidth="1"/>
    <col min="31" max="31" width="1.28515625" style="161" hidden="1" customWidth="1"/>
    <col min="32" max="32" width="15.28515625" style="161" hidden="1" customWidth="1"/>
    <col min="33" max="33" width="1.28515625" style="161" hidden="1" customWidth="1"/>
    <col min="34" max="34" width="15.28515625" style="161" hidden="1" customWidth="1"/>
    <col min="35" max="35" width="1.28515625" style="161" hidden="1" customWidth="1"/>
    <col min="36" max="36" width="15.28515625" style="161" hidden="1" customWidth="1"/>
    <col min="37" max="37" width="1.28515625" style="161" hidden="1" customWidth="1"/>
    <col min="38" max="38" width="15.28515625" style="161" hidden="1" customWidth="1"/>
    <col min="39" max="39" width="1.28515625" style="161" hidden="1" customWidth="1"/>
    <col min="40" max="40" width="15.28515625" style="161" hidden="1" customWidth="1"/>
    <col min="41" max="41" width="1.28515625" style="161" hidden="1" customWidth="1"/>
    <col min="42" max="42" width="15.28515625" style="161" hidden="1" customWidth="1"/>
    <col min="43" max="43" width="1.28515625" style="161" hidden="1" customWidth="1"/>
    <col min="44" max="44" width="15.28515625" style="161" hidden="1" customWidth="1"/>
    <col min="45" max="45" width="1.28515625" style="161" hidden="1" customWidth="1"/>
    <col min="46" max="46" width="15.28515625" style="161" hidden="1" customWidth="1"/>
    <col min="47" max="47" width="1.28515625" style="161" hidden="1" customWidth="1"/>
    <col min="48" max="48" width="15.28515625" style="161" hidden="1" customWidth="1"/>
    <col min="49" max="49" width="1.28515625" style="161" hidden="1" customWidth="1"/>
    <col min="50" max="50" width="15.28515625" style="161" hidden="1" customWidth="1"/>
    <col min="51" max="51" width="1.28515625" style="161" hidden="1" customWidth="1"/>
    <col min="52" max="52" width="15.28515625" style="161" hidden="1" customWidth="1"/>
    <col min="53" max="53" width="1.28515625" style="161" hidden="1" customWidth="1"/>
    <col min="54" max="54" width="15.28515625" style="161" hidden="1" customWidth="1"/>
    <col min="55" max="55" width="1.28515625" style="161" hidden="1" customWidth="1"/>
    <col min="56" max="56" width="15.28515625" style="161" hidden="1" customWidth="1"/>
    <col min="57" max="57" width="1.28515625" style="161" hidden="1" customWidth="1"/>
    <col min="58" max="58" width="15.28515625" style="161" hidden="1" customWidth="1"/>
    <col min="59" max="59" width="1.28515625" style="161" hidden="1" customWidth="1"/>
    <col min="60" max="60" width="15.28515625" style="161" hidden="1" customWidth="1"/>
    <col min="61" max="61" width="1.28515625" style="161" hidden="1" customWidth="1"/>
    <col min="62" max="62" width="15.28515625" style="161" hidden="1" customWidth="1"/>
    <col min="63" max="63" width="1.28515625" style="161" hidden="1" customWidth="1"/>
    <col min="64" max="64" width="15.28515625" style="161" hidden="1" customWidth="1"/>
    <col min="65" max="65" width="1.28515625" style="161" hidden="1" customWidth="1"/>
    <col min="66" max="66" width="15.28515625" style="161" hidden="1" customWidth="1"/>
    <col min="67" max="67" width="1.28515625" style="161" hidden="1" customWidth="1"/>
    <col min="68" max="68" width="15.28515625" style="161" hidden="1" customWidth="1"/>
    <col min="69" max="69" width="1.28515625" style="161" hidden="1" customWidth="1"/>
    <col min="70" max="70" width="15.28515625" style="161" hidden="1" customWidth="1"/>
    <col min="71" max="71" width="1.28515625" style="161" hidden="1" customWidth="1"/>
    <col min="72" max="72" width="15.28515625" style="161" hidden="1" customWidth="1"/>
    <col min="73" max="73" width="1.28515625" style="161" hidden="1" customWidth="1"/>
    <col min="74" max="74" width="15.28515625" style="161" hidden="1" customWidth="1"/>
    <col min="75" max="75" width="1.28515625" style="161" hidden="1" customWidth="1"/>
    <col min="76" max="76" width="15.28515625" style="161" hidden="1" customWidth="1"/>
    <col min="77" max="77" width="1.28515625" style="161" hidden="1" customWidth="1"/>
    <col min="78" max="78" width="15.28515625" style="161" hidden="1" customWidth="1"/>
    <col min="79" max="79" width="1.28515625" style="161" customWidth="1"/>
    <col min="80" max="81" width="11.42578125" style="160"/>
    <col min="82" max="83" width="12.7109375" style="160" customWidth="1"/>
    <col min="84" max="16384" width="11.42578125" style="160"/>
  </cols>
  <sheetData>
    <row r="1" spans="1:90" s="157" customFormat="1" ht="24.75" customHeight="1" outlineLevel="1" x14ac:dyDescent="0.2">
      <c r="A1" s="153"/>
      <c r="B1" s="153"/>
      <c r="C1" s="153"/>
      <c r="D1" s="153"/>
      <c r="E1" s="153"/>
      <c r="F1" s="154" t="s">
        <v>27</v>
      </c>
      <c r="G1" s="153"/>
      <c r="H1" s="3">
        <f>Referencias!H12</f>
        <v>3</v>
      </c>
      <c r="I1" s="152"/>
      <c r="J1" s="3">
        <f>Referencias!J12</f>
        <v>4</v>
      </c>
      <c r="K1" s="152"/>
      <c r="L1" s="3" t="e">
        <f>Referencias!L12</f>
        <v>#N/A</v>
      </c>
      <c r="M1" s="152"/>
      <c r="N1" s="3" t="e">
        <f>Referencias!N12</f>
        <v>#N/A</v>
      </c>
      <c r="O1" s="152"/>
      <c r="P1" s="3" t="e">
        <f>Referencias!P12</f>
        <v>#N/A</v>
      </c>
      <c r="Q1" s="152"/>
      <c r="R1" s="3" t="e">
        <f>Referencias!R12</f>
        <v>#N/A</v>
      </c>
      <c r="S1" s="152"/>
      <c r="T1" s="3" t="e">
        <f>Referencias!T12</f>
        <v>#N/A</v>
      </c>
      <c r="U1" s="152"/>
      <c r="V1" s="3" t="e">
        <f>Referencias!V12</f>
        <v>#N/A</v>
      </c>
      <c r="W1" s="152"/>
      <c r="X1" s="3" t="e">
        <f>Referencias!X12</f>
        <v>#N/A</v>
      </c>
      <c r="Y1" s="153"/>
      <c r="Z1" s="155">
        <v>57</v>
      </c>
      <c r="AA1" s="153"/>
      <c r="AB1" s="155">
        <v>63</v>
      </c>
      <c r="AC1" s="153"/>
      <c r="AD1" s="155">
        <v>64</v>
      </c>
      <c r="AE1" s="153"/>
      <c r="AF1" s="155">
        <v>65</v>
      </c>
      <c r="AG1" s="153"/>
      <c r="AH1" s="155">
        <v>40</v>
      </c>
      <c r="AI1" s="153"/>
      <c r="AJ1" s="155">
        <v>59</v>
      </c>
      <c r="AK1" s="153"/>
      <c r="AL1" s="155" t="e">
        <v>#N/A</v>
      </c>
      <c r="AM1" s="153"/>
      <c r="AN1" s="155">
        <v>61</v>
      </c>
      <c r="AO1" s="153"/>
      <c r="AP1" s="155">
        <v>61</v>
      </c>
      <c r="AQ1" s="153"/>
      <c r="AR1" s="155">
        <v>61</v>
      </c>
      <c r="AS1" s="153"/>
      <c r="AT1" s="155">
        <v>61</v>
      </c>
      <c r="AU1" s="153"/>
      <c r="AV1" s="155">
        <v>61</v>
      </c>
      <c r="AW1" s="153"/>
      <c r="AX1" s="155">
        <v>61</v>
      </c>
      <c r="AY1" s="153"/>
      <c r="AZ1" s="155">
        <v>61</v>
      </c>
      <c r="BA1" s="153"/>
      <c r="BB1" s="155">
        <v>61</v>
      </c>
      <c r="BC1" s="153"/>
      <c r="BD1" s="155">
        <v>61</v>
      </c>
      <c r="BE1" s="153"/>
      <c r="BF1" s="155">
        <v>61</v>
      </c>
      <c r="BG1" s="153"/>
      <c r="BH1" s="155">
        <v>61</v>
      </c>
      <c r="BI1" s="153"/>
      <c r="BJ1" s="155">
        <v>61</v>
      </c>
      <c r="BK1" s="153"/>
      <c r="BL1" s="155">
        <v>61</v>
      </c>
      <c r="BM1" s="153"/>
      <c r="BN1" s="155">
        <v>61</v>
      </c>
      <c r="BO1" s="153"/>
      <c r="BP1" s="155">
        <v>61</v>
      </c>
      <c r="BQ1" s="153"/>
      <c r="BR1" s="155">
        <v>61</v>
      </c>
      <c r="BS1" s="153"/>
      <c r="BT1" s="155">
        <v>61</v>
      </c>
      <c r="BU1" s="153"/>
      <c r="BV1" s="155">
        <v>61</v>
      </c>
      <c r="BW1" s="153"/>
      <c r="BX1" s="155">
        <v>61</v>
      </c>
      <c r="BY1" s="153"/>
      <c r="BZ1" s="155">
        <v>61</v>
      </c>
      <c r="CA1" s="153"/>
      <c r="CB1" s="153"/>
      <c r="CC1" s="153"/>
      <c r="CD1" s="153"/>
      <c r="CE1" s="153"/>
      <c r="CF1" s="153"/>
      <c r="CG1" s="153"/>
      <c r="CH1" s="153"/>
      <c r="CI1" s="153"/>
      <c r="CJ1" s="153"/>
      <c r="CK1" s="153"/>
      <c r="CL1" s="156">
        <f>ROW()</f>
        <v>1</v>
      </c>
    </row>
    <row r="2" spans="1:90" s="157" customFormat="1" ht="24.75" customHeight="1" outlineLevel="1" x14ac:dyDescent="0.2">
      <c r="A2" s="153"/>
      <c r="B2" s="153"/>
      <c r="C2" s="153"/>
      <c r="D2" s="153"/>
      <c r="E2" s="153"/>
      <c r="F2" s="154" t="s">
        <v>28</v>
      </c>
      <c r="G2" s="153"/>
      <c r="H2" s="7" t="str">
        <f>Referencias!H2</f>
        <v>Periodo</v>
      </c>
      <c r="I2" s="152"/>
      <c r="J2" s="7" t="str">
        <f>Referencias!J2</f>
        <v>Periodo</v>
      </c>
      <c r="K2" s="152"/>
      <c r="L2" s="7" t="str">
        <f>Referencias!L2</f>
        <v>Comparativo</v>
      </c>
      <c r="M2" s="152"/>
      <c r="N2" s="7" t="str">
        <f>Referencias!N2</f>
        <v>Periodo</v>
      </c>
      <c r="O2" s="152"/>
      <c r="P2" s="7" t="str">
        <f>Referencias!P2</f>
        <v>Comparativo</v>
      </c>
      <c r="Q2" s="152"/>
      <c r="R2" s="7" t="str">
        <f>Referencias!R2</f>
        <v>Comparativo</v>
      </c>
      <c r="S2" s="152"/>
      <c r="T2" s="7" t="str">
        <f>Referencias!T2</f>
        <v>Periodo</v>
      </c>
      <c r="U2" s="152"/>
      <c r="V2" s="7" t="str">
        <f>Referencias!V2</f>
        <v>Periodo</v>
      </c>
      <c r="W2" s="152"/>
      <c r="X2" s="7" t="str">
        <f>Referencias!X2</f>
        <v>Periodo</v>
      </c>
      <c r="Y2" s="153"/>
      <c r="Z2" s="158" t="s">
        <v>4</v>
      </c>
      <c r="AA2" s="153"/>
      <c r="AB2" s="158" t="s">
        <v>4</v>
      </c>
      <c r="AC2" s="153"/>
      <c r="AD2" s="158" t="s">
        <v>4</v>
      </c>
      <c r="AE2" s="153"/>
      <c r="AF2" s="158" t="s">
        <v>4</v>
      </c>
      <c r="AG2" s="153"/>
      <c r="AH2" s="158" t="s">
        <v>4</v>
      </c>
      <c r="AI2" s="153"/>
      <c r="AJ2" s="158" t="s">
        <v>4</v>
      </c>
      <c r="AK2" s="153"/>
      <c r="AL2" s="158" t="s">
        <v>4</v>
      </c>
      <c r="AM2" s="153"/>
      <c r="AN2" s="158" t="s">
        <v>4</v>
      </c>
      <c r="AO2" s="153"/>
      <c r="AP2" s="158" t="s">
        <v>4</v>
      </c>
      <c r="AQ2" s="153"/>
      <c r="AR2" s="158" t="s">
        <v>4</v>
      </c>
      <c r="AS2" s="153"/>
      <c r="AT2" s="158" t="s">
        <v>4</v>
      </c>
      <c r="AU2" s="153"/>
      <c r="AV2" s="158" t="s">
        <v>4</v>
      </c>
      <c r="AW2" s="153"/>
      <c r="AX2" s="158" t="s">
        <v>4</v>
      </c>
      <c r="AY2" s="153"/>
      <c r="AZ2" s="158" t="s">
        <v>4</v>
      </c>
      <c r="BA2" s="153"/>
      <c r="BB2" s="158" t="s">
        <v>4</v>
      </c>
      <c r="BC2" s="153"/>
      <c r="BD2" s="158" t="s">
        <v>4</v>
      </c>
      <c r="BE2" s="153"/>
      <c r="BF2" s="158" t="s">
        <v>4</v>
      </c>
      <c r="BG2" s="153"/>
      <c r="BH2" s="158" t="s">
        <v>4</v>
      </c>
      <c r="BI2" s="153"/>
      <c r="BJ2" s="158" t="s">
        <v>4</v>
      </c>
      <c r="BK2" s="153"/>
      <c r="BL2" s="158" t="s">
        <v>4</v>
      </c>
      <c r="BM2" s="153"/>
      <c r="BN2" s="158" t="s">
        <v>4</v>
      </c>
      <c r="BO2" s="153"/>
      <c r="BP2" s="158" t="s">
        <v>4</v>
      </c>
      <c r="BQ2" s="153"/>
      <c r="BR2" s="158" t="s">
        <v>4</v>
      </c>
      <c r="BS2" s="153"/>
      <c r="BT2" s="158" t="s">
        <v>4</v>
      </c>
      <c r="BU2" s="153"/>
      <c r="BV2" s="158" t="s">
        <v>4</v>
      </c>
      <c r="BW2" s="153"/>
      <c r="BX2" s="158" t="s">
        <v>4</v>
      </c>
      <c r="BY2" s="153"/>
      <c r="BZ2" s="158" t="s">
        <v>4</v>
      </c>
      <c r="CA2" s="153"/>
      <c r="CB2" s="153"/>
      <c r="CC2" s="153"/>
      <c r="CD2" s="153"/>
      <c r="CE2" s="153"/>
      <c r="CF2" s="153"/>
      <c r="CG2" s="153"/>
      <c r="CH2" s="153"/>
      <c r="CI2" s="153"/>
      <c r="CJ2" s="153"/>
      <c r="CK2" s="153"/>
      <c r="CL2" s="156">
        <f>ROW()</f>
        <v>2</v>
      </c>
    </row>
    <row r="3" spans="1:90" s="157" customFormat="1" ht="24.75" customHeight="1" outlineLevel="1" x14ac:dyDescent="0.2">
      <c r="A3" s="153"/>
      <c r="B3" s="153"/>
      <c r="C3" s="153"/>
      <c r="D3" s="153"/>
      <c r="E3" s="153"/>
      <c r="F3" s="154" t="s">
        <v>29</v>
      </c>
      <c r="G3" s="153"/>
      <c r="H3" s="8" t="str">
        <f>Referencias!H8</f>
        <v/>
      </c>
      <c r="I3" s="152"/>
      <c r="J3" s="8" t="str">
        <f>Referencias!J8</f>
        <v/>
      </c>
      <c r="K3" s="152"/>
      <c r="L3" s="8" t="str">
        <f>Referencias!L8</f>
        <v>H</v>
      </c>
      <c r="M3" s="152"/>
      <c r="N3" s="8" t="str">
        <f>Referencias!N8</f>
        <v/>
      </c>
      <c r="O3" s="152"/>
      <c r="P3" s="8" t="str">
        <f>Referencias!P8</f>
        <v>N</v>
      </c>
      <c r="Q3" s="152"/>
      <c r="R3" s="8" t="e">
        <f>Referencias!R8</f>
        <v>#N/A</v>
      </c>
      <c r="S3" s="152"/>
      <c r="T3" s="8" t="str">
        <f>Referencias!T8</f>
        <v/>
      </c>
      <c r="U3" s="152"/>
      <c r="V3" s="8" t="str">
        <f>Referencias!V8</f>
        <v/>
      </c>
      <c r="W3" s="152"/>
      <c r="X3" s="8" t="str">
        <f>Referencias!X8</f>
        <v/>
      </c>
      <c r="Y3" s="153"/>
      <c r="Z3" s="159" t="s">
        <v>34</v>
      </c>
      <c r="AA3" s="153"/>
      <c r="AB3" s="159" t="s">
        <v>34</v>
      </c>
      <c r="AC3" s="153"/>
      <c r="AD3" s="159" t="s">
        <v>34</v>
      </c>
      <c r="AE3" s="153"/>
      <c r="AF3" s="159" t="s">
        <v>34</v>
      </c>
      <c r="AG3" s="153"/>
      <c r="AH3" s="159" t="s">
        <v>34</v>
      </c>
      <c r="AI3" s="153"/>
      <c r="AJ3" s="159" t="s">
        <v>34</v>
      </c>
      <c r="AK3" s="153"/>
      <c r="AL3" s="159" t="s">
        <v>34</v>
      </c>
      <c r="AM3" s="153"/>
      <c r="AN3" s="159" t="s">
        <v>34</v>
      </c>
      <c r="AO3" s="153"/>
      <c r="AP3" s="159" t="s">
        <v>34</v>
      </c>
      <c r="AQ3" s="153"/>
      <c r="AR3" s="159" t="s">
        <v>34</v>
      </c>
      <c r="AS3" s="153"/>
      <c r="AT3" s="159" t="s">
        <v>34</v>
      </c>
      <c r="AU3" s="153"/>
      <c r="AV3" s="159" t="s">
        <v>34</v>
      </c>
      <c r="AW3" s="153"/>
      <c r="AX3" s="159" t="s">
        <v>34</v>
      </c>
      <c r="AY3" s="153"/>
      <c r="AZ3" s="159" t="s">
        <v>34</v>
      </c>
      <c r="BA3" s="153"/>
      <c r="BB3" s="159" t="s">
        <v>34</v>
      </c>
      <c r="BC3" s="153"/>
      <c r="BD3" s="159" t="s">
        <v>34</v>
      </c>
      <c r="BE3" s="153"/>
      <c r="BF3" s="159" t="s">
        <v>34</v>
      </c>
      <c r="BG3" s="153"/>
      <c r="BH3" s="159" t="s">
        <v>34</v>
      </c>
      <c r="BI3" s="153"/>
      <c r="BJ3" s="159" t="s">
        <v>34</v>
      </c>
      <c r="BK3" s="153"/>
      <c r="BL3" s="159" t="s">
        <v>34</v>
      </c>
      <c r="BM3" s="153"/>
      <c r="BN3" s="159" t="s">
        <v>34</v>
      </c>
      <c r="BO3" s="153"/>
      <c r="BP3" s="159" t="s">
        <v>34</v>
      </c>
      <c r="BQ3" s="153"/>
      <c r="BR3" s="159" t="s">
        <v>34</v>
      </c>
      <c r="BS3" s="153"/>
      <c r="BT3" s="159" t="s">
        <v>34</v>
      </c>
      <c r="BU3" s="153"/>
      <c r="BV3" s="159" t="s">
        <v>34</v>
      </c>
      <c r="BW3" s="153"/>
      <c r="BX3" s="159" t="s">
        <v>34</v>
      </c>
      <c r="BY3" s="153"/>
      <c r="BZ3" s="159" t="s">
        <v>34</v>
      </c>
      <c r="CA3" s="153"/>
      <c r="CB3" s="153"/>
      <c r="CC3" s="153"/>
      <c r="CD3" s="153"/>
      <c r="CE3" s="153"/>
      <c r="CF3" s="153"/>
      <c r="CG3" s="153"/>
      <c r="CH3" s="153"/>
      <c r="CI3" s="153"/>
      <c r="CJ3" s="153"/>
      <c r="CK3" s="153"/>
      <c r="CL3" s="156">
        <f>ROW()</f>
        <v>3</v>
      </c>
    </row>
    <row r="4" spans="1:90" s="157" customFormat="1" ht="24.75" customHeight="1" outlineLevel="1" x14ac:dyDescent="0.2">
      <c r="A4" s="153"/>
      <c r="B4" s="153"/>
      <c r="C4" s="153"/>
      <c r="D4" s="153"/>
      <c r="E4" s="153"/>
      <c r="F4" s="154" t="s">
        <v>30</v>
      </c>
      <c r="G4" s="153"/>
      <c r="H4" s="3" t="str">
        <f>Referencias!H9</f>
        <v/>
      </c>
      <c r="I4" s="152"/>
      <c r="J4" s="3" t="str">
        <f>Referencias!J9</f>
        <v/>
      </c>
      <c r="K4" s="152"/>
      <c r="L4" s="3" t="str">
        <f>Referencias!L9</f>
        <v>J</v>
      </c>
      <c r="M4" s="152"/>
      <c r="N4" s="3" t="str">
        <f>Referencias!N9</f>
        <v/>
      </c>
      <c r="O4" s="152"/>
      <c r="P4" s="3" t="str">
        <f>Referencias!P9</f>
        <v>T</v>
      </c>
      <c r="Q4" s="152"/>
      <c r="R4" s="3" t="str">
        <f>Referencias!R9</f>
        <v>N</v>
      </c>
      <c r="S4" s="152"/>
      <c r="T4" s="3" t="str">
        <f>Referencias!T9</f>
        <v/>
      </c>
      <c r="U4" s="152"/>
      <c r="V4" s="3" t="str">
        <f>Referencias!V9</f>
        <v/>
      </c>
      <c r="W4" s="152"/>
      <c r="X4" s="3" t="str">
        <f>Referencias!X9</f>
        <v/>
      </c>
      <c r="Y4" s="153"/>
      <c r="Z4" s="155" t="s">
        <v>34</v>
      </c>
      <c r="AA4" s="153"/>
      <c r="AB4" s="155" t="s">
        <v>34</v>
      </c>
      <c r="AC4" s="153"/>
      <c r="AD4" s="155" t="s">
        <v>34</v>
      </c>
      <c r="AE4" s="153"/>
      <c r="AF4" s="155" t="s">
        <v>34</v>
      </c>
      <c r="AG4" s="153"/>
      <c r="AH4" s="155" t="s">
        <v>34</v>
      </c>
      <c r="AI4" s="153"/>
      <c r="AJ4" s="155" t="s">
        <v>34</v>
      </c>
      <c r="AK4" s="153"/>
      <c r="AL4" s="155" t="s">
        <v>34</v>
      </c>
      <c r="AM4" s="153"/>
      <c r="AN4" s="155" t="s">
        <v>34</v>
      </c>
      <c r="AO4" s="153"/>
      <c r="AP4" s="155" t="s">
        <v>34</v>
      </c>
      <c r="AQ4" s="153"/>
      <c r="AR4" s="155" t="s">
        <v>34</v>
      </c>
      <c r="AS4" s="153"/>
      <c r="AT4" s="155" t="s">
        <v>34</v>
      </c>
      <c r="AU4" s="153"/>
      <c r="AV4" s="155" t="s">
        <v>34</v>
      </c>
      <c r="AW4" s="153"/>
      <c r="AX4" s="155" t="s">
        <v>34</v>
      </c>
      <c r="AY4" s="153"/>
      <c r="AZ4" s="155" t="s">
        <v>34</v>
      </c>
      <c r="BA4" s="153"/>
      <c r="BB4" s="155" t="s">
        <v>34</v>
      </c>
      <c r="BC4" s="153"/>
      <c r="BD4" s="155" t="s">
        <v>34</v>
      </c>
      <c r="BE4" s="153"/>
      <c r="BF4" s="155" t="s">
        <v>34</v>
      </c>
      <c r="BG4" s="153"/>
      <c r="BH4" s="155" t="s">
        <v>34</v>
      </c>
      <c r="BI4" s="153"/>
      <c r="BJ4" s="155" t="s">
        <v>34</v>
      </c>
      <c r="BK4" s="153"/>
      <c r="BL4" s="155" t="s">
        <v>34</v>
      </c>
      <c r="BM4" s="153"/>
      <c r="BN4" s="155" t="s">
        <v>34</v>
      </c>
      <c r="BO4" s="153"/>
      <c r="BP4" s="155" t="s">
        <v>34</v>
      </c>
      <c r="BQ4" s="153"/>
      <c r="BR4" s="155" t="s">
        <v>34</v>
      </c>
      <c r="BS4" s="153"/>
      <c r="BT4" s="155" t="s">
        <v>34</v>
      </c>
      <c r="BU4" s="153"/>
      <c r="BV4" s="155" t="s">
        <v>34</v>
      </c>
      <c r="BW4" s="153"/>
      <c r="BX4" s="155" t="s">
        <v>34</v>
      </c>
      <c r="BY4" s="153"/>
      <c r="BZ4" s="155" t="s">
        <v>34</v>
      </c>
      <c r="CA4" s="153"/>
      <c r="CB4" s="153"/>
      <c r="CC4" s="153"/>
      <c r="CD4" s="153"/>
      <c r="CE4" s="153"/>
      <c r="CF4" s="153"/>
      <c r="CG4" s="153"/>
      <c r="CH4" s="153"/>
      <c r="CI4" s="153"/>
      <c r="CJ4" s="153"/>
      <c r="CK4" s="153"/>
      <c r="CL4" s="156">
        <f>ROW()</f>
        <v>4</v>
      </c>
    </row>
    <row r="6" spans="1:90" ht="10.5" customHeight="1" x14ac:dyDescent="0.2">
      <c r="E6" s="162"/>
      <c r="F6" s="163"/>
      <c r="G6" s="163"/>
      <c r="H6" s="164"/>
      <c r="I6" s="164"/>
      <c r="J6" s="164"/>
      <c r="K6" s="164"/>
      <c r="L6" s="164"/>
      <c r="M6" s="164"/>
      <c r="N6" s="164"/>
      <c r="O6" s="164"/>
      <c r="P6" s="164"/>
      <c r="Q6" s="164"/>
      <c r="R6" s="164"/>
      <c r="S6" s="164"/>
      <c r="T6" s="164"/>
      <c r="U6" s="164"/>
      <c r="V6" s="164"/>
      <c r="W6" s="164"/>
      <c r="X6" s="164"/>
      <c r="Y6" s="164"/>
      <c r="Z6" s="164"/>
      <c r="AA6" s="164"/>
      <c r="AB6" s="164"/>
      <c r="AC6" s="164"/>
      <c r="AD6" s="164"/>
      <c r="AE6" s="164"/>
      <c r="AF6" s="164"/>
      <c r="AG6" s="164"/>
      <c r="AH6" s="164"/>
      <c r="AI6" s="164"/>
      <c r="AJ6" s="164"/>
      <c r="AK6" s="164"/>
      <c r="AL6" s="164"/>
      <c r="AM6" s="164"/>
      <c r="AN6" s="164"/>
      <c r="AO6" s="164"/>
      <c r="AP6" s="164"/>
      <c r="AQ6" s="164"/>
      <c r="AR6" s="164"/>
      <c r="AS6" s="164"/>
      <c r="AT6" s="164"/>
      <c r="AU6" s="164"/>
      <c r="AV6" s="164"/>
      <c r="AW6" s="164"/>
      <c r="AX6" s="164"/>
      <c r="AY6" s="164"/>
      <c r="AZ6" s="164"/>
      <c r="BA6" s="164"/>
      <c r="BB6" s="164"/>
      <c r="BC6" s="164"/>
      <c r="BD6" s="164"/>
      <c r="BE6" s="164"/>
      <c r="BF6" s="164"/>
      <c r="BG6" s="164"/>
      <c r="BH6" s="164"/>
      <c r="BI6" s="164"/>
      <c r="BJ6" s="164"/>
      <c r="BK6" s="164"/>
      <c r="BL6" s="164"/>
      <c r="BM6" s="164"/>
      <c r="BN6" s="164"/>
      <c r="BO6" s="164"/>
      <c r="BP6" s="164"/>
      <c r="BQ6" s="164"/>
      <c r="BR6" s="164"/>
      <c r="BS6" s="164"/>
      <c r="BT6" s="164"/>
      <c r="BU6" s="164"/>
      <c r="BV6" s="164"/>
      <c r="BW6" s="164"/>
      <c r="BX6" s="164"/>
      <c r="BY6" s="164"/>
      <c r="BZ6" s="164"/>
      <c r="CA6" s="165"/>
      <c r="CL6" s="156">
        <f>ROW()</f>
        <v>6</v>
      </c>
    </row>
    <row r="7" spans="1:90" ht="20.25" x14ac:dyDescent="0.3">
      <c r="E7" s="166"/>
      <c r="F7" s="167" t="str">
        <f>+IF('Total P&amp;C'!F9=0,"Total solo P&amp;C",IF('Total P&amp;C'!F9=1,"Total solo P&amp;C + QS",IF('Total P&amp;C'!F9=2,"Total P&amp;C antes acuerdo HSBC",("Total P&amp;C"))))</f>
        <v>Total P&amp;C</v>
      </c>
      <c r="G7" s="168"/>
      <c r="H7" s="169"/>
      <c r="I7" s="170"/>
      <c r="J7" s="169"/>
      <c r="K7" s="170"/>
      <c r="L7" s="169"/>
      <c r="M7" s="170"/>
      <c r="N7" s="169"/>
      <c r="O7" s="170"/>
      <c r="P7" s="169"/>
      <c r="Q7" s="170"/>
      <c r="R7" s="169"/>
      <c r="S7" s="170"/>
      <c r="T7" s="169"/>
      <c r="U7" s="170"/>
      <c r="V7" s="169"/>
      <c r="W7" s="170"/>
      <c r="X7" s="169"/>
      <c r="Y7" s="170"/>
      <c r="Z7" s="169"/>
      <c r="AA7" s="170"/>
      <c r="AB7" s="169"/>
      <c r="AC7" s="170"/>
      <c r="AD7" s="169"/>
      <c r="AE7" s="170"/>
      <c r="AF7" s="169"/>
      <c r="AG7" s="170"/>
      <c r="AH7" s="169"/>
      <c r="AI7" s="170"/>
      <c r="AJ7" s="169"/>
      <c r="AK7" s="170"/>
      <c r="AL7" s="169"/>
      <c r="AM7" s="170"/>
      <c r="AN7" s="169"/>
      <c r="AO7" s="170"/>
      <c r="AP7" s="169"/>
      <c r="AQ7" s="170"/>
      <c r="AR7" s="169"/>
      <c r="AS7" s="170"/>
      <c r="AT7" s="169"/>
      <c r="AU7" s="170"/>
      <c r="AV7" s="169"/>
      <c r="AW7" s="170"/>
      <c r="AX7" s="169"/>
      <c r="AY7" s="170"/>
      <c r="AZ7" s="169"/>
      <c r="BA7" s="170"/>
      <c r="BB7" s="169"/>
      <c r="BC7" s="170"/>
      <c r="BD7" s="169"/>
      <c r="BE7" s="170"/>
      <c r="BF7" s="169"/>
      <c r="BG7" s="170"/>
      <c r="BH7" s="169"/>
      <c r="BI7" s="170"/>
      <c r="BJ7" s="169"/>
      <c r="BK7" s="170"/>
      <c r="BL7" s="169"/>
      <c r="BM7" s="170"/>
      <c r="BN7" s="169"/>
      <c r="BO7" s="170"/>
      <c r="BP7" s="169"/>
      <c r="BQ7" s="170"/>
      <c r="BR7" s="169"/>
      <c r="BS7" s="170"/>
      <c r="BT7" s="169"/>
      <c r="BU7" s="170"/>
      <c r="BV7" s="169"/>
      <c r="BW7" s="170"/>
      <c r="BX7" s="169"/>
      <c r="BY7" s="170"/>
      <c r="BZ7" s="169"/>
      <c r="CA7" s="171"/>
      <c r="CL7" s="156">
        <f>ROW()</f>
        <v>7</v>
      </c>
    </row>
    <row r="8" spans="1:90" x14ac:dyDescent="0.2">
      <c r="E8" s="166"/>
      <c r="F8" s="172"/>
      <c r="G8" s="168"/>
      <c r="H8" s="315">
        <f>'Total Autos'!H12</f>
        <v>1000</v>
      </c>
      <c r="I8" s="170"/>
      <c r="J8" s="170"/>
      <c r="K8" s="170"/>
      <c r="L8" s="170"/>
      <c r="M8" s="170"/>
      <c r="N8" s="170"/>
      <c r="O8" s="170"/>
      <c r="P8" s="170"/>
      <c r="Q8" s="170"/>
      <c r="R8" s="170"/>
      <c r="S8" s="170"/>
      <c r="T8" s="170"/>
      <c r="U8" s="170"/>
      <c r="V8" s="170"/>
      <c r="W8" s="170"/>
      <c r="X8" s="170"/>
      <c r="Y8" s="170"/>
      <c r="Z8" s="170"/>
      <c r="AA8" s="170"/>
      <c r="AB8" s="170"/>
      <c r="AC8" s="170"/>
      <c r="AD8" s="170"/>
      <c r="AE8" s="170"/>
      <c r="AF8" s="170"/>
      <c r="AG8" s="170"/>
      <c r="AH8" s="170"/>
      <c r="AI8" s="170"/>
      <c r="AJ8" s="170"/>
      <c r="AK8" s="170"/>
      <c r="AL8" s="170"/>
      <c r="AM8" s="170"/>
      <c r="AN8" s="170"/>
      <c r="AO8" s="170"/>
      <c r="AP8" s="170"/>
      <c r="AQ8" s="170"/>
      <c r="AR8" s="170"/>
      <c r="AS8" s="170"/>
      <c r="AT8" s="170"/>
      <c r="AU8" s="170"/>
      <c r="AV8" s="170"/>
      <c r="AW8" s="170"/>
      <c r="AX8" s="170"/>
      <c r="AY8" s="170"/>
      <c r="AZ8" s="170"/>
      <c r="BA8" s="170"/>
      <c r="BB8" s="170"/>
      <c r="BC8" s="170"/>
      <c r="BD8" s="170"/>
      <c r="BE8" s="170"/>
      <c r="BF8" s="170"/>
      <c r="BG8" s="170"/>
      <c r="BH8" s="170"/>
      <c r="BI8" s="170"/>
      <c r="BJ8" s="170"/>
      <c r="BK8" s="170"/>
      <c r="BL8" s="170"/>
      <c r="BM8" s="170"/>
      <c r="BN8" s="170"/>
      <c r="BO8" s="170"/>
      <c r="BP8" s="170"/>
      <c r="BQ8" s="170"/>
      <c r="BR8" s="170"/>
      <c r="BS8" s="170"/>
      <c r="BT8" s="170"/>
      <c r="BU8" s="170"/>
      <c r="BV8" s="170"/>
      <c r="BW8" s="170"/>
      <c r="BX8" s="170"/>
      <c r="BY8" s="170"/>
      <c r="BZ8" s="170"/>
      <c r="CA8" s="171"/>
      <c r="CL8" s="156">
        <f>ROW()</f>
        <v>8</v>
      </c>
    </row>
    <row r="9" spans="1:90" ht="17.25" customHeight="1" thickBot="1" x14ac:dyDescent="0.3">
      <c r="E9" s="166"/>
      <c r="F9" s="173">
        <v>3</v>
      </c>
      <c r="G9" s="168"/>
      <c r="H9" s="174"/>
      <c r="I9" s="170"/>
      <c r="J9" s="174"/>
      <c r="K9" s="170"/>
      <c r="L9" s="174"/>
      <c r="M9" s="170"/>
      <c r="N9" s="174"/>
      <c r="O9" s="170"/>
      <c r="P9" s="174"/>
      <c r="Q9" s="170"/>
      <c r="R9" s="174"/>
      <c r="S9" s="170"/>
      <c r="T9" s="174"/>
      <c r="U9" s="170"/>
      <c r="V9" s="174"/>
      <c r="W9" s="170"/>
      <c r="X9" s="174"/>
      <c r="Y9" s="170"/>
      <c r="Z9" s="174"/>
      <c r="AA9" s="170"/>
      <c r="AB9" s="174"/>
      <c r="AC9" s="170"/>
      <c r="AD9" s="174"/>
      <c r="AE9" s="170"/>
      <c r="AF9" s="174"/>
      <c r="AG9" s="170"/>
      <c r="AH9" s="174"/>
      <c r="AI9" s="170"/>
      <c r="AJ9" s="174"/>
      <c r="AK9" s="170"/>
      <c r="AL9" s="174"/>
      <c r="AM9" s="170"/>
      <c r="AN9" s="174"/>
      <c r="AO9" s="170"/>
      <c r="AP9" s="174"/>
      <c r="AQ9" s="170"/>
      <c r="AR9" s="174"/>
      <c r="AS9" s="170"/>
      <c r="AT9" s="174"/>
      <c r="AU9" s="170"/>
      <c r="AV9" s="174"/>
      <c r="AW9" s="170"/>
      <c r="AX9" s="174"/>
      <c r="AY9" s="170"/>
      <c r="AZ9" s="174"/>
      <c r="BA9" s="170"/>
      <c r="BB9" s="174"/>
      <c r="BC9" s="170"/>
      <c r="BD9" s="174"/>
      <c r="BE9" s="170"/>
      <c r="BF9" s="174"/>
      <c r="BG9" s="170"/>
      <c r="BH9" s="174"/>
      <c r="BI9" s="170"/>
      <c r="BJ9" s="174"/>
      <c r="BK9" s="170"/>
      <c r="BL9" s="174"/>
      <c r="BM9" s="170"/>
      <c r="BN9" s="174"/>
      <c r="BO9" s="170"/>
      <c r="BP9" s="174"/>
      <c r="BQ9" s="170"/>
      <c r="BR9" s="174"/>
      <c r="BS9" s="170"/>
      <c r="BT9" s="174"/>
      <c r="BU9" s="170"/>
      <c r="BV9" s="174"/>
      <c r="BW9" s="170"/>
      <c r="BX9" s="174"/>
      <c r="BY9" s="170"/>
      <c r="BZ9" s="174"/>
      <c r="CA9" s="171"/>
      <c r="CD9" s="175"/>
      <c r="CL9" s="156">
        <f>ROW()</f>
        <v>9</v>
      </c>
    </row>
    <row r="10" spans="1:90" s="176" customFormat="1" thickBot="1" x14ac:dyDescent="0.25">
      <c r="A10" s="316">
        <v>8</v>
      </c>
      <c r="E10" s="177"/>
      <c r="F10" s="178" t="s">
        <v>31</v>
      </c>
      <c r="G10" s="179"/>
      <c r="H10" s="180" t="str">
        <f ca="1">Referencias!H14</f>
        <v>Dec-14</v>
      </c>
      <c r="I10" s="179"/>
      <c r="J10" s="180" t="str">
        <f ca="1">Referencias!J14</f>
        <v>Dec-15</v>
      </c>
      <c r="K10" s="179"/>
      <c r="L10" s="180" t="str">
        <f ca="1">Referencias!L14</f>
        <v>Dec-14vsDec-15</v>
      </c>
      <c r="M10" s="179"/>
      <c r="N10" s="180" t="e">
        <f ca="1">Referencias!N14</f>
        <v>#N/A</v>
      </c>
      <c r="O10" s="179"/>
      <c r="P10" s="180" t="str">
        <f>Referencias!P14</f>
        <v>Plan'15vsPCFY'14</v>
      </c>
      <c r="Q10" s="179"/>
      <c r="R10" s="180" t="str">
        <f>Referencias!R14</f>
        <v>PlanRev'15vsPlan'15</v>
      </c>
      <c r="S10" s="179"/>
      <c r="T10" s="180" t="e">
        <f ca="1">Referencias!T14</f>
        <v>#N/A</v>
      </c>
      <c r="U10" s="179">
        <f>Referencias!U14</f>
        <v>0</v>
      </c>
      <c r="V10" s="180" t="e">
        <f ca="1">Referencias!V14</f>
        <v>#N/A</v>
      </c>
      <c r="W10" s="179"/>
      <c r="X10" s="180" t="e">
        <f ca="1">Referencias!X14</f>
        <v>#N/A</v>
      </c>
      <c r="Y10" s="179"/>
      <c r="Z10" s="180" t="s">
        <v>48</v>
      </c>
      <c r="AA10" s="179"/>
      <c r="AB10" s="180" t="s">
        <v>49</v>
      </c>
      <c r="AC10" s="179"/>
      <c r="AD10" s="180" t="s">
        <v>50</v>
      </c>
      <c r="AE10" s="179"/>
      <c r="AF10" s="180" t="s">
        <v>51</v>
      </c>
      <c r="AG10" s="179"/>
      <c r="AH10" s="180" t="s">
        <v>52</v>
      </c>
      <c r="AI10" s="179"/>
      <c r="AJ10" s="180" t="s">
        <v>53</v>
      </c>
      <c r="AK10" s="179"/>
      <c r="AL10" s="180" t="e">
        <v>#N/A</v>
      </c>
      <c r="AM10" s="179"/>
      <c r="AN10" s="180" t="s">
        <v>54</v>
      </c>
      <c r="AO10" s="179"/>
      <c r="AP10" s="180" t="s">
        <v>54</v>
      </c>
      <c r="AQ10" s="179"/>
      <c r="AR10" s="180" t="s">
        <v>54</v>
      </c>
      <c r="AS10" s="179"/>
      <c r="AT10" s="180" t="s">
        <v>54</v>
      </c>
      <c r="AU10" s="179"/>
      <c r="AV10" s="180" t="s">
        <v>54</v>
      </c>
      <c r="AW10" s="179"/>
      <c r="AX10" s="180" t="s">
        <v>54</v>
      </c>
      <c r="AY10" s="179"/>
      <c r="AZ10" s="180" t="s">
        <v>54</v>
      </c>
      <c r="BA10" s="179"/>
      <c r="BB10" s="180" t="s">
        <v>54</v>
      </c>
      <c r="BC10" s="179"/>
      <c r="BD10" s="180" t="s">
        <v>54</v>
      </c>
      <c r="BE10" s="179"/>
      <c r="BF10" s="180" t="s">
        <v>54</v>
      </c>
      <c r="BG10" s="179"/>
      <c r="BH10" s="180" t="s">
        <v>54</v>
      </c>
      <c r="BI10" s="179"/>
      <c r="BJ10" s="180" t="s">
        <v>54</v>
      </c>
      <c r="BK10" s="179"/>
      <c r="BL10" s="180" t="s">
        <v>54</v>
      </c>
      <c r="BM10" s="179"/>
      <c r="BN10" s="180" t="s">
        <v>54</v>
      </c>
      <c r="BO10" s="179"/>
      <c r="BP10" s="180" t="s">
        <v>54</v>
      </c>
      <c r="BQ10" s="179"/>
      <c r="BR10" s="180" t="s">
        <v>54</v>
      </c>
      <c r="BS10" s="179"/>
      <c r="BT10" s="180" t="s">
        <v>54</v>
      </c>
      <c r="BU10" s="179"/>
      <c r="BV10" s="180" t="s">
        <v>54</v>
      </c>
      <c r="BW10" s="179"/>
      <c r="BX10" s="180" t="s">
        <v>54</v>
      </c>
      <c r="BY10" s="179"/>
      <c r="BZ10" s="180" t="s">
        <v>54</v>
      </c>
      <c r="CA10" s="181"/>
      <c r="CL10" s="182">
        <f>ROW()</f>
        <v>10</v>
      </c>
    </row>
    <row r="11" spans="1:90" s="183" customFormat="1" x14ac:dyDescent="0.2">
      <c r="A11" s="317"/>
      <c r="E11" s="184"/>
      <c r="F11" s="185"/>
      <c r="G11" s="186"/>
      <c r="H11" s="170"/>
      <c r="I11" s="170"/>
      <c r="J11" s="170"/>
      <c r="K11" s="170"/>
      <c r="L11" s="170"/>
      <c r="M11" s="170"/>
      <c r="N11" s="170"/>
      <c r="O11" s="170"/>
      <c r="P11" s="170"/>
      <c r="Q11" s="170"/>
      <c r="R11" s="170"/>
      <c r="S11" s="170"/>
      <c r="T11" s="170"/>
      <c r="U11" s="170"/>
      <c r="V11" s="170"/>
      <c r="W11" s="170"/>
      <c r="X11" s="170"/>
      <c r="Y11" s="170"/>
      <c r="Z11" s="170"/>
      <c r="AA11" s="170"/>
      <c r="AB11" s="170"/>
      <c r="AC11" s="170"/>
      <c r="AD11" s="170"/>
      <c r="AE11" s="170"/>
      <c r="AF11" s="170"/>
      <c r="AG11" s="170"/>
      <c r="AH11" s="170"/>
      <c r="AI11" s="170"/>
      <c r="AJ11" s="170"/>
      <c r="AK11" s="170"/>
      <c r="AL11" s="170"/>
      <c r="AM11" s="170"/>
      <c r="AN11" s="170"/>
      <c r="AO11" s="170"/>
      <c r="AP11" s="170"/>
      <c r="AQ11" s="170"/>
      <c r="AR11" s="170"/>
      <c r="AS11" s="170"/>
      <c r="AT11" s="170"/>
      <c r="AU11" s="170"/>
      <c r="AV11" s="170"/>
      <c r="AW11" s="170"/>
      <c r="AX11" s="170"/>
      <c r="AY11" s="170"/>
      <c r="AZ11" s="170"/>
      <c r="BA11" s="170"/>
      <c r="BB11" s="170"/>
      <c r="BC11" s="170"/>
      <c r="BD11" s="170"/>
      <c r="BE11" s="170"/>
      <c r="BF11" s="170"/>
      <c r="BG11" s="170"/>
      <c r="BH11" s="170"/>
      <c r="BI11" s="170"/>
      <c r="BJ11" s="170"/>
      <c r="BK11" s="170"/>
      <c r="BL11" s="170"/>
      <c r="BM11" s="170"/>
      <c r="BN11" s="170"/>
      <c r="BO11" s="170"/>
      <c r="BP11" s="170"/>
      <c r="BQ11" s="170"/>
      <c r="BR11" s="170"/>
      <c r="BS11" s="170"/>
      <c r="BT11" s="170"/>
      <c r="BU11" s="170"/>
      <c r="BV11" s="170"/>
      <c r="BW11" s="170"/>
      <c r="BX11" s="170"/>
      <c r="BY11" s="170"/>
      <c r="BZ11" s="170"/>
      <c r="CA11" s="171"/>
      <c r="CL11" s="156">
        <f>ROW()</f>
        <v>11</v>
      </c>
    </row>
    <row r="12" spans="1:90" s="183" customFormat="1" ht="15" x14ac:dyDescent="0.2">
      <c r="A12" s="317"/>
      <c r="E12" s="184"/>
      <c r="F12" s="185" t="s">
        <v>105</v>
      </c>
      <c r="G12" s="186"/>
      <c r="H12" s="187">
        <f ca="1">IFERROR(IF(H$2="Periodo",'Total Autos'!H12+'Total Salud'!H12+'TOTAL Daños'!H12,IF(H$2="Comparativo",(INDIRECT(H$3&amp;$CL12))/(INDIRECT(H$4&amp;$CL12))-1,(INDIRECT(H$3&amp;$CL12))/(INDIRECT(H$4&amp;$CL12)))),0)</f>
        <v>2000</v>
      </c>
      <c r="I12" s="170"/>
      <c r="J12" s="187">
        <v>5000</v>
      </c>
      <c r="K12" s="170"/>
      <c r="L12" s="187">
        <f ca="1">IFERROR(IF(L$2="Periodo",INDIRECT(ADDRESS($A12,L$1,4,1,"Input"))/xFact,IF(L$2="Comparativo",(INDIRECT(L$3&amp;$CL12))/(INDIRECT(L$4&amp;$CL12))-1,(INDIRECT(L$3&amp;$CL12))/(INDIRECT(L$4&amp;$CL12)))),0)</f>
        <v>-0.6</v>
      </c>
      <c r="M12" s="170"/>
      <c r="N12" s="187"/>
      <c r="O12" s="170"/>
      <c r="P12" s="187"/>
      <c r="Q12" s="170"/>
      <c r="R12" s="187"/>
      <c r="S12" s="170"/>
      <c r="T12" s="187"/>
      <c r="U12" s="170"/>
      <c r="V12" s="187"/>
      <c r="W12" s="170"/>
      <c r="X12" s="187"/>
      <c r="Y12" s="170"/>
      <c r="Z12" s="187">
        <v>1117.8479044652042</v>
      </c>
      <c r="AA12" s="170"/>
      <c r="AB12" s="187">
        <v>1630.0398820677199</v>
      </c>
      <c r="AC12" s="170"/>
      <c r="AD12" s="187">
        <v>1415.9981956758807</v>
      </c>
      <c r="AE12" s="170"/>
      <c r="AF12" s="187">
        <v>1997.59963476384</v>
      </c>
      <c r="AG12" s="170"/>
      <c r="AH12" s="187">
        <v>2081.0709814283082</v>
      </c>
      <c r="AI12" s="170"/>
      <c r="AJ12" s="187">
        <v>4163.8859822088043</v>
      </c>
      <c r="AK12" s="170"/>
      <c r="AL12" s="187">
        <v>0</v>
      </c>
      <c r="AM12" s="170"/>
      <c r="AN12" s="187">
        <v>6341.4875879208448</v>
      </c>
      <c r="AO12" s="170"/>
      <c r="AP12" s="187">
        <v>6341.4875879208448</v>
      </c>
      <c r="AQ12" s="170"/>
      <c r="AR12" s="187">
        <v>6341.4875879208448</v>
      </c>
      <c r="AS12" s="170"/>
      <c r="AT12" s="187">
        <v>6341.4875879208448</v>
      </c>
      <c r="AU12" s="170"/>
      <c r="AV12" s="187">
        <v>6341.4875879208448</v>
      </c>
      <c r="AW12" s="170"/>
      <c r="AX12" s="187">
        <v>6341.4875879208448</v>
      </c>
      <c r="AY12" s="170"/>
      <c r="AZ12" s="187">
        <v>6341.4875879208448</v>
      </c>
      <c r="BA12" s="170"/>
      <c r="BB12" s="187">
        <v>6341.4875879208448</v>
      </c>
      <c r="BC12" s="170"/>
      <c r="BD12" s="187">
        <v>6341.4875879208448</v>
      </c>
      <c r="BE12" s="170"/>
      <c r="BF12" s="187">
        <v>6341.4875879208448</v>
      </c>
      <c r="BG12" s="170"/>
      <c r="BH12" s="187">
        <v>6341.4875879208448</v>
      </c>
      <c r="BI12" s="170"/>
      <c r="BJ12" s="187">
        <v>6341.4875879208448</v>
      </c>
      <c r="BK12" s="170"/>
      <c r="BL12" s="187">
        <v>6341.4875879208448</v>
      </c>
      <c r="BM12" s="170"/>
      <c r="BN12" s="187">
        <v>6341.4875879208448</v>
      </c>
      <c r="BO12" s="170"/>
      <c r="BP12" s="187">
        <v>6341.4875879208448</v>
      </c>
      <c r="BQ12" s="170"/>
      <c r="BR12" s="187">
        <v>6341.4875879208448</v>
      </c>
      <c r="BS12" s="170"/>
      <c r="BT12" s="187">
        <v>6341.4875879208448</v>
      </c>
      <c r="BU12" s="170"/>
      <c r="BV12" s="187">
        <v>6341.4875879208448</v>
      </c>
      <c r="BW12" s="170"/>
      <c r="BX12" s="187">
        <v>6341.4875879208448</v>
      </c>
      <c r="BY12" s="170"/>
      <c r="BZ12" s="187">
        <v>6341.4875879208448</v>
      </c>
      <c r="CA12" s="171"/>
      <c r="CG12" s="188"/>
      <c r="CL12" s="156">
        <f>ROW()</f>
        <v>12</v>
      </c>
    </row>
    <row r="13" spans="1:90" s="183" customFormat="1" ht="15" x14ac:dyDescent="0.2">
      <c r="A13" s="317"/>
      <c r="E13" s="184"/>
      <c r="F13" s="185"/>
      <c r="G13" s="186"/>
      <c r="H13" s="189"/>
      <c r="I13" s="170"/>
      <c r="J13" s="189"/>
      <c r="K13" s="170"/>
      <c r="L13" s="189"/>
      <c r="M13" s="170"/>
      <c r="N13" s="189"/>
      <c r="O13" s="170"/>
      <c r="P13" s="189"/>
      <c r="Q13" s="170"/>
      <c r="R13" s="189"/>
      <c r="S13" s="170"/>
      <c r="T13" s="189"/>
      <c r="U13" s="170"/>
      <c r="V13" s="189"/>
      <c r="W13" s="170"/>
      <c r="X13" s="189"/>
      <c r="Y13" s="170"/>
      <c r="Z13" s="189"/>
      <c r="AA13" s="170"/>
      <c r="AB13" s="189"/>
      <c r="AC13" s="170"/>
      <c r="AD13" s="189"/>
      <c r="AE13" s="170"/>
      <c r="AF13" s="189"/>
      <c r="AG13" s="170"/>
      <c r="AH13" s="189"/>
      <c r="AI13" s="170"/>
      <c r="AJ13" s="189"/>
      <c r="AK13" s="170"/>
      <c r="AL13" s="189"/>
      <c r="AM13" s="170"/>
      <c r="AN13" s="189"/>
      <c r="AO13" s="170"/>
      <c r="AP13" s="189"/>
      <c r="AQ13" s="170"/>
      <c r="AR13" s="189"/>
      <c r="AS13" s="170"/>
      <c r="AT13" s="189"/>
      <c r="AU13" s="170"/>
      <c r="AV13" s="189"/>
      <c r="AW13" s="170"/>
      <c r="AX13" s="189"/>
      <c r="AY13" s="170"/>
      <c r="AZ13" s="189"/>
      <c r="BA13" s="170"/>
      <c r="BB13" s="189"/>
      <c r="BC13" s="170"/>
      <c r="BD13" s="189"/>
      <c r="BE13" s="170"/>
      <c r="BF13" s="189"/>
      <c r="BG13" s="170"/>
      <c r="BH13" s="189"/>
      <c r="BI13" s="170"/>
      <c r="BJ13" s="189"/>
      <c r="BK13" s="170"/>
      <c r="BL13" s="189"/>
      <c r="BM13" s="170"/>
      <c r="BN13" s="189"/>
      <c r="BO13" s="170"/>
      <c r="BP13" s="189"/>
      <c r="BQ13" s="170"/>
      <c r="BR13" s="189"/>
      <c r="BS13" s="170"/>
      <c r="BT13" s="189"/>
      <c r="BU13" s="170"/>
      <c r="BV13" s="189"/>
      <c r="BW13" s="170"/>
      <c r="BX13" s="189"/>
      <c r="BY13" s="170"/>
      <c r="BZ13" s="189"/>
      <c r="CA13" s="171"/>
      <c r="CL13" s="156">
        <f>ROW()</f>
        <v>13</v>
      </c>
    </row>
    <row r="14" spans="1:90" s="183" customFormat="1" ht="15" hidden="1" x14ac:dyDescent="0.2">
      <c r="A14" s="317"/>
      <c r="E14" s="184"/>
      <c r="F14" s="185"/>
      <c r="G14" s="186"/>
      <c r="H14" s="190"/>
      <c r="I14" s="170"/>
      <c r="J14" s="190"/>
      <c r="K14" s="170"/>
      <c r="L14" s="190"/>
      <c r="M14" s="170"/>
      <c r="N14" s="190"/>
      <c r="O14" s="170"/>
      <c r="P14" s="190"/>
      <c r="Q14" s="170"/>
      <c r="R14" s="190"/>
      <c r="S14" s="170"/>
      <c r="T14" s="190"/>
      <c r="U14" s="170"/>
      <c r="V14" s="190"/>
      <c r="W14" s="170"/>
      <c r="X14" s="190"/>
      <c r="Y14" s="170"/>
      <c r="Z14" s="190"/>
      <c r="AA14" s="170"/>
      <c r="AB14" s="190"/>
      <c r="AC14" s="170"/>
      <c r="AD14" s="190"/>
      <c r="AE14" s="170"/>
      <c r="AF14" s="190"/>
      <c r="AG14" s="170"/>
      <c r="AH14" s="190"/>
      <c r="AI14" s="170"/>
      <c r="AJ14" s="190"/>
      <c r="AK14" s="170"/>
      <c r="AL14" s="190"/>
      <c r="AM14" s="170"/>
      <c r="AN14" s="190"/>
      <c r="AO14" s="170"/>
      <c r="AP14" s="190"/>
      <c r="AQ14" s="170"/>
      <c r="AR14" s="190"/>
      <c r="AS14" s="170"/>
      <c r="AT14" s="190"/>
      <c r="AU14" s="170"/>
      <c r="AV14" s="190"/>
      <c r="AW14" s="170"/>
      <c r="AX14" s="190"/>
      <c r="AY14" s="170"/>
      <c r="AZ14" s="190"/>
      <c r="BA14" s="170"/>
      <c r="BB14" s="190"/>
      <c r="BC14" s="170"/>
      <c r="BD14" s="190"/>
      <c r="BE14" s="170"/>
      <c r="BF14" s="190"/>
      <c r="BG14" s="170"/>
      <c r="BH14" s="190"/>
      <c r="BI14" s="170"/>
      <c r="BJ14" s="190"/>
      <c r="BK14" s="170"/>
      <c r="BL14" s="190"/>
      <c r="BM14" s="170"/>
      <c r="BN14" s="190"/>
      <c r="BO14" s="170"/>
      <c r="BP14" s="190"/>
      <c r="BQ14" s="170"/>
      <c r="BR14" s="190"/>
      <c r="BS14" s="170"/>
      <c r="BT14" s="190"/>
      <c r="BU14" s="170"/>
      <c r="BV14" s="190"/>
      <c r="BW14" s="170"/>
      <c r="BX14" s="190"/>
      <c r="BY14" s="170"/>
      <c r="BZ14" s="190"/>
      <c r="CA14" s="171"/>
      <c r="CL14" s="156">
        <f>ROW()</f>
        <v>14</v>
      </c>
    </row>
    <row r="15" spans="1:90" s="183" customFormat="1" ht="15" hidden="1" x14ac:dyDescent="0.2">
      <c r="A15" s="317"/>
      <c r="E15" s="184"/>
      <c r="F15" s="185"/>
      <c r="G15" s="186"/>
      <c r="H15" s="189"/>
      <c r="I15" s="170"/>
      <c r="J15" s="189"/>
      <c r="K15" s="170"/>
      <c r="L15" s="189"/>
      <c r="M15" s="170"/>
      <c r="N15" s="189"/>
      <c r="O15" s="170"/>
      <c r="P15" s="189"/>
      <c r="Q15" s="170"/>
      <c r="R15" s="189"/>
      <c r="S15" s="170"/>
      <c r="T15" s="189"/>
      <c r="U15" s="170"/>
      <c r="V15" s="189"/>
      <c r="W15" s="170"/>
      <c r="X15" s="189"/>
      <c r="Y15" s="170"/>
      <c r="Z15" s="189"/>
      <c r="AA15" s="170"/>
      <c r="AB15" s="189"/>
      <c r="AC15" s="170"/>
      <c r="AD15" s="189"/>
      <c r="AE15" s="170"/>
      <c r="AF15" s="189"/>
      <c r="AG15" s="170"/>
      <c r="AH15" s="189"/>
      <c r="AI15" s="170"/>
      <c r="AJ15" s="189"/>
      <c r="AK15" s="170"/>
      <c r="AL15" s="189"/>
      <c r="AM15" s="170"/>
      <c r="AN15" s="189"/>
      <c r="AO15" s="170"/>
      <c r="AP15" s="189"/>
      <c r="AQ15" s="170"/>
      <c r="AR15" s="189"/>
      <c r="AS15" s="170"/>
      <c r="AT15" s="189"/>
      <c r="AU15" s="170"/>
      <c r="AV15" s="189"/>
      <c r="AW15" s="170"/>
      <c r="AX15" s="189"/>
      <c r="AY15" s="170"/>
      <c r="AZ15" s="189"/>
      <c r="BA15" s="170"/>
      <c r="BB15" s="189"/>
      <c r="BC15" s="170"/>
      <c r="BD15" s="189"/>
      <c r="BE15" s="170"/>
      <c r="BF15" s="189"/>
      <c r="BG15" s="170"/>
      <c r="BH15" s="189"/>
      <c r="BI15" s="170"/>
      <c r="BJ15" s="189"/>
      <c r="BK15" s="170"/>
      <c r="BL15" s="189"/>
      <c r="BM15" s="170"/>
      <c r="BN15" s="189"/>
      <c r="BO15" s="170"/>
      <c r="BP15" s="189"/>
      <c r="BQ15" s="170"/>
      <c r="BR15" s="189"/>
      <c r="BS15" s="170"/>
      <c r="BT15" s="189"/>
      <c r="BU15" s="170"/>
      <c r="BV15" s="189"/>
      <c r="BW15" s="170"/>
      <c r="BX15" s="189"/>
      <c r="BY15" s="170"/>
      <c r="BZ15" s="189"/>
      <c r="CA15" s="171"/>
      <c r="CL15" s="156">
        <f>ROW()</f>
        <v>15</v>
      </c>
    </row>
    <row r="16" spans="1:90" s="183" customFormat="1" ht="15" x14ac:dyDescent="0.2">
      <c r="A16" s="318">
        <f>Input!EG4</f>
        <v>4</v>
      </c>
      <c r="E16" s="184"/>
      <c r="F16" s="185" t="s">
        <v>104</v>
      </c>
      <c r="G16" s="186"/>
      <c r="H16" s="187">
        <f ca="1">IFERROR(IF(H$2="Periodo",INDIRECT(ADDRESS($A16,H$1,4,1,"Input"))/xFact,IF(H$2="Comparativo",(INDIRECT(H$3&amp;$CL16))/(INDIRECT(H$4&amp;$CL16))-1,(INDIRECT(H$3&amp;$CL16))/(INDIRECT(H$4&amp;$CL16)))),0)</f>
        <v>15</v>
      </c>
      <c r="I16" s="170"/>
      <c r="J16" s="187">
        <f ca="1">IFERROR(IF(J$2="Periodo",INDIRECT(ADDRESS($A16,J$1,4,1,"Input"))/xFact,IF(J$2="Comparativo",(INDIRECT(J$3&amp;$CL16))/(INDIRECT(J$4&amp;$CL16))-1,(INDIRECT(J$3&amp;$CL16))/(INDIRECT(J$4&amp;$CL16)))),0)</f>
        <v>25</v>
      </c>
      <c r="K16" s="170"/>
      <c r="L16" s="187">
        <f ca="1">IFERROR(IF(L$2="Periodo",INDIRECT(ADDRESS($A16,L$1,4,1,"Input"))/xFact,IF(L$2="Comparativo",(INDIRECT(L$3&amp;$CL16))/(INDIRECT(L$4&amp;$CL16))-1,(INDIRECT(L$3&amp;$CL16))/(INDIRECT(L$4&amp;$CL16)))),0)</f>
        <v>-0.4</v>
      </c>
      <c r="M16" s="170"/>
      <c r="N16" s="187"/>
      <c r="O16" s="170"/>
      <c r="P16" s="187"/>
      <c r="Q16" s="170"/>
      <c r="R16" s="187"/>
      <c r="S16" s="170"/>
      <c r="T16" s="187"/>
      <c r="U16" s="170"/>
      <c r="V16" s="187"/>
      <c r="W16" s="170"/>
      <c r="X16" s="187"/>
      <c r="Y16" s="170"/>
      <c r="Z16" s="187">
        <v>1503.1002781799998</v>
      </c>
      <c r="AA16" s="170"/>
      <c r="AB16" s="187">
        <v>1442.2923329</v>
      </c>
      <c r="AC16" s="170"/>
      <c r="AD16" s="187">
        <v>1551.9965135800005</v>
      </c>
      <c r="AE16" s="170"/>
      <c r="AF16" s="187">
        <v>1630.7103115199993</v>
      </c>
      <c r="AG16" s="170"/>
      <c r="AH16" s="187">
        <v>1593.2624890100003</v>
      </c>
      <c r="AI16" s="170"/>
      <c r="AJ16" s="187">
        <v>4497.3891246600006</v>
      </c>
      <c r="AK16" s="170"/>
      <c r="AL16" s="187">
        <v>0</v>
      </c>
      <c r="AM16" s="170"/>
      <c r="AN16" s="187">
        <v>6128.0994361800003</v>
      </c>
      <c r="AO16" s="170"/>
      <c r="AP16" s="187">
        <v>6128.0994361800003</v>
      </c>
      <c r="AQ16" s="170"/>
      <c r="AR16" s="187">
        <v>6128.0994361800003</v>
      </c>
      <c r="AS16" s="170"/>
      <c r="AT16" s="187">
        <v>6128.0994361800003</v>
      </c>
      <c r="AU16" s="170"/>
      <c r="AV16" s="187">
        <v>6128.0994361800003</v>
      </c>
      <c r="AW16" s="170"/>
      <c r="AX16" s="187">
        <v>6128.0994361800003</v>
      </c>
      <c r="AY16" s="170"/>
      <c r="AZ16" s="187">
        <v>6128.0994361800003</v>
      </c>
      <c r="BA16" s="170"/>
      <c r="BB16" s="187">
        <v>6128.0994361800003</v>
      </c>
      <c r="BC16" s="170"/>
      <c r="BD16" s="187">
        <v>6128.0994361800003</v>
      </c>
      <c r="BE16" s="170"/>
      <c r="BF16" s="187">
        <v>6128.0994361800003</v>
      </c>
      <c r="BG16" s="170"/>
      <c r="BH16" s="187">
        <v>6128.0994361800003</v>
      </c>
      <c r="BI16" s="170"/>
      <c r="BJ16" s="187">
        <v>6128.0994361800003</v>
      </c>
      <c r="BK16" s="170"/>
      <c r="BL16" s="187">
        <v>6128.0994361800003</v>
      </c>
      <c r="BM16" s="170"/>
      <c r="BN16" s="187">
        <v>6128.0994361800003</v>
      </c>
      <c r="BO16" s="170"/>
      <c r="BP16" s="187">
        <v>6128.0994361800003</v>
      </c>
      <c r="BQ16" s="170"/>
      <c r="BR16" s="187">
        <v>6128.0994361800003</v>
      </c>
      <c r="BS16" s="170"/>
      <c r="BT16" s="187">
        <v>6128.0994361800003</v>
      </c>
      <c r="BU16" s="170"/>
      <c r="BV16" s="187">
        <v>6128.0994361800003</v>
      </c>
      <c r="BW16" s="170"/>
      <c r="BX16" s="187">
        <v>6128.0994361800003</v>
      </c>
      <c r="BY16" s="170"/>
      <c r="BZ16" s="187">
        <v>6128.0994361800003</v>
      </c>
      <c r="CA16" s="171"/>
      <c r="CG16" s="188"/>
      <c r="CL16" s="156">
        <f>ROW()</f>
        <v>16</v>
      </c>
    </row>
    <row r="17" spans="5:90" s="183" customFormat="1" ht="8.25" customHeight="1" thickBot="1" x14ac:dyDescent="0.25">
      <c r="E17" s="184"/>
      <c r="F17" s="185"/>
      <c r="G17" s="186"/>
      <c r="H17" s="170"/>
      <c r="I17" s="170"/>
      <c r="J17" s="170"/>
      <c r="K17" s="170"/>
      <c r="L17" s="170"/>
      <c r="M17" s="170"/>
      <c r="N17" s="170"/>
      <c r="O17" s="170"/>
      <c r="P17" s="170"/>
      <c r="Q17" s="170"/>
      <c r="R17" s="170"/>
      <c r="S17" s="170"/>
      <c r="T17" s="170"/>
      <c r="U17" s="170"/>
      <c r="V17" s="170"/>
      <c r="W17" s="170"/>
      <c r="X17" s="170"/>
      <c r="Y17" s="170"/>
      <c r="Z17" s="170"/>
      <c r="AA17" s="170"/>
      <c r="AB17" s="170"/>
      <c r="AC17" s="170"/>
      <c r="AD17" s="170"/>
      <c r="AE17" s="170"/>
      <c r="AF17" s="170"/>
      <c r="AG17" s="170"/>
      <c r="AH17" s="170"/>
      <c r="AI17" s="170"/>
      <c r="AJ17" s="170"/>
      <c r="AK17" s="170"/>
      <c r="AL17" s="170"/>
      <c r="AM17" s="170"/>
      <c r="AN17" s="170"/>
      <c r="AO17" s="170"/>
      <c r="AP17" s="170"/>
      <c r="AQ17" s="170"/>
      <c r="AR17" s="170"/>
      <c r="AS17" s="170"/>
      <c r="AT17" s="170"/>
      <c r="AU17" s="170"/>
      <c r="AV17" s="170"/>
      <c r="AW17" s="170"/>
      <c r="AX17" s="170"/>
      <c r="AY17" s="170"/>
      <c r="AZ17" s="170"/>
      <c r="BA17" s="170"/>
      <c r="BB17" s="170"/>
      <c r="BC17" s="170"/>
      <c r="BD17" s="170"/>
      <c r="BE17" s="170"/>
      <c r="BF17" s="170"/>
      <c r="BG17" s="170"/>
      <c r="BH17" s="170"/>
      <c r="BI17" s="170"/>
      <c r="BJ17" s="170"/>
      <c r="BK17" s="170"/>
      <c r="BL17" s="170"/>
      <c r="BM17" s="170"/>
      <c r="BN17" s="170"/>
      <c r="BO17" s="170"/>
      <c r="BP17" s="170"/>
      <c r="BQ17" s="170"/>
      <c r="BR17" s="170"/>
      <c r="BS17" s="170"/>
      <c r="BT17" s="170"/>
      <c r="BU17" s="170"/>
      <c r="BV17" s="170"/>
      <c r="BW17" s="170"/>
      <c r="BX17" s="170"/>
      <c r="BY17" s="170"/>
      <c r="BZ17" s="170"/>
      <c r="CA17" s="171"/>
      <c r="CL17" s="156">
        <f>ROW()</f>
        <v>17</v>
      </c>
    </row>
    <row r="18" spans="5:90" s="193" customFormat="1" thickBot="1" x14ac:dyDescent="0.25">
      <c r="E18" s="191"/>
      <c r="F18" s="178" t="s">
        <v>32</v>
      </c>
      <c r="G18" s="192"/>
      <c r="H18" s="180" t="str">
        <f ca="1">H10</f>
        <v>Dec-14</v>
      </c>
      <c r="I18" s="179">
        <f>I10</f>
        <v>0</v>
      </c>
      <c r="J18" s="180" t="str">
        <f ca="1">J10</f>
        <v>Dec-15</v>
      </c>
      <c r="K18" s="179">
        <f>K10</f>
        <v>0</v>
      </c>
      <c r="L18" s="180" t="str">
        <f ca="1">L10</f>
        <v>Dec-14vsDec-15</v>
      </c>
      <c r="M18" s="179"/>
      <c r="N18" s="180" t="e">
        <f ca="1">N10</f>
        <v>#N/A</v>
      </c>
      <c r="O18" s="179"/>
      <c r="P18" s="180" t="str">
        <f>P10</f>
        <v>Plan'15vsPCFY'14</v>
      </c>
      <c r="Q18" s="179"/>
      <c r="R18" s="180" t="str">
        <f>R10</f>
        <v>PlanRev'15vsPlan'15</v>
      </c>
      <c r="S18" s="179">
        <f t="shared" ref="S18:W18" si="0">S10</f>
        <v>0</v>
      </c>
      <c r="T18" s="180" t="e">
        <f ca="1">T10</f>
        <v>#N/A</v>
      </c>
      <c r="U18" s="179">
        <f t="shared" si="0"/>
        <v>0</v>
      </c>
      <c r="V18" s="180" t="e">
        <f ca="1">V10</f>
        <v>#N/A</v>
      </c>
      <c r="W18" s="179">
        <f t="shared" si="0"/>
        <v>0</v>
      </c>
      <c r="X18" s="180" t="e">
        <f ca="1">X10</f>
        <v>#N/A</v>
      </c>
      <c r="Y18" s="179"/>
      <c r="Z18" s="180" t="str">
        <f>Z10</f>
        <v>Q1'14*</v>
      </c>
      <c r="AA18" s="179"/>
      <c r="AB18" s="180" t="str">
        <f>AB10</f>
        <v>Q2'14</v>
      </c>
      <c r="AC18" s="179"/>
      <c r="AD18" s="180" t="str">
        <f>AD10</f>
        <v>Q3'14</v>
      </c>
      <c r="AE18" s="179"/>
      <c r="AF18" s="180" t="str">
        <f>AF10</f>
        <v>Q4'14</v>
      </c>
      <c r="AG18" s="179"/>
      <c r="AH18" s="180" t="str">
        <f>AH10</f>
        <v>Q4'13**</v>
      </c>
      <c r="AI18" s="179"/>
      <c r="AJ18" s="180" t="str">
        <f>AJ10</f>
        <v>Sep-14</v>
      </c>
      <c r="AK18" s="179"/>
      <c r="AL18" s="180" t="e">
        <f>AL10</f>
        <v>#N/A</v>
      </c>
      <c r="AM18" s="179"/>
      <c r="AN18" s="180" t="str">
        <f>AN10</f>
        <v>FY'14***</v>
      </c>
      <c r="AO18" s="179"/>
      <c r="AP18" s="180" t="str">
        <f>AP10</f>
        <v>FY'14***</v>
      </c>
      <c r="AQ18" s="179"/>
      <c r="AR18" s="180" t="str">
        <f>AR10</f>
        <v>FY'14***</v>
      </c>
      <c r="AS18" s="179"/>
      <c r="AT18" s="180" t="str">
        <f>AT10</f>
        <v>FY'14***</v>
      </c>
      <c r="AU18" s="179"/>
      <c r="AV18" s="180" t="str">
        <f>AV10</f>
        <v>FY'14***</v>
      </c>
      <c r="AW18" s="179"/>
      <c r="AX18" s="180" t="str">
        <f>AX10</f>
        <v>FY'14***</v>
      </c>
      <c r="AY18" s="179"/>
      <c r="AZ18" s="180" t="str">
        <f>AZ10</f>
        <v>FY'14***</v>
      </c>
      <c r="BA18" s="179"/>
      <c r="BB18" s="180" t="str">
        <f>BB10</f>
        <v>FY'14***</v>
      </c>
      <c r="BC18" s="179"/>
      <c r="BD18" s="180" t="str">
        <f>BD10</f>
        <v>FY'14***</v>
      </c>
      <c r="BE18" s="179"/>
      <c r="BF18" s="180" t="str">
        <f>BF10</f>
        <v>FY'14***</v>
      </c>
      <c r="BG18" s="179"/>
      <c r="BH18" s="180" t="str">
        <f>BH10</f>
        <v>FY'14***</v>
      </c>
      <c r="BI18" s="179"/>
      <c r="BJ18" s="180" t="str">
        <f>BJ10</f>
        <v>FY'14***</v>
      </c>
      <c r="BK18" s="179"/>
      <c r="BL18" s="180" t="str">
        <f>BL10</f>
        <v>FY'14***</v>
      </c>
      <c r="BM18" s="179"/>
      <c r="BN18" s="180" t="str">
        <f>BN10</f>
        <v>FY'14***</v>
      </c>
      <c r="BO18" s="179"/>
      <c r="BP18" s="180" t="str">
        <f>BP10</f>
        <v>FY'14***</v>
      </c>
      <c r="BQ18" s="179"/>
      <c r="BR18" s="180" t="str">
        <f>BR10</f>
        <v>FY'14***</v>
      </c>
      <c r="BS18" s="179"/>
      <c r="BT18" s="180" t="str">
        <f>BT10</f>
        <v>FY'14***</v>
      </c>
      <c r="BU18" s="179"/>
      <c r="BV18" s="180" t="str">
        <f>BV10</f>
        <v>FY'14***</v>
      </c>
      <c r="BW18" s="179"/>
      <c r="BX18" s="180" t="str">
        <f>BX10</f>
        <v>FY'14***</v>
      </c>
      <c r="BY18" s="179"/>
      <c r="BZ18" s="180" t="str">
        <f>BZ10</f>
        <v>FY'14***</v>
      </c>
      <c r="CA18" s="181"/>
      <c r="CL18" s="182">
        <f>ROW()</f>
        <v>18</v>
      </c>
    </row>
    <row r="19" spans="5:90" ht="12.75" customHeight="1" x14ac:dyDescent="0.2">
      <c r="E19" s="166"/>
      <c r="F19" s="175"/>
      <c r="G19" s="168"/>
      <c r="H19" s="170"/>
      <c r="I19" s="170"/>
      <c r="J19" s="170"/>
      <c r="K19" s="170"/>
      <c r="L19" s="170"/>
      <c r="M19" s="170"/>
      <c r="N19" s="170"/>
      <c r="O19" s="170"/>
      <c r="P19" s="170"/>
      <c r="Q19" s="170"/>
      <c r="R19" s="170"/>
      <c r="S19" s="170"/>
      <c r="T19" s="170"/>
      <c r="U19" s="170"/>
      <c r="V19" s="170"/>
      <c r="W19" s="170"/>
      <c r="X19" s="170"/>
      <c r="Y19" s="170"/>
      <c r="Z19" s="170"/>
      <c r="AA19" s="170"/>
      <c r="AB19" s="170"/>
      <c r="AC19" s="170"/>
      <c r="AD19" s="170"/>
      <c r="AE19" s="170"/>
      <c r="AF19" s="170"/>
      <c r="AG19" s="170"/>
      <c r="AH19" s="170"/>
      <c r="AI19" s="170"/>
      <c r="AJ19" s="170"/>
      <c r="AK19" s="170"/>
      <c r="AL19" s="170"/>
      <c r="AM19" s="170"/>
      <c r="AN19" s="170"/>
      <c r="AO19" s="170"/>
      <c r="AP19" s="170"/>
      <c r="AQ19" s="170"/>
      <c r="AR19" s="170"/>
      <c r="AS19" s="170"/>
      <c r="AT19" s="170"/>
      <c r="AU19" s="170"/>
      <c r="AV19" s="170"/>
      <c r="AW19" s="170"/>
      <c r="AX19" s="170"/>
      <c r="AY19" s="170"/>
      <c r="AZ19" s="170"/>
      <c r="BA19" s="170"/>
      <c r="BB19" s="170"/>
      <c r="BC19" s="170"/>
      <c r="BD19" s="170"/>
      <c r="BE19" s="170"/>
      <c r="BF19" s="170"/>
      <c r="BG19" s="170"/>
      <c r="BH19" s="170"/>
      <c r="BI19" s="170"/>
      <c r="BJ19" s="170"/>
      <c r="BK19" s="170"/>
      <c r="BL19" s="170"/>
      <c r="BM19" s="170"/>
      <c r="BN19" s="170"/>
      <c r="BO19" s="170"/>
      <c r="BP19" s="170"/>
      <c r="BQ19" s="170"/>
      <c r="BR19" s="170"/>
      <c r="BS19" s="170"/>
      <c r="BT19" s="170"/>
      <c r="BU19" s="170"/>
      <c r="BV19" s="170"/>
      <c r="BW19" s="170"/>
      <c r="BX19" s="170"/>
      <c r="BY19" s="170"/>
      <c r="BZ19" s="170"/>
      <c r="CA19" s="171"/>
      <c r="CL19" s="156">
        <f>ROW()</f>
        <v>19</v>
      </c>
    </row>
    <row r="20" spans="5:90" ht="12.75" customHeight="1" x14ac:dyDescent="0.25">
      <c r="E20" s="166"/>
      <c r="F20" s="172"/>
      <c r="G20" s="168"/>
      <c r="H20" s="194"/>
      <c r="I20" s="170"/>
      <c r="J20" s="194"/>
      <c r="K20" s="170"/>
      <c r="L20" s="194"/>
      <c r="M20" s="170"/>
      <c r="N20" s="194"/>
      <c r="O20" s="170"/>
      <c r="P20" s="194"/>
      <c r="Q20" s="170"/>
      <c r="R20" s="194"/>
      <c r="S20" s="170"/>
      <c r="T20" s="194"/>
      <c r="U20" s="170"/>
      <c r="V20" s="194"/>
      <c r="W20" s="170"/>
      <c r="X20" s="194"/>
      <c r="Y20" s="170"/>
      <c r="Z20" s="194">
        <v>0.28920524198359898</v>
      </c>
      <c r="AA20" s="170"/>
      <c r="AB20" s="194">
        <v>0.24852437846230802</v>
      </c>
      <c r="AC20" s="170"/>
      <c r="AD20" s="194">
        <v>3.4951821414329944</v>
      </c>
      <c r="AE20" s="170"/>
      <c r="AF20" s="194">
        <v>1.174540103923946</v>
      </c>
      <c r="AG20" s="170"/>
      <c r="AH20" s="194">
        <v>0.41344489464575579</v>
      </c>
      <c r="AI20" s="170"/>
      <c r="AJ20" s="194">
        <v>1.3825042954389062</v>
      </c>
      <c r="AK20" s="170"/>
      <c r="AL20" s="194">
        <v>0</v>
      </c>
      <c r="AM20" s="170"/>
      <c r="AN20" s="194">
        <v>1.3271642417954943</v>
      </c>
      <c r="AO20" s="170"/>
      <c r="AP20" s="194">
        <v>1.3271642417954943</v>
      </c>
      <c r="AQ20" s="170"/>
      <c r="AR20" s="194">
        <v>1.3271642417954943</v>
      </c>
      <c r="AS20" s="170"/>
      <c r="AT20" s="194">
        <v>1.3271642417954943</v>
      </c>
      <c r="AU20" s="170"/>
      <c r="AV20" s="194">
        <v>1.3271642417954943</v>
      </c>
      <c r="AW20" s="170"/>
      <c r="AX20" s="194">
        <v>1.3271642417954943</v>
      </c>
      <c r="AY20" s="170"/>
      <c r="AZ20" s="194">
        <v>1.3271642417954943</v>
      </c>
      <c r="BA20" s="170"/>
      <c r="BB20" s="194">
        <v>1.3271642417954943</v>
      </c>
      <c r="BC20" s="170"/>
      <c r="BD20" s="194">
        <v>1.3271642417954943</v>
      </c>
      <c r="BE20" s="170"/>
      <c r="BF20" s="194">
        <v>1.3271642417954943</v>
      </c>
      <c r="BG20" s="170"/>
      <c r="BH20" s="194">
        <v>1.3271642417954943</v>
      </c>
      <c r="BI20" s="170"/>
      <c r="BJ20" s="194">
        <v>1.3271642417954943</v>
      </c>
      <c r="BK20" s="170"/>
      <c r="BL20" s="194">
        <v>1.3271642417954943</v>
      </c>
      <c r="BM20" s="170"/>
      <c r="BN20" s="194">
        <v>1.3271642417954943</v>
      </c>
      <c r="BO20" s="170"/>
      <c r="BP20" s="194">
        <v>1.3271642417954943</v>
      </c>
      <c r="BQ20" s="170"/>
      <c r="BR20" s="194">
        <v>1.3271642417954943</v>
      </c>
      <c r="BS20" s="170"/>
      <c r="BT20" s="194">
        <v>1.3271642417954943</v>
      </c>
      <c r="BU20" s="170"/>
      <c r="BV20" s="194">
        <v>1.3271642417954943</v>
      </c>
      <c r="BW20" s="170"/>
      <c r="BX20" s="194">
        <v>1.3271642417954943</v>
      </c>
      <c r="BY20" s="170"/>
      <c r="BZ20" s="194">
        <v>1.3271642417954943</v>
      </c>
      <c r="CA20" s="171"/>
      <c r="CG20" s="188"/>
      <c r="CL20" s="156">
        <f>ROW()</f>
        <v>20</v>
      </c>
    </row>
    <row r="21" spans="5:90" s="168" customFormat="1" ht="4.5" customHeight="1" x14ac:dyDescent="0.25">
      <c r="E21" s="166"/>
      <c r="H21" s="195"/>
      <c r="I21" s="170"/>
      <c r="J21" s="195"/>
      <c r="K21" s="170"/>
      <c r="L21" s="195"/>
      <c r="M21" s="170"/>
      <c r="N21" s="195"/>
      <c r="O21" s="170"/>
      <c r="P21" s="195"/>
      <c r="Q21" s="170"/>
      <c r="R21" s="195"/>
      <c r="S21" s="170"/>
      <c r="T21" s="195"/>
      <c r="U21" s="170"/>
      <c r="V21" s="195"/>
      <c r="W21" s="170"/>
      <c r="X21" s="195"/>
      <c r="Y21" s="170"/>
      <c r="Z21" s="195"/>
      <c r="AA21" s="170"/>
      <c r="AB21" s="195"/>
      <c r="AC21" s="170"/>
      <c r="AD21" s="195"/>
      <c r="AE21" s="170"/>
      <c r="AF21" s="195"/>
      <c r="AG21" s="170"/>
      <c r="AH21" s="195"/>
      <c r="AI21" s="170"/>
      <c r="AJ21" s="195"/>
      <c r="AK21" s="170"/>
      <c r="AL21" s="195"/>
      <c r="AM21" s="170"/>
      <c r="AN21" s="195"/>
      <c r="AO21" s="170"/>
      <c r="AP21" s="195"/>
      <c r="AQ21" s="170"/>
      <c r="AR21" s="195"/>
      <c r="AS21" s="170"/>
      <c r="AT21" s="195"/>
      <c r="AU21" s="170"/>
      <c r="AV21" s="195"/>
      <c r="AW21" s="170"/>
      <c r="AX21" s="195"/>
      <c r="AY21" s="170"/>
      <c r="AZ21" s="195"/>
      <c r="BA21" s="170"/>
      <c r="BB21" s="195"/>
      <c r="BC21" s="170"/>
      <c r="BD21" s="195"/>
      <c r="BE21" s="170"/>
      <c r="BF21" s="195"/>
      <c r="BG21" s="170"/>
      <c r="BH21" s="195"/>
      <c r="BI21" s="170"/>
      <c r="BJ21" s="195"/>
      <c r="BK21" s="170"/>
      <c r="BL21" s="195"/>
      <c r="BM21" s="170"/>
      <c r="BN21" s="195"/>
      <c r="BO21" s="170"/>
      <c r="BP21" s="195"/>
      <c r="BQ21" s="170"/>
      <c r="BR21" s="195"/>
      <c r="BS21" s="170"/>
      <c r="BT21" s="195"/>
      <c r="BU21" s="170"/>
      <c r="BV21" s="195"/>
      <c r="BW21" s="170"/>
      <c r="BX21" s="195"/>
      <c r="BY21" s="170"/>
      <c r="BZ21" s="195"/>
      <c r="CA21" s="171"/>
      <c r="CL21" s="156">
        <f>ROW()</f>
        <v>21</v>
      </c>
    </row>
    <row r="22" spans="5:90" s="168" customFormat="1" x14ac:dyDescent="0.2">
      <c r="E22" s="166"/>
      <c r="F22" s="196"/>
      <c r="H22" s="197"/>
      <c r="I22" s="170"/>
      <c r="J22" s="197"/>
      <c r="K22" s="170"/>
      <c r="L22" s="197"/>
      <c r="M22" s="170"/>
      <c r="N22" s="197"/>
      <c r="O22" s="170"/>
      <c r="P22" s="197"/>
      <c r="Q22" s="170"/>
      <c r="R22" s="197"/>
      <c r="S22" s="170"/>
      <c r="T22" s="197"/>
      <c r="U22" s="170"/>
      <c r="V22" s="197"/>
      <c r="W22" s="170"/>
      <c r="X22" s="197"/>
      <c r="Y22" s="170"/>
      <c r="Z22" s="197">
        <v>0.28920524198359898</v>
      </c>
      <c r="AA22" s="170"/>
      <c r="AB22" s="197">
        <v>0.24852437846230802</v>
      </c>
      <c r="AC22" s="170"/>
      <c r="AD22" s="197">
        <v>0.49115992926603524</v>
      </c>
      <c r="AE22" s="170"/>
      <c r="AF22" s="197">
        <v>0.32960539346430606</v>
      </c>
      <c r="AG22" s="170"/>
      <c r="AH22" s="197">
        <v>0.30159181207930258</v>
      </c>
      <c r="AI22" s="170"/>
      <c r="AJ22" s="197">
        <v>0.34585127948435246</v>
      </c>
      <c r="AK22" s="170"/>
      <c r="AL22" s="197">
        <v>0</v>
      </c>
      <c r="AM22" s="170"/>
      <c r="AN22" s="197">
        <v>0.34152818810364499</v>
      </c>
      <c r="AO22" s="170"/>
      <c r="AP22" s="197">
        <v>0.34152818810364499</v>
      </c>
      <c r="AQ22" s="170"/>
      <c r="AR22" s="197">
        <v>0.34152818810364499</v>
      </c>
      <c r="AS22" s="170"/>
      <c r="AT22" s="197">
        <v>0.34152818810364499</v>
      </c>
      <c r="AU22" s="170"/>
      <c r="AV22" s="197">
        <v>0.34152818810364499</v>
      </c>
      <c r="AW22" s="170"/>
      <c r="AX22" s="197">
        <v>0.34152818810364499</v>
      </c>
      <c r="AY22" s="170"/>
      <c r="AZ22" s="197">
        <v>0.34152818810364499</v>
      </c>
      <c r="BA22" s="170"/>
      <c r="BB22" s="197">
        <v>0.34152818810364499</v>
      </c>
      <c r="BC22" s="170"/>
      <c r="BD22" s="197">
        <v>0.34152818810364499</v>
      </c>
      <c r="BE22" s="170"/>
      <c r="BF22" s="197">
        <v>0.34152818810364499</v>
      </c>
      <c r="BG22" s="170"/>
      <c r="BH22" s="197">
        <v>0.34152818810364499</v>
      </c>
      <c r="BI22" s="170"/>
      <c r="BJ22" s="197">
        <v>0.34152818810364499</v>
      </c>
      <c r="BK22" s="170"/>
      <c r="BL22" s="197">
        <v>0.34152818810364499</v>
      </c>
      <c r="BM22" s="170"/>
      <c r="BN22" s="197">
        <v>0.34152818810364499</v>
      </c>
      <c r="BO22" s="170"/>
      <c r="BP22" s="197">
        <v>0.34152818810364499</v>
      </c>
      <c r="BQ22" s="170"/>
      <c r="BR22" s="197">
        <v>0.34152818810364499</v>
      </c>
      <c r="BS22" s="170"/>
      <c r="BT22" s="197">
        <v>0.34152818810364499</v>
      </c>
      <c r="BU22" s="170"/>
      <c r="BV22" s="197">
        <v>0.34152818810364499</v>
      </c>
      <c r="BW22" s="170"/>
      <c r="BX22" s="197">
        <v>0.34152818810364499</v>
      </c>
      <c r="BY22" s="170"/>
      <c r="BZ22" s="197">
        <v>0.34152818810364499</v>
      </c>
      <c r="CA22" s="171"/>
      <c r="CL22" s="156">
        <f>ROW()</f>
        <v>22</v>
      </c>
    </row>
    <row r="23" spans="5:90" s="168" customFormat="1" ht="4.5" customHeight="1" x14ac:dyDescent="0.2">
      <c r="E23" s="166"/>
      <c r="F23" s="196"/>
      <c r="H23" s="197"/>
      <c r="I23" s="170"/>
      <c r="J23" s="197"/>
      <c r="K23" s="170"/>
      <c r="L23" s="197"/>
      <c r="M23" s="170"/>
      <c r="N23" s="197"/>
      <c r="O23" s="170"/>
      <c r="P23" s="197"/>
      <c r="Q23" s="170"/>
      <c r="R23" s="197"/>
      <c r="S23" s="170"/>
      <c r="T23" s="197"/>
      <c r="U23" s="170"/>
      <c r="V23" s="197"/>
      <c r="W23" s="170"/>
      <c r="X23" s="197"/>
      <c r="Y23" s="170"/>
      <c r="Z23" s="197"/>
      <c r="AA23" s="170"/>
      <c r="AB23" s="197"/>
      <c r="AC23" s="170"/>
      <c r="AD23" s="197"/>
      <c r="AE23" s="170"/>
      <c r="AF23" s="197"/>
      <c r="AG23" s="170"/>
      <c r="AH23" s="197"/>
      <c r="AI23" s="170"/>
      <c r="AJ23" s="197"/>
      <c r="AK23" s="170"/>
      <c r="AL23" s="197"/>
      <c r="AM23" s="170"/>
      <c r="AN23" s="197"/>
      <c r="AO23" s="170"/>
      <c r="AP23" s="197"/>
      <c r="AQ23" s="170"/>
      <c r="AR23" s="197"/>
      <c r="AS23" s="170"/>
      <c r="AT23" s="197"/>
      <c r="AU23" s="170"/>
      <c r="AV23" s="197"/>
      <c r="AW23" s="170"/>
      <c r="AX23" s="197"/>
      <c r="AY23" s="170"/>
      <c r="AZ23" s="197"/>
      <c r="BA23" s="170"/>
      <c r="BB23" s="197"/>
      <c r="BC23" s="170"/>
      <c r="BD23" s="197"/>
      <c r="BE23" s="170"/>
      <c r="BF23" s="197"/>
      <c r="BG23" s="170"/>
      <c r="BH23" s="197"/>
      <c r="BI23" s="170"/>
      <c r="BJ23" s="197"/>
      <c r="BK23" s="170"/>
      <c r="BL23" s="197"/>
      <c r="BM23" s="170"/>
      <c r="BN23" s="197"/>
      <c r="BO23" s="170"/>
      <c r="BP23" s="197"/>
      <c r="BQ23" s="170"/>
      <c r="BR23" s="197"/>
      <c r="BS23" s="170"/>
      <c r="BT23" s="197"/>
      <c r="BU23" s="170"/>
      <c r="BV23" s="197"/>
      <c r="BW23" s="170"/>
      <c r="BX23" s="197"/>
      <c r="BY23" s="170"/>
      <c r="BZ23" s="197"/>
      <c r="CA23" s="171"/>
      <c r="CL23" s="156">
        <f>ROW()</f>
        <v>23</v>
      </c>
    </row>
    <row r="24" spans="5:90" s="168" customFormat="1" x14ac:dyDescent="0.2">
      <c r="E24" s="166"/>
      <c r="F24" s="196"/>
      <c r="H24" s="197"/>
      <c r="I24" s="170"/>
      <c r="J24" s="197"/>
      <c r="K24" s="170"/>
      <c r="L24" s="197"/>
      <c r="M24" s="170"/>
      <c r="N24" s="197"/>
      <c r="O24" s="170"/>
      <c r="P24" s="197"/>
      <c r="Q24" s="170"/>
      <c r="R24" s="197"/>
      <c r="S24" s="170"/>
      <c r="T24" s="197"/>
      <c r="U24" s="170"/>
      <c r="V24" s="197"/>
      <c r="W24" s="170"/>
      <c r="X24" s="197"/>
      <c r="Y24" s="170"/>
      <c r="Z24" s="197">
        <v>0</v>
      </c>
      <c r="AA24" s="170"/>
      <c r="AB24" s="197">
        <v>0</v>
      </c>
      <c r="AC24" s="170"/>
      <c r="AD24" s="197">
        <v>0</v>
      </c>
      <c r="AE24" s="170"/>
      <c r="AF24" s="197">
        <v>0</v>
      </c>
      <c r="AG24" s="170"/>
      <c r="AH24" s="197">
        <v>6.2764296962854269E-3</v>
      </c>
      <c r="AI24" s="170"/>
      <c r="AJ24" s="197">
        <v>0</v>
      </c>
      <c r="AK24" s="170"/>
      <c r="AL24" s="197">
        <v>0</v>
      </c>
      <c r="AM24" s="170"/>
      <c r="AN24" s="197">
        <v>0</v>
      </c>
      <c r="AO24" s="170"/>
      <c r="AP24" s="197">
        <v>0</v>
      </c>
      <c r="AQ24" s="170"/>
      <c r="AR24" s="197">
        <v>0</v>
      </c>
      <c r="AS24" s="170"/>
      <c r="AT24" s="197">
        <v>0</v>
      </c>
      <c r="AU24" s="170"/>
      <c r="AV24" s="197">
        <v>0</v>
      </c>
      <c r="AW24" s="170"/>
      <c r="AX24" s="197">
        <v>0</v>
      </c>
      <c r="AY24" s="170"/>
      <c r="AZ24" s="197">
        <v>0</v>
      </c>
      <c r="BA24" s="170"/>
      <c r="BB24" s="197">
        <v>0</v>
      </c>
      <c r="BC24" s="170"/>
      <c r="BD24" s="197">
        <v>0</v>
      </c>
      <c r="BE24" s="170"/>
      <c r="BF24" s="197">
        <v>0</v>
      </c>
      <c r="BG24" s="170"/>
      <c r="BH24" s="197">
        <v>0</v>
      </c>
      <c r="BI24" s="170"/>
      <c r="BJ24" s="197">
        <v>0</v>
      </c>
      <c r="BK24" s="170"/>
      <c r="BL24" s="197">
        <v>0</v>
      </c>
      <c r="BM24" s="170"/>
      <c r="BN24" s="197">
        <v>0</v>
      </c>
      <c r="BO24" s="170"/>
      <c r="BP24" s="197">
        <v>0</v>
      </c>
      <c r="BQ24" s="170"/>
      <c r="BR24" s="197">
        <v>0</v>
      </c>
      <c r="BS24" s="170"/>
      <c r="BT24" s="197">
        <v>0</v>
      </c>
      <c r="BU24" s="170"/>
      <c r="BV24" s="197">
        <v>0</v>
      </c>
      <c r="BW24" s="170"/>
      <c r="BX24" s="197">
        <v>0</v>
      </c>
      <c r="BY24" s="170"/>
      <c r="BZ24" s="197">
        <v>0</v>
      </c>
      <c r="CA24" s="171"/>
      <c r="CL24" s="156">
        <f>ROW()</f>
        <v>24</v>
      </c>
    </row>
    <row r="25" spans="5:90" s="168" customFormat="1" ht="4.5" customHeight="1" x14ac:dyDescent="0.2">
      <c r="E25" s="166"/>
      <c r="F25" s="196"/>
      <c r="H25" s="197"/>
      <c r="I25" s="170"/>
      <c r="J25" s="197"/>
      <c r="K25" s="170"/>
      <c r="L25" s="197"/>
      <c r="M25" s="170"/>
      <c r="N25" s="197"/>
      <c r="O25" s="170"/>
      <c r="P25" s="197"/>
      <c r="Q25" s="170"/>
      <c r="R25" s="197"/>
      <c r="S25" s="170"/>
      <c r="T25" s="197"/>
      <c r="U25" s="170"/>
      <c r="V25" s="197"/>
      <c r="W25" s="170"/>
      <c r="X25" s="197"/>
      <c r="Y25" s="170"/>
      <c r="Z25" s="197"/>
      <c r="AA25" s="170"/>
      <c r="AB25" s="197"/>
      <c r="AC25" s="170"/>
      <c r="AD25" s="197"/>
      <c r="AE25" s="170"/>
      <c r="AF25" s="197"/>
      <c r="AG25" s="170"/>
      <c r="AH25" s="197"/>
      <c r="AI25" s="170"/>
      <c r="AJ25" s="197"/>
      <c r="AK25" s="170"/>
      <c r="AL25" s="197"/>
      <c r="AM25" s="170"/>
      <c r="AN25" s="197"/>
      <c r="AO25" s="170"/>
      <c r="AP25" s="197"/>
      <c r="AQ25" s="170"/>
      <c r="AR25" s="197"/>
      <c r="AS25" s="170"/>
      <c r="AT25" s="197"/>
      <c r="AU25" s="170"/>
      <c r="AV25" s="197"/>
      <c r="AW25" s="170"/>
      <c r="AX25" s="197"/>
      <c r="AY25" s="170"/>
      <c r="AZ25" s="197"/>
      <c r="BA25" s="170"/>
      <c r="BB25" s="197"/>
      <c r="BC25" s="170"/>
      <c r="BD25" s="197"/>
      <c r="BE25" s="170"/>
      <c r="BF25" s="197"/>
      <c r="BG25" s="170"/>
      <c r="BH25" s="197"/>
      <c r="BI25" s="170"/>
      <c r="BJ25" s="197"/>
      <c r="BK25" s="170"/>
      <c r="BL25" s="197"/>
      <c r="BM25" s="170"/>
      <c r="BN25" s="197"/>
      <c r="BO25" s="170"/>
      <c r="BP25" s="197"/>
      <c r="BQ25" s="170"/>
      <c r="BR25" s="197"/>
      <c r="BS25" s="170"/>
      <c r="BT25" s="197"/>
      <c r="BU25" s="170"/>
      <c r="BV25" s="197"/>
      <c r="BW25" s="170"/>
      <c r="BX25" s="197"/>
      <c r="BY25" s="170"/>
      <c r="BZ25" s="197"/>
      <c r="CA25" s="171"/>
      <c r="CL25" s="156">
        <f>ROW()</f>
        <v>25</v>
      </c>
    </row>
    <row r="26" spans="5:90" s="168" customFormat="1" x14ac:dyDescent="0.2">
      <c r="E26" s="166"/>
      <c r="F26" s="196"/>
      <c r="H26" s="197"/>
      <c r="I26" s="170"/>
      <c r="J26" s="197"/>
      <c r="K26" s="170"/>
      <c r="L26" s="197"/>
      <c r="M26" s="170"/>
      <c r="N26" s="197"/>
      <c r="O26" s="170"/>
      <c r="P26" s="197"/>
      <c r="Q26" s="170"/>
      <c r="R26" s="197"/>
      <c r="S26" s="170"/>
      <c r="T26" s="197"/>
      <c r="U26" s="170"/>
      <c r="V26" s="197"/>
      <c r="W26" s="170"/>
      <c r="X26" s="197"/>
      <c r="Y26" s="170"/>
      <c r="Z26" s="197">
        <v>0</v>
      </c>
      <c r="AA26" s="170"/>
      <c r="AB26" s="197">
        <v>0</v>
      </c>
      <c r="AC26" s="170"/>
      <c r="AD26" s="197">
        <v>3.004015768853515</v>
      </c>
      <c r="AE26" s="170"/>
      <c r="AF26" s="197">
        <v>0.84439291492105883</v>
      </c>
      <c r="AG26" s="170"/>
      <c r="AH26" s="197">
        <v>0.10559758711686611</v>
      </c>
      <c r="AI26" s="170"/>
      <c r="AJ26" s="197">
        <v>1.0366530159545537</v>
      </c>
      <c r="AK26" s="170"/>
      <c r="AL26" s="197">
        <v>0</v>
      </c>
      <c r="AM26" s="170"/>
      <c r="AN26" s="197">
        <v>0.98563605369184892</v>
      </c>
      <c r="AO26" s="170"/>
      <c r="AP26" s="197">
        <v>0.98563605369184892</v>
      </c>
      <c r="AQ26" s="170"/>
      <c r="AR26" s="197">
        <v>0.98563605369184892</v>
      </c>
      <c r="AS26" s="170"/>
      <c r="AT26" s="197">
        <v>0.98563605369184892</v>
      </c>
      <c r="AU26" s="170"/>
      <c r="AV26" s="197">
        <v>0.98563605369184892</v>
      </c>
      <c r="AW26" s="170"/>
      <c r="AX26" s="197">
        <v>0.98563605369184892</v>
      </c>
      <c r="AY26" s="170"/>
      <c r="AZ26" s="197">
        <v>0.98563605369184892</v>
      </c>
      <c r="BA26" s="170"/>
      <c r="BB26" s="197">
        <v>0.98563605369184892</v>
      </c>
      <c r="BC26" s="170"/>
      <c r="BD26" s="197">
        <v>0.98563605369184892</v>
      </c>
      <c r="BE26" s="170"/>
      <c r="BF26" s="197">
        <v>0.98563605369184892</v>
      </c>
      <c r="BG26" s="170"/>
      <c r="BH26" s="197">
        <v>0.98563605369184892</v>
      </c>
      <c r="BI26" s="170"/>
      <c r="BJ26" s="197">
        <v>0.98563605369184892</v>
      </c>
      <c r="BK26" s="170"/>
      <c r="BL26" s="197">
        <v>0.98563605369184892</v>
      </c>
      <c r="BM26" s="170"/>
      <c r="BN26" s="197">
        <v>0.98563605369184892</v>
      </c>
      <c r="BO26" s="170"/>
      <c r="BP26" s="197">
        <v>0.98563605369184892</v>
      </c>
      <c r="BQ26" s="170"/>
      <c r="BR26" s="197">
        <v>0.98563605369184892</v>
      </c>
      <c r="BS26" s="170"/>
      <c r="BT26" s="197">
        <v>0.98563605369184892</v>
      </c>
      <c r="BU26" s="170"/>
      <c r="BV26" s="197">
        <v>0.98563605369184892</v>
      </c>
      <c r="BW26" s="170"/>
      <c r="BX26" s="197">
        <v>0.98563605369184892</v>
      </c>
      <c r="BY26" s="170"/>
      <c r="BZ26" s="197">
        <v>0.98563605369184892</v>
      </c>
      <c r="CA26" s="171"/>
      <c r="CL26" s="156">
        <f>ROW()</f>
        <v>26</v>
      </c>
    </row>
    <row r="27" spans="5:90" s="168" customFormat="1" ht="4.5" customHeight="1" x14ac:dyDescent="0.25">
      <c r="E27" s="166"/>
      <c r="H27" s="195"/>
      <c r="I27" s="170"/>
      <c r="J27" s="195"/>
      <c r="K27" s="170"/>
      <c r="L27" s="195"/>
      <c r="M27" s="170"/>
      <c r="N27" s="195"/>
      <c r="O27" s="170"/>
      <c r="P27" s="195"/>
      <c r="Q27" s="170"/>
      <c r="R27" s="195"/>
      <c r="S27" s="170"/>
      <c r="T27" s="195"/>
      <c r="U27" s="170"/>
      <c r="V27" s="195"/>
      <c r="W27" s="170"/>
      <c r="X27" s="195"/>
      <c r="Y27" s="170"/>
      <c r="Z27" s="195"/>
      <c r="AA27" s="170"/>
      <c r="AB27" s="195"/>
      <c r="AC27" s="170"/>
      <c r="AD27" s="195"/>
      <c r="AE27" s="170"/>
      <c r="AF27" s="195"/>
      <c r="AG27" s="170"/>
      <c r="AH27" s="195"/>
      <c r="AI27" s="170"/>
      <c r="AJ27" s="195"/>
      <c r="AK27" s="170"/>
      <c r="AL27" s="195"/>
      <c r="AM27" s="170"/>
      <c r="AN27" s="195"/>
      <c r="AO27" s="170"/>
      <c r="AP27" s="195"/>
      <c r="AQ27" s="170"/>
      <c r="AR27" s="195"/>
      <c r="AS27" s="170"/>
      <c r="AT27" s="195"/>
      <c r="AU27" s="170"/>
      <c r="AV27" s="195"/>
      <c r="AW27" s="170"/>
      <c r="AX27" s="195"/>
      <c r="AY27" s="170"/>
      <c r="AZ27" s="195"/>
      <c r="BA27" s="170"/>
      <c r="BB27" s="195"/>
      <c r="BC27" s="170"/>
      <c r="BD27" s="195"/>
      <c r="BE27" s="170"/>
      <c r="BF27" s="195"/>
      <c r="BG27" s="170"/>
      <c r="BH27" s="195"/>
      <c r="BI27" s="170"/>
      <c r="BJ27" s="195"/>
      <c r="BK27" s="170"/>
      <c r="BL27" s="195"/>
      <c r="BM27" s="170"/>
      <c r="BN27" s="195"/>
      <c r="BO27" s="170"/>
      <c r="BP27" s="195"/>
      <c r="BQ27" s="170"/>
      <c r="BR27" s="195"/>
      <c r="BS27" s="170"/>
      <c r="BT27" s="195"/>
      <c r="BU27" s="170"/>
      <c r="BV27" s="195"/>
      <c r="BW27" s="170"/>
      <c r="BX27" s="195"/>
      <c r="BY27" s="170"/>
      <c r="BZ27" s="195"/>
      <c r="CA27" s="171"/>
      <c r="CL27" s="156">
        <f>ROW()</f>
        <v>27</v>
      </c>
    </row>
    <row r="28" spans="5:90" ht="12.75" hidden="1" customHeight="1" x14ac:dyDescent="0.25">
      <c r="E28" s="166"/>
      <c r="F28" s="168"/>
      <c r="G28" s="168"/>
      <c r="H28" s="194"/>
      <c r="I28" s="170"/>
      <c r="J28" s="194"/>
      <c r="K28" s="170"/>
      <c r="L28" s="194"/>
      <c r="M28" s="170"/>
      <c r="N28" s="194"/>
      <c r="O28" s="170"/>
      <c r="P28" s="194"/>
      <c r="Q28" s="170"/>
      <c r="R28" s="194"/>
      <c r="S28" s="170"/>
      <c r="T28" s="194"/>
      <c r="U28" s="170"/>
      <c r="V28" s="194"/>
      <c r="W28" s="170"/>
      <c r="X28" s="194"/>
      <c r="Y28" s="170"/>
      <c r="Z28" s="194">
        <v>0.61960969706717128</v>
      </c>
      <c r="AA28" s="170"/>
      <c r="AB28" s="194">
        <v>0.44283286252322668</v>
      </c>
      <c r="AC28" s="170"/>
      <c r="AD28" s="194">
        <v>1.0467026375646631</v>
      </c>
      <c r="AE28" s="170"/>
      <c r="AF28" s="194">
        <v>0.45946481343822942</v>
      </c>
      <c r="AG28" s="170"/>
      <c r="AH28" s="194">
        <v>0.50643827364438643</v>
      </c>
      <c r="AI28" s="170"/>
      <c r="AJ28" s="194">
        <v>0.71030295713959379</v>
      </c>
      <c r="AK28" s="170"/>
      <c r="AL28" s="194" t="e">
        <v>#DIV/0!</v>
      </c>
      <c r="AM28" s="170"/>
      <c r="AN28" s="194">
        <v>0.6435539835440659</v>
      </c>
      <c r="AO28" s="170"/>
      <c r="AP28" s="194">
        <v>0.6435539835440659</v>
      </c>
      <c r="AQ28" s="170"/>
      <c r="AR28" s="194">
        <v>0.6435539835440659</v>
      </c>
      <c r="AS28" s="170"/>
      <c r="AT28" s="194">
        <v>0.6435539835440659</v>
      </c>
      <c r="AU28" s="170"/>
      <c r="AV28" s="194">
        <v>0.6435539835440659</v>
      </c>
      <c r="AW28" s="170"/>
      <c r="AX28" s="194">
        <v>0.6435539835440659</v>
      </c>
      <c r="AY28" s="170"/>
      <c r="AZ28" s="194">
        <v>0.6435539835440659</v>
      </c>
      <c r="BA28" s="170"/>
      <c r="BB28" s="194">
        <v>0.6435539835440659</v>
      </c>
      <c r="BC28" s="170"/>
      <c r="BD28" s="194">
        <v>0.6435539835440659</v>
      </c>
      <c r="BE28" s="170"/>
      <c r="BF28" s="194">
        <v>0.6435539835440659</v>
      </c>
      <c r="BG28" s="170"/>
      <c r="BH28" s="194">
        <v>0.6435539835440659</v>
      </c>
      <c r="BI28" s="170"/>
      <c r="BJ28" s="194">
        <v>0.6435539835440659</v>
      </c>
      <c r="BK28" s="170"/>
      <c r="BL28" s="194">
        <v>0.6435539835440659</v>
      </c>
      <c r="BM28" s="170"/>
      <c r="BN28" s="194">
        <v>0.6435539835440659</v>
      </c>
      <c r="BO28" s="170"/>
      <c r="BP28" s="194">
        <v>0.6435539835440659</v>
      </c>
      <c r="BQ28" s="170"/>
      <c r="BR28" s="194">
        <v>0.6435539835440659</v>
      </c>
      <c r="BS28" s="170"/>
      <c r="BT28" s="194">
        <v>0.6435539835440659</v>
      </c>
      <c r="BU28" s="170"/>
      <c r="BV28" s="194">
        <v>0.6435539835440659</v>
      </c>
      <c r="BW28" s="170"/>
      <c r="BX28" s="194">
        <v>0.6435539835440659</v>
      </c>
      <c r="BY28" s="170"/>
      <c r="BZ28" s="194">
        <v>0.6435539835440659</v>
      </c>
      <c r="CA28" s="171"/>
      <c r="CL28" s="156">
        <f>ROW()</f>
        <v>28</v>
      </c>
    </row>
    <row r="29" spans="5:90" ht="15" hidden="1" x14ac:dyDescent="0.25">
      <c r="E29" s="166"/>
      <c r="F29" s="168"/>
      <c r="G29" s="168"/>
      <c r="H29" s="195"/>
      <c r="I29" s="170"/>
      <c r="J29" s="195"/>
      <c r="K29" s="170"/>
      <c r="L29" s="195"/>
      <c r="M29" s="170"/>
      <c r="N29" s="195"/>
      <c r="O29" s="170"/>
      <c r="P29" s="195"/>
      <c r="Q29" s="170"/>
      <c r="R29" s="195"/>
      <c r="S29" s="170"/>
      <c r="T29" s="195"/>
      <c r="U29" s="170"/>
      <c r="V29" s="195"/>
      <c r="W29" s="170"/>
      <c r="X29" s="195"/>
      <c r="Y29" s="170"/>
      <c r="Z29" s="195"/>
      <c r="AA29" s="170"/>
      <c r="AB29" s="195"/>
      <c r="AC29" s="170"/>
      <c r="AD29" s="195"/>
      <c r="AE29" s="170"/>
      <c r="AF29" s="195"/>
      <c r="AG29" s="170"/>
      <c r="AH29" s="195"/>
      <c r="AI29" s="170"/>
      <c r="AJ29" s="195"/>
      <c r="AK29" s="170"/>
      <c r="AL29" s="195"/>
      <c r="AM29" s="170"/>
      <c r="AN29" s="195"/>
      <c r="AO29" s="170"/>
      <c r="AP29" s="195"/>
      <c r="AQ29" s="170"/>
      <c r="AR29" s="195"/>
      <c r="AS29" s="170"/>
      <c r="AT29" s="195"/>
      <c r="AU29" s="170"/>
      <c r="AV29" s="195"/>
      <c r="AW29" s="170"/>
      <c r="AX29" s="195"/>
      <c r="AY29" s="170"/>
      <c r="AZ29" s="195"/>
      <c r="BA29" s="170"/>
      <c r="BB29" s="195"/>
      <c r="BC29" s="170"/>
      <c r="BD29" s="195"/>
      <c r="BE29" s="170"/>
      <c r="BF29" s="195"/>
      <c r="BG29" s="170"/>
      <c r="BH29" s="195"/>
      <c r="BI29" s="170"/>
      <c r="BJ29" s="195"/>
      <c r="BK29" s="170"/>
      <c r="BL29" s="195"/>
      <c r="BM29" s="170"/>
      <c r="BN29" s="195"/>
      <c r="BO29" s="170"/>
      <c r="BP29" s="195"/>
      <c r="BQ29" s="170"/>
      <c r="BR29" s="195"/>
      <c r="BS29" s="170"/>
      <c r="BT29" s="195"/>
      <c r="BU29" s="170"/>
      <c r="BV29" s="195"/>
      <c r="BW29" s="170"/>
      <c r="BX29" s="195"/>
      <c r="BY29" s="170"/>
      <c r="BZ29" s="195"/>
      <c r="CA29" s="171"/>
      <c r="CL29" s="156">
        <f>ROW()</f>
        <v>29</v>
      </c>
    </row>
    <row r="30" spans="5:90" ht="15" x14ac:dyDescent="0.25">
      <c r="E30" s="166"/>
      <c r="F30" s="168"/>
      <c r="G30" s="168"/>
      <c r="H30" s="194"/>
      <c r="I30" s="170"/>
      <c r="J30" s="194"/>
      <c r="K30" s="170"/>
      <c r="L30" s="194"/>
      <c r="M30" s="170"/>
      <c r="N30" s="194"/>
      <c r="O30" s="170"/>
      <c r="P30" s="194"/>
      <c r="Q30" s="170"/>
      <c r="R30" s="194"/>
      <c r="S30" s="170"/>
      <c r="T30" s="194"/>
      <c r="U30" s="170"/>
      <c r="V30" s="194"/>
      <c r="W30" s="170"/>
      <c r="X30" s="194"/>
      <c r="Y30" s="170"/>
      <c r="Z30" s="194">
        <v>0.66160362009240592</v>
      </c>
      <c r="AA30" s="170"/>
      <c r="AB30" s="194">
        <v>0.42168092109320937</v>
      </c>
      <c r="AC30" s="170"/>
      <c r="AD30" s="194">
        <v>1.0462268309104086</v>
      </c>
      <c r="AE30" s="170"/>
      <c r="AF30" s="194">
        <v>0.4602416156795594</v>
      </c>
      <c r="AG30" s="170"/>
      <c r="AH30" s="194">
        <v>0.33573253276226417</v>
      </c>
      <c r="AI30" s="170"/>
      <c r="AJ30" s="194">
        <v>0.71739047909479137</v>
      </c>
      <c r="AK30" s="170"/>
      <c r="AL30" s="194">
        <v>0</v>
      </c>
      <c r="AM30" s="170"/>
      <c r="AN30" s="194">
        <v>0.64896219924490339</v>
      </c>
      <c r="AO30" s="170"/>
      <c r="AP30" s="194">
        <v>0.64896219924490339</v>
      </c>
      <c r="AQ30" s="170"/>
      <c r="AR30" s="194">
        <v>0.64896219924490339</v>
      </c>
      <c r="AS30" s="170"/>
      <c r="AT30" s="194">
        <v>0.64896219924490339</v>
      </c>
      <c r="AU30" s="170"/>
      <c r="AV30" s="194">
        <v>0.64896219924490339</v>
      </c>
      <c r="AW30" s="170"/>
      <c r="AX30" s="194">
        <v>0.64896219924490339</v>
      </c>
      <c r="AY30" s="170"/>
      <c r="AZ30" s="194">
        <v>0.64896219924490339</v>
      </c>
      <c r="BA30" s="170"/>
      <c r="BB30" s="194">
        <v>0.64896219924490339</v>
      </c>
      <c r="BC30" s="170"/>
      <c r="BD30" s="194">
        <v>0.64896219924490339</v>
      </c>
      <c r="BE30" s="170"/>
      <c r="BF30" s="194">
        <v>0.64896219924490339</v>
      </c>
      <c r="BG30" s="170"/>
      <c r="BH30" s="194">
        <v>0.64896219924490339</v>
      </c>
      <c r="BI30" s="170"/>
      <c r="BJ30" s="194">
        <v>0.64896219924490339</v>
      </c>
      <c r="BK30" s="170"/>
      <c r="BL30" s="194">
        <v>0.64896219924490339</v>
      </c>
      <c r="BM30" s="170"/>
      <c r="BN30" s="194">
        <v>0.64896219924490339</v>
      </c>
      <c r="BO30" s="170"/>
      <c r="BP30" s="194">
        <v>0.64896219924490339</v>
      </c>
      <c r="BQ30" s="170"/>
      <c r="BR30" s="194">
        <v>0.64896219924490339</v>
      </c>
      <c r="BS30" s="170"/>
      <c r="BT30" s="194">
        <v>0.64896219924490339</v>
      </c>
      <c r="BU30" s="170"/>
      <c r="BV30" s="194">
        <v>0.64896219924490339</v>
      </c>
      <c r="BW30" s="170"/>
      <c r="BX30" s="194">
        <v>0.64896219924490339</v>
      </c>
      <c r="BY30" s="170"/>
      <c r="BZ30" s="194">
        <v>0.64896219924490339</v>
      </c>
      <c r="CA30" s="171"/>
      <c r="CC30" s="198"/>
      <c r="CD30" s="198"/>
      <c r="CE30" s="198"/>
      <c r="CL30" s="156">
        <f>ROW()</f>
        <v>30</v>
      </c>
    </row>
    <row r="31" spans="5:90" ht="15" x14ac:dyDescent="0.25">
      <c r="E31" s="166"/>
      <c r="F31" s="168"/>
      <c r="G31" s="168"/>
      <c r="H31" s="195"/>
      <c r="I31" s="170"/>
      <c r="J31" s="195"/>
      <c r="K31" s="170"/>
      <c r="L31" s="195"/>
      <c r="M31" s="170"/>
      <c r="N31" s="195"/>
      <c r="O31" s="170"/>
      <c r="P31" s="195"/>
      <c r="Q31" s="170"/>
      <c r="R31" s="195"/>
      <c r="S31" s="170"/>
      <c r="T31" s="195"/>
      <c r="U31" s="170"/>
      <c r="V31" s="195"/>
      <c r="W31" s="170"/>
      <c r="X31" s="195"/>
      <c r="Y31" s="170"/>
      <c r="Z31" s="195"/>
      <c r="AA31" s="170"/>
      <c r="AB31" s="195"/>
      <c r="AC31" s="170"/>
      <c r="AD31" s="195"/>
      <c r="AE31" s="170"/>
      <c r="AF31" s="195"/>
      <c r="AG31" s="170"/>
      <c r="AH31" s="195"/>
      <c r="AI31" s="170"/>
      <c r="AJ31" s="195"/>
      <c r="AK31" s="170"/>
      <c r="AL31" s="195"/>
      <c r="AM31" s="170"/>
      <c r="AN31" s="195"/>
      <c r="AO31" s="170"/>
      <c r="AP31" s="195"/>
      <c r="AQ31" s="170"/>
      <c r="AR31" s="195"/>
      <c r="AS31" s="170"/>
      <c r="AT31" s="195"/>
      <c r="AU31" s="170"/>
      <c r="AV31" s="195"/>
      <c r="AW31" s="170"/>
      <c r="AX31" s="195"/>
      <c r="AY31" s="170"/>
      <c r="AZ31" s="195"/>
      <c r="BA31" s="170"/>
      <c r="BB31" s="195"/>
      <c r="BC31" s="170"/>
      <c r="BD31" s="195"/>
      <c r="BE31" s="170"/>
      <c r="BF31" s="195"/>
      <c r="BG31" s="170"/>
      <c r="BH31" s="195"/>
      <c r="BI31" s="170"/>
      <c r="BJ31" s="195"/>
      <c r="BK31" s="170"/>
      <c r="BL31" s="195"/>
      <c r="BM31" s="170"/>
      <c r="BN31" s="195"/>
      <c r="BO31" s="170"/>
      <c r="BP31" s="195"/>
      <c r="BQ31" s="170"/>
      <c r="BR31" s="195"/>
      <c r="BS31" s="170"/>
      <c r="BT31" s="195"/>
      <c r="BU31" s="170"/>
      <c r="BV31" s="195"/>
      <c r="BW31" s="170"/>
      <c r="BX31" s="195"/>
      <c r="BY31" s="170"/>
      <c r="BZ31" s="195"/>
      <c r="CA31" s="171"/>
      <c r="CL31" s="156">
        <f>ROW()</f>
        <v>31</v>
      </c>
    </row>
    <row r="32" spans="5:90" ht="15" x14ac:dyDescent="0.25">
      <c r="E32" s="166"/>
      <c r="F32" s="168"/>
      <c r="G32" s="168"/>
      <c r="H32" s="194"/>
      <c r="I32" s="170"/>
      <c r="J32" s="194"/>
      <c r="K32" s="170"/>
      <c r="L32" s="194"/>
      <c r="M32" s="170"/>
      <c r="N32" s="194"/>
      <c r="O32" s="170"/>
      <c r="P32" s="194"/>
      <c r="Q32" s="170"/>
      <c r="R32" s="194"/>
      <c r="S32" s="170"/>
      <c r="T32" s="194"/>
      <c r="U32" s="170"/>
      <c r="V32" s="194"/>
      <c r="W32" s="170"/>
      <c r="X32" s="194"/>
      <c r="Y32" s="170"/>
      <c r="Z32" s="194">
        <v>0.31581496913519197</v>
      </c>
      <c r="AA32" s="170"/>
      <c r="AB32" s="194">
        <v>0.21037545497818205</v>
      </c>
      <c r="AC32" s="170"/>
      <c r="AD32" s="194">
        <v>-2.4603211198664501</v>
      </c>
      <c r="AE32" s="170"/>
      <c r="AF32" s="194">
        <v>-0.52791983306621482</v>
      </c>
      <c r="AG32" s="170"/>
      <c r="AH32" s="194">
        <v>8.0237372436325449E-2</v>
      </c>
      <c r="AI32" s="170"/>
      <c r="AJ32" s="194">
        <v>-0.67601117945157141</v>
      </c>
      <c r="AK32" s="170"/>
      <c r="AL32" s="194">
        <v>0</v>
      </c>
      <c r="AM32" s="170"/>
      <c r="AN32" s="194">
        <v>-0.63660351511575575</v>
      </c>
      <c r="AO32" s="170"/>
      <c r="AP32" s="194">
        <v>-0.63660351511575575</v>
      </c>
      <c r="AQ32" s="170"/>
      <c r="AR32" s="194">
        <v>-0.63660351511575575</v>
      </c>
      <c r="AS32" s="170"/>
      <c r="AT32" s="194">
        <v>-0.63660351511575575</v>
      </c>
      <c r="AU32" s="170"/>
      <c r="AV32" s="194">
        <v>-0.63660351511575575</v>
      </c>
      <c r="AW32" s="170"/>
      <c r="AX32" s="194">
        <v>-0.63660351511575575</v>
      </c>
      <c r="AY32" s="170"/>
      <c r="AZ32" s="194">
        <v>-0.63660351511575575</v>
      </c>
      <c r="BA32" s="170"/>
      <c r="BB32" s="194">
        <v>-0.63660351511575575</v>
      </c>
      <c r="BC32" s="170"/>
      <c r="BD32" s="194">
        <v>-0.63660351511575575</v>
      </c>
      <c r="BE32" s="170"/>
      <c r="BF32" s="194">
        <v>-0.63660351511575575</v>
      </c>
      <c r="BG32" s="170"/>
      <c r="BH32" s="194">
        <v>-0.63660351511575575</v>
      </c>
      <c r="BI32" s="170"/>
      <c r="BJ32" s="194">
        <v>-0.63660351511575575</v>
      </c>
      <c r="BK32" s="170"/>
      <c r="BL32" s="194">
        <v>-0.63660351511575575</v>
      </c>
      <c r="BM32" s="170"/>
      <c r="BN32" s="194">
        <v>-0.63660351511575575</v>
      </c>
      <c r="BO32" s="170"/>
      <c r="BP32" s="194">
        <v>-0.63660351511575575</v>
      </c>
      <c r="BQ32" s="170"/>
      <c r="BR32" s="194">
        <v>-0.63660351511575575</v>
      </c>
      <c r="BS32" s="170"/>
      <c r="BT32" s="194">
        <v>-0.63660351511575575</v>
      </c>
      <c r="BU32" s="170"/>
      <c r="BV32" s="194">
        <v>-0.63660351511575575</v>
      </c>
      <c r="BW32" s="170"/>
      <c r="BX32" s="194">
        <v>-0.63660351511575575</v>
      </c>
      <c r="BY32" s="170"/>
      <c r="BZ32" s="194">
        <v>-0.63660351511575575</v>
      </c>
      <c r="CA32" s="171"/>
      <c r="CL32" s="156">
        <f>ROW()</f>
        <v>32</v>
      </c>
    </row>
    <row r="33" spans="5:90" ht="6" customHeight="1" x14ac:dyDescent="0.25">
      <c r="E33" s="166"/>
      <c r="F33" s="168"/>
      <c r="G33" s="168"/>
      <c r="H33" s="195"/>
      <c r="I33" s="170"/>
      <c r="J33" s="195"/>
      <c r="K33" s="170"/>
      <c r="L33" s="195"/>
      <c r="M33" s="170"/>
      <c r="N33" s="195"/>
      <c r="O33" s="170"/>
      <c r="P33" s="195"/>
      <c r="Q33" s="170"/>
      <c r="R33" s="195"/>
      <c r="S33" s="170"/>
      <c r="T33" s="195"/>
      <c r="U33" s="170"/>
      <c r="V33" s="195"/>
      <c r="W33" s="170"/>
      <c r="X33" s="195"/>
      <c r="Y33" s="170"/>
      <c r="Z33" s="195"/>
      <c r="AA33" s="170"/>
      <c r="AB33" s="195"/>
      <c r="AC33" s="170"/>
      <c r="AD33" s="195"/>
      <c r="AE33" s="170"/>
      <c r="AF33" s="195"/>
      <c r="AG33" s="170"/>
      <c r="AH33" s="195"/>
      <c r="AI33" s="170"/>
      <c r="AJ33" s="195"/>
      <c r="AK33" s="170"/>
      <c r="AL33" s="195"/>
      <c r="AM33" s="170"/>
      <c r="AN33" s="195"/>
      <c r="AO33" s="170"/>
      <c r="AP33" s="195"/>
      <c r="AQ33" s="170"/>
      <c r="AR33" s="195"/>
      <c r="AS33" s="170"/>
      <c r="AT33" s="195"/>
      <c r="AU33" s="170"/>
      <c r="AV33" s="195"/>
      <c r="AW33" s="170"/>
      <c r="AX33" s="195"/>
      <c r="AY33" s="170"/>
      <c r="AZ33" s="195"/>
      <c r="BA33" s="170"/>
      <c r="BB33" s="195"/>
      <c r="BC33" s="170"/>
      <c r="BD33" s="195"/>
      <c r="BE33" s="170"/>
      <c r="BF33" s="195"/>
      <c r="BG33" s="170"/>
      <c r="BH33" s="195"/>
      <c r="BI33" s="170"/>
      <c r="BJ33" s="195"/>
      <c r="BK33" s="170"/>
      <c r="BL33" s="195"/>
      <c r="BM33" s="170"/>
      <c r="BN33" s="195"/>
      <c r="BO33" s="170"/>
      <c r="BP33" s="195"/>
      <c r="BQ33" s="170"/>
      <c r="BR33" s="195"/>
      <c r="BS33" s="170"/>
      <c r="BT33" s="195"/>
      <c r="BU33" s="170"/>
      <c r="BV33" s="195"/>
      <c r="BW33" s="170"/>
      <c r="BX33" s="195"/>
      <c r="BY33" s="170"/>
      <c r="BZ33" s="195"/>
      <c r="CA33" s="171"/>
      <c r="CL33" s="156">
        <f>ROW()</f>
        <v>33</v>
      </c>
    </row>
    <row r="34" spans="5:90" x14ac:dyDescent="0.2">
      <c r="E34" s="199"/>
      <c r="F34" s="200"/>
      <c r="G34" s="196"/>
      <c r="H34" s="197"/>
      <c r="I34" s="201"/>
      <c r="J34" s="197"/>
      <c r="K34" s="201"/>
      <c r="L34" s="197"/>
      <c r="M34" s="201"/>
      <c r="N34" s="197"/>
      <c r="O34" s="201"/>
      <c r="P34" s="197"/>
      <c r="Q34" s="201"/>
      <c r="R34" s="197"/>
      <c r="S34" s="201"/>
      <c r="T34" s="197"/>
      <c r="U34" s="201"/>
      <c r="V34" s="197"/>
      <c r="W34" s="201"/>
      <c r="X34" s="197"/>
      <c r="Y34" s="201"/>
      <c r="Z34" s="197">
        <v>0.32222929869996497</v>
      </c>
      <c r="AA34" s="201"/>
      <c r="AB34" s="197">
        <v>0.19767609211330267</v>
      </c>
      <c r="AC34" s="201"/>
      <c r="AD34" s="197">
        <v>-2.4836313358280324</v>
      </c>
      <c r="AE34" s="201"/>
      <c r="AF34" s="197">
        <v>-0.71982693919272545</v>
      </c>
      <c r="AG34" s="201"/>
      <c r="AH34" s="197">
        <v>3.6590989080384544E-2</v>
      </c>
      <c r="AI34" s="201"/>
      <c r="AJ34" s="197">
        <v>-0.68598411837224937</v>
      </c>
      <c r="AK34" s="201"/>
      <c r="AL34" s="197">
        <v>0</v>
      </c>
      <c r="AM34" s="201"/>
      <c r="AN34" s="197">
        <v>-0.69498982029625012</v>
      </c>
      <c r="AO34" s="201"/>
      <c r="AP34" s="197">
        <v>-0.69498982029625012</v>
      </c>
      <c r="AQ34" s="201"/>
      <c r="AR34" s="197">
        <v>-0.69498982029625012</v>
      </c>
      <c r="AS34" s="201"/>
      <c r="AT34" s="197">
        <v>-0.69498982029625012</v>
      </c>
      <c r="AU34" s="201"/>
      <c r="AV34" s="197">
        <v>-0.69498982029625012</v>
      </c>
      <c r="AW34" s="201"/>
      <c r="AX34" s="197">
        <v>-0.69498982029625012</v>
      </c>
      <c r="AY34" s="201"/>
      <c r="AZ34" s="197">
        <v>-0.69498982029625012</v>
      </c>
      <c r="BA34" s="201"/>
      <c r="BB34" s="197">
        <v>-0.69498982029625012</v>
      </c>
      <c r="BC34" s="201"/>
      <c r="BD34" s="197">
        <v>-0.69498982029625012</v>
      </c>
      <c r="BE34" s="201"/>
      <c r="BF34" s="197">
        <v>-0.69498982029625012</v>
      </c>
      <c r="BG34" s="201"/>
      <c r="BH34" s="197">
        <v>-0.69498982029625012</v>
      </c>
      <c r="BI34" s="201"/>
      <c r="BJ34" s="197">
        <v>-0.69498982029625012</v>
      </c>
      <c r="BK34" s="201"/>
      <c r="BL34" s="197">
        <v>-0.69498982029625012</v>
      </c>
      <c r="BM34" s="201"/>
      <c r="BN34" s="197">
        <v>-0.69498982029625012</v>
      </c>
      <c r="BO34" s="201"/>
      <c r="BP34" s="197">
        <v>-0.69498982029625012</v>
      </c>
      <c r="BQ34" s="201"/>
      <c r="BR34" s="197">
        <v>-0.69498982029625012</v>
      </c>
      <c r="BS34" s="201"/>
      <c r="BT34" s="197">
        <v>-0.69498982029625012</v>
      </c>
      <c r="BU34" s="201"/>
      <c r="BV34" s="197">
        <v>-0.69498982029625012</v>
      </c>
      <c r="BW34" s="201"/>
      <c r="BX34" s="197">
        <v>-0.69498982029625012</v>
      </c>
      <c r="BY34" s="201"/>
      <c r="BZ34" s="197">
        <v>-0.69498982029625012</v>
      </c>
      <c r="CA34" s="202"/>
      <c r="CL34" s="156">
        <f>ROW()</f>
        <v>34</v>
      </c>
    </row>
    <row r="35" spans="5:90" ht="4.5" customHeight="1" x14ac:dyDescent="0.2">
      <c r="E35" s="199"/>
      <c r="F35" s="196"/>
      <c r="G35" s="196"/>
      <c r="H35" s="197"/>
      <c r="I35" s="201"/>
      <c r="J35" s="197"/>
      <c r="K35" s="201"/>
      <c r="L35" s="197"/>
      <c r="M35" s="201"/>
      <c r="N35" s="197"/>
      <c r="O35" s="201"/>
      <c r="P35" s="197"/>
      <c r="Q35" s="201"/>
      <c r="R35" s="197"/>
      <c r="S35" s="201"/>
      <c r="T35" s="197"/>
      <c r="U35" s="201"/>
      <c r="V35" s="197"/>
      <c r="W35" s="201"/>
      <c r="X35" s="197"/>
      <c r="Y35" s="201"/>
      <c r="Z35" s="197"/>
      <c r="AA35" s="201"/>
      <c r="AB35" s="197"/>
      <c r="AC35" s="201"/>
      <c r="AD35" s="197"/>
      <c r="AE35" s="201"/>
      <c r="AF35" s="197"/>
      <c r="AG35" s="201"/>
      <c r="AH35" s="197"/>
      <c r="AI35" s="201"/>
      <c r="AJ35" s="197"/>
      <c r="AK35" s="201"/>
      <c r="AL35" s="197"/>
      <c r="AM35" s="201"/>
      <c r="AN35" s="197"/>
      <c r="AO35" s="201"/>
      <c r="AP35" s="197"/>
      <c r="AQ35" s="201"/>
      <c r="AR35" s="197"/>
      <c r="AS35" s="201"/>
      <c r="AT35" s="197"/>
      <c r="AU35" s="201"/>
      <c r="AV35" s="197"/>
      <c r="AW35" s="201"/>
      <c r="AX35" s="197"/>
      <c r="AY35" s="201"/>
      <c r="AZ35" s="197"/>
      <c r="BA35" s="201"/>
      <c r="BB35" s="197"/>
      <c r="BC35" s="201"/>
      <c r="BD35" s="197"/>
      <c r="BE35" s="201"/>
      <c r="BF35" s="197"/>
      <c r="BG35" s="201"/>
      <c r="BH35" s="197"/>
      <c r="BI35" s="201"/>
      <c r="BJ35" s="197"/>
      <c r="BK35" s="201"/>
      <c r="BL35" s="197"/>
      <c r="BM35" s="201"/>
      <c r="BN35" s="197"/>
      <c r="BO35" s="201"/>
      <c r="BP35" s="197"/>
      <c r="BQ35" s="201"/>
      <c r="BR35" s="197"/>
      <c r="BS35" s="201"/>
      <c r="BT35" s="197"/>
      <c r="BU35" s="201"/>
      <c r="BV35" s="197"/>
      <c r="BW35" s="201"/>
      <c r="BX35" s="197"/>
      <c r="BY35" s="201"/>
      <c r="BZ35" s="197"/>
      <c r="CA35" s="202"/>
      <c r="CL35" s="156">
        <f>ROW()</f>
        <v>35</v>
      </c>
    </row>
    <row r="36" spans="5:90" s="168" customFormat="1" x14ac:dyDescent="0.2">
      <c r="E36" s="166"/>
      <c r="F36" s="196"/>
      <c r="H36" s="197"/>
      <c r="I36" s="170"/>
      <c r="J36" s="197"/>
      <c r="K36" s="170"/>
      <c r="L36" s="197"/>
      <c r="M36" s="170"/>
      <c r="N36" s="197"/>
      <c r="O36" s="170"/>
      <c r="P36" s="197"/>
      <c r="Q36" s="170"/>
      <c r="R36" s="197"/>
      <c r="S36" s="170"/>
      <c r="T36" s="197"/>
      <c r="U36" s="170"/>
      <c r="V36" s="197"/>
      <c r="W36" s="170"/>
      <c r="X36" s="197"/>
      <c r="Y36" s="170"/>
      <c r="Z36" s="197">
        <v>0.32222929869996497</v>
      </c>
      <c r="AA36" s="170"/>
      <c r="AB36" s="197">
        <v>0.19767609211330267</v>
      </c>
      <c r="AC36" s="170"/>
      <c r="AD36" s="197">
        <v>0.33600744108163466</v>
      </c>
      <c r="AE36" s="170"/>
      <c r="AF36" s="197">
        <v>0.12803105950160359</v>
      </c>
      <c r="AG36" s="170"/>
      <c r="AH36" s="197">
        <v>0.12404911403492214</v>
      </c>
      <c r="AI36" s="170"/>
      <c r="AJ36" s="197">
        <v>0.28704032537089891</v>
      </c>
      <c r="AK36" s="170"/>
      <c r="AL36" s="197">
        <v>0</v>
      </c>
      <c r="AM36" s="170"/>
      <c r="AN36" s="197">
        <v>0.24472736159139463</v>
      </c>
      <c r="AO36" s="170"/>
      <c r="AP36" s="197">
        <v>0.24472736159139463</v>
      </c>
      <c r="AQ36" s="170"/>
      <c r="AR36" s="197">
        <v>0.24472736159139463</v>
      </c>
      <c r="AS36" s="170"/>
      <c r="AT36" s="197">
        <v>0.24472736159139463</v>
      </c>
      <c r="AU36" s="170"/>
      <c r="AV36" s="197">
        <v>0.24472736159139463</v>
      </c>
      <c r="AW36" s="170"/>
      <c r="AX36" s="197">
        <v>0.24472736159139463</v>
      </c>
      <c r="AY36" s="170"/>
      <c r="AZ36" s="197">
        <v>0.24472736159139463</v>
      </c>
      <c r="BA36" s="170"/>
      <c r="BB36" s="197">
        <v>0.24472736159139463</v>
      </c>
      <c r="BC36" s="170"/>
      <c r="BD36" s="197">
        <v>0.24472736159139463</v>
      </c>
      <c r="BE36" s="170"/>
      <c r="BF36" s="197">
        <v>0.24472736159139463</v>
      </c>
      <c r="BG36" s="170"/>
      <c r="BH36" s="197">
        <v>0.24472736159139463</v>
      </c>
      <c r="BI36" s="170"/>
      <c r="BJ36" s="197">
        <v>0.24472736159139463</v>
      </c>
      <c r="BK36" s="170"/>
      <c r="BL36" s="197">
        <v>0.24472736159139463</v>
      </c>
      <c r="BM36" s="170"/>
      <c r="BN36" s="197">
        <v>0.24472736159139463</v>
      </c>
      <c r="BO36" s="170"/>
      <c r="BP36" s="197">
        <v>0.24472736159139463</v>
      </c>
      <c r="BQ36" s="170"/>
      <c r="BR36" s="197">
        <v>0.24472736159139463</v>
      </c>
      <c r="BS36" s="170"/>
      <c r="BT36" s="197">
        <v>0.24472736159139463</v>
      </c>
      <c r="BU36" s="170"/>
      <c r="BV36" s="197">
        <v>0.24472736159139463</v>
      </c>
      <c r="BW36" s="170"/>
      <c r="BX36" s="197">
        <v>0.24472736159139463</v>
      </c>
      <c r="BY36" s="170"/>
      <c r="BZ36" s="197">
        <v>0.24472736159139463</v>
      </c>
      <c r="CA36" s="171"/>
      <c r="CL36" s="156">
        <f>ROW()</f>
        <v>36</v>
      </c>
    </row>
    <row r="37" spans="5:90" s="168" customFormat="1" ht="4.5" customHeight="1" x14ac:dyDescent="0.2">
      <c r="E37" s="166"/>
      <c r="F37" s="196"/>
      <c r="H37" s="197"/>
      <c r="I37" s="170"/>
      <c r="J37" s="197"/>
      <c r="K37" s="170"/>
      <c r="L37" s="197"/>
      <c r="M37" s="170"/>
      <c r="N37" s="197"/>
      <c r="O37" s="170"/>
      <c r="P37" s="197"/>
      <c r="Q37" s="170"/>
      <c r="R37" s="197"/>
      <c r="S37" s="170"/>
      <c r="T37" s="197"/>
      <c r="U37" s="170"/>
      <c r="V37" s="197"/>
      <c r="W37" s="170"/>
      <c r="X37" s="197"/>
      <c r="Y37" s="170"/>
      <c r="Z37" s="197"/>
      <c r="AA37" s="170"/>
      <c r="AB37" s="197"/>
      <c r="AC37" s="170"/>
      <c r="AD37" s="197"/>
      <c r="AE37" s="170"/>
      <c r="AF37" s="197"/>
      <c r="AG37" s="170"/>
      <c r="AH37" s="197"/>
      <c r="AI37" s="170"/>
      <c r="AJ37" s="197"/>
      <c r="AK37" s="170"/>
      <c r="AL37" s="197"/>
      <c r="AM37" s="170"/>
      <c r="AN37" s="197"/>
      <c r="AO37" s="170"/>
      <c r="AP37" s="197"/>
      <c r="AQ37" s="170"/>
      <c r="AR37" s="197"/>
      <c r="AS37" s="170"/>
      <c r="AT37" s="197"/>
      <c r="AU37" s="170"/>
      <c r="AV37" s="197"/>
      <c r="AW37" s="170"/>
      <c r="AX37" s="197"/>
      <c r="AY37" s="170"/>
      <c r="AZ37" s="197"/>
      <c r="BA37" s="170"/>
      <c r="BB37" s="197"/>
      <c r="BC37" s="170"/>
      <c r="BD37" s="197"/>
      <c r="BE37" s="170"/>
      <c r="BF37" s="197"/>
      <c r="BG37" s="170"/>
      <c r="BH37" s="197"/>
      <c r="BI37" s="170"/>
      <c r="BJ37" s="197"/>
      <c r="BK37" s="170"/>
      <c r="BL37" s="197"/>
      <c r="BM37" s="170"/>
      <c r="BN37" s="197"/>
      <c r="BO37" s="170"/>
      <c r="BP37" s="197"/>
      <c r="BQ37" s="170"/>
      <c r="BR37" s="197"/>
      <c r="BS37" s="170"/>
      <c r="BT37" s="197"/>
      <c r="BU37" s="170"/>
      <c r="BV37" s="197"/>
      <c r="BW37" s="170"/>
      <c r="BX37" s="197"/>
      <c r="BY37" s="170"/>
      <c r="BZ37" s="197"/>
      <c r="CA37" s="171"/>
      <c r="CL37" s="156">
        <f>ROW()</f>
        <v>37</v>
      </c>
    </row>
    <row r="38" spans="5:90" s="196" customFormat="1" x14ac:dyDescent="0.2">
      <c r="E38" s="199"/>
      <c r="F38" s="203"/>
      <c r="H38" s="204"/>
      <c r="I38" s="205"/>
      <c r="J38" s="204"/>
      <c r="K38" s="205"/>
      <c r="L38" s="204"/>
      <c r="M38" s="205"/>
      <c r="N38" s="204"/>
      <c r="O38" s="205"/>
      <c r="P38" s="204"/>
      <c r="Q38" s="205"/>
      <c r="R38" s="204"/>
      <c r="S38" s="205"/>
      <c r="T38" s="204"/>
      <c r="U38" s="205"/>
      <c r="V38" s="204"/>
      <c r="W38" s="205"/>
      <c r="X38" s="204"/>
      <c r="Y38" s="205"/>
      <c r="Z38" s="204">
        <v>-5.4537160641037698E-6</v>
      </c>
      <c r="AA38" s="205"/>
      <c r="AB38" s="204">
        <v>2.2690164135676074E-5</v>
      </c>
      <c r="AC38" s="205"/>
      <c r="AD38" s="204">
        <v>0.27663237002905622</v>
      </c>
      <c r="AE38" s="205"/>
      <c r="AF38" s="204">
        <v>1.0357256536243276E-2</v>
      </c>
      <c r="AG38" s="205"/>
      <c r="AH38" s="204">
        <v>0</v>
      </c>
      <c r="AI38" s="205"/>
      <c r="AJ38" s="204">
        <v>9.5468057198310377E-2</v>
      </c>
      <c r="AK38" s="205"/>
      <c r="AL38" s="204">
        <v>0</v>
      </c>
      <c r="AM38" s="205"/>
      <c r="AN38" s="204">
        <v>7.2819752988045716E-2</v>
      </c>
      <c r="AO38" s="205"/>
      <c r="AP38" s="204">
        <v>7.2819752988045716E-2</v>
      </c>
      <c r="AQ38" s="205"/>
      <c r="AR38" s="204">
        <v>7.2819752988045716E-2</v>
      </c>
      <c r="AS38" s="205"/>
      <c r="AT38" s="204">
        <v>7.2819752988045716E-2</v>
      </c>
      <c r="AU38" s="205"/>
      <c r="AV38" s="204">
        <v>7.2819752988045716E-2</v>
      </c>
      <c r="AW38" s="205"/>
      <c r="AX38" s="204">
        <v>7.2819752988045716E-2</v>
      </c>
      <c r="AY38" s="205"/>
      <c r="AZ38" s="204">
        <v>7.2819752988045716E-2</v>
      </c>
      <c r="BA38" s="205"/>
      <c r="BB38" s="204">
        <v>7.2819752988045716E-2</v>
      </c>
      <c r="BC38" s="205"/>
      <c r="BD38" s="204">
        <v>7.2819752988045716E-2</v>
      </c>
      <c r="BE38" s="205"/>
      <c r="BF38" s="204">
        <v>7.2819752988045716E-2</v>
      </c>
      <c r="BG38" s="205"/>
      <c r="BH38" s="204">
        <v>7.2819752988045716E-2</v>
      </c>
      <c r="BI38" s="205"/>
      <c r="BJ38" s="204">
        <v>7.2819752988045716E-2</v>
      </c>
      <c r="BK38" s="205"/>
      <c r="BL38" s="204">
        <v>7.2819752988045716E-2</v>
      </c>
      <c r="BM38" s="205"/>
      <c r="BN38" s="204">
        <v>7.2819752988045716E-2</v>
      </c>
      <c r="BO38" s="205"/>
      <c r="BP38" s="204">
        <v>7.2819752988045716E-2</v>
      </c>
      <c r="BQ38" s="205"/>
      <c r="BR38" s="204">
        <v>7.2819752988045716E-2</v>
      </c>
      <c r="BS38" s="205"/>
      <c r="BT38" s="204">
        <v>7.2819752988045716E-2</v>
      </c>
      <c r="BU38" s="205"/>
      <c r="BV38" s="204">
        <v>7.2819752988045716E-2</v>
      </c>
      <c r="BW38" s="205"/>
      <c r="BX38" s="204">
        <v>7.2819752988045716E-2</v>
      </c>
      <c r="BY38" s="205"/>
      <c r="BZ38" s="204">
        <v>7.2819752988045716E-2</v>
      </c>
      <c r="CA38" s="206"/>
      <c r="CL38" s="156">
        <f>ROW()</f>
        <v>38</v>
      </c>
    </row>
    <row r="39" spans="5:90" s="168" customFormat="1" ht="4.5" customHeight="1" x14ac:dyDescent="0.2">
      <c r="E39" s="166"/>
      <c r="F39" s="200"/>
      <c r="H39" s="197"/>
      <c r="I39" s="170"/>
      <c r="J39" s="197"/>
      <c r="K39" s="170"/>
      <c r="L39" s="197"/>
      <c r="M39" s="170"/>
      <c r="N39" s="197"/>
      <c r="O39" s="170"/>
      <c r="P39" s="197"/>
      <c r="Q39" s="170"/>
      <c r="R39" s="197"/>
      <c r="S39" s="170"/>
      <c r="T39" s="197"/>
      <c r="U39" s="170"/>
      <c r="V39" s="197"/>
      <c r="W39" s="170"/>
      <c r="X39" s="197"/>
      <c r="Y39" s="170"/>
      <c r="Z39" s="197"/>
      <c r="AA39" s="170"/>
      <c r="AB39" s="197"/>
      <c r="AC39" s="170"/>
      <c r="AD39" s="197"/>
      <c r="AE39" s="170"/>
      <c r="AF39" s="197"/>
      <c r="AG39" s="170"/>
      <c r="AH39" s="197"/>
      <c r="AI39" s="170"/>
      <c r="AJ39" s="197"/>
      <c r="AK39" s="170"/>
      <c r="AL39" s="197"/>
      <c r="AM39" s="170"/>
      <c r="AN39" s="197"/>
      <c r="AO39" s="170"/>
      <c r="AP39" s="197"/>
      <c r="AQ39" s="170"/>
      <c r="AR39" s="197"/>
      <c r="AS39" s="170"/>
      <c r="AT39" s="197"/>
      <c r="AU39" s="170"/>
      <c r="AV39" s="197"/>
      <c r="AW39" s="170"/>
      <c r="AX39" s="197"/>
      <c r="AY39" s="170"/>
      <c r="AZ39" s="197"/>
      <c r="BA39" s="170"/>
      <c r="BB39" s="197"/>
      <c r="BC39" s="170"/>
      <c r="BD39" s="197"/>
      <c r="BE39" s="170"/>
      <c r="BF39" s="197"/>
      <c r="BG39" s="170"/>
      <c r="BH39" s="197"/>
      <c r="BI39" s="170"/>
      <c r="BJ39" s="197"/>
      <c r="BK39" s="170"/>
      <c r="BL39" s="197"/>
      <c r="BM39" s="170"/>
      <c r="BN39" s="197"/>
      <c r="BO39" s="170"/>
      <c r="BP39" s="197"/>
      <c r="BQ39" s="170"/>
      <c r="BR39" s="197"/>
      <c r="BS39" s="170"/>
      <c r="BT39" s="197"/>
      <c r="BU39" s="170"/>
      <c r="BV39" s="197"/>
      <c r="BW39" s="170"/>
      <c r="BX39" s="197"/>
      <c r="BY39" s="170"/>
      <c r="BZ39" s="197"/>
      <c r="CA39" s="171"/>
      <c r="CL39" s="156">
        <f>ROW()</f>
        <v>39</v>
      </c>
    </row>
    <row r="40" spans="5:90" s="168" customFormat="1" x14ac:dyDescent="0.2">
      <c r="E40" s="166"/>
      <c r="F40" s="200"/>
      <c r="H40" s="197"/>
      <c r="I40" s="170"/>
      <c r="J40" s="197"/>
      <c r="K40" s="170"/>
      <c r="L40" s="197"/>
      <c r="M40" s="170"/>
      <c r="N40" s="197"/>
      <c r="O40" s="170"/>
      <c r="P40" s="197"/>
      <c r="Q40" s="170"/>
      <c r="R40" s="197"/>
      <c r="S40" s="170"/>
      <c r="T40" s="197"/>
      <c r="U40" s="170"/>
      <c r="V40" s="197"/>
      <c r="W40" s="170"/>
      <c r="X40" s="197"/>
      <c r="Y40" s="170"/>
      <c r="Z40" s="197">
        <v>0</v>
      </c>
      <c r="AA40" s="170"/>
      <c r="AB40" s="197">
        <v>0</v>
      </c>
      <c r="AC40" s="170"/>
      <c r="AD40" s="197">
        <v>0</v>
      </c>
      <c r="AE40" s="170"/>
      <c r="AF40" s="197">
        <v>0</v>
      </c>
      <c r="AG40" s="170"/>
      <c r="AH40" s="197">
        <v>-4.4248829358812265E-3</v>
      </c>
      <c r="AI40" s="170"/>
      <c r="AJ40" s="197">
        <v>0</v>
      </c>
      <c r="AK40" s="170"/>
      <c r="AL40" s="197">
        <v>0</v>
      </c>
      <c r="AM40" s="170"/>
      <c r="AN40" s="197">
        <v>0</v>
      </c>
      <c r="AO40" s="170"/>
      <c r="AP40" s="197">
        <v>0</v>
      </c>
      <c r="AQ40" s="170"/>
      <c r="AR40" s="197">
        <v>0</v>
      </c>
      <c r="AS40" s="170"/>
      <c r="AT40" s="197">
        <v>0</v>
      </c>
      <c r="AU40" s="170"/>
      <c r="AV40" s="197">
        <v>0</v>
      </c>
      <c r="AW40" s="170"/>
      <c r="AX40" s="197">
        <v>0</v>
      </c>
      <c r="AY40" s="170"/>
      <c r="AZ40" s="197">
        <v>0</v>
      </c>
      <c r="BA40" s="170"/>
      <c r="BB40" s="197">
        <v>0</v>
      </c>
      <c r="BC40" s="170"/>
      <c r="BD40" s="197">
        <v>0</v>
      </c>
      <c r="BE40" s="170"/>
      <c r="BF40" s="197">
        <v>0</v>
      </c>
      <c r="BG40" s="170"/>
      <c r="BH40" s="197">
        <v>0</v>
      </c>
      <c r="BI40" s="170"/>
      <c r="BJ40" s="197">
        <v>0</v>
      </c>
      <c r="BK40" s="170"/>
      <c r="BL40" s="197">
        <v>0</v>
      </c>
      <c r="BM40" s="170"/>
      <c r="BN40" s="197">
        <v>0</v>
      </c>
      <c r="BO40" s="170"/>
      <c r="BP40" s="197">
        <v>0</v>
      </c>
      <c r="BQ40" s="170"/>
      <c r="BR40" s="197">
        <v>0</v>
      </c>
      <c r="BS40" s="170"/>
      <c r="BT40" s="197">
        <v>0</v>
      </c>
      <c r="BU40" s="170"/>
      <c r="BV40" s="197">
        <v>0</v>
      </c>
      <c r="BW40" s="170"/>
      <c r="BX40" s="197">
        <v>0</v>
      </c>
      <c r="BY40" s="170"/>
      <c r="BZ40" s="197">
        <v>0</v>
      </c>
      <c r="CA40" s="171"/>
      <c r="CL40" s="156">
        <f>ROW()</f>
        <v>40</v>
      </c>
    </row>
    <row r="41" spans="5:90" s="168" customFormat="1" ht="4.5" customHeight="1" x14ac:dyDescent="0.2">
      <c r="E41" s="166"/>
      <c r="F41" s="200"/>
      <c r="H41" s="197"/>
      <c r="I41" s="170"/>
      <c r="J41" s="197"/>
      <c r="K41" s="170"/>
      <c r="L41" s="197"/>
      <c r="M41" s="170"/>
      <c r="N41" s="197"/>
      <c r="O41" s="170"/>
      <c r="P41" s="197"/>
      <c r="Q41" s="170"/>
      <c r="R41" s="197"/>
      <c r="S41" s="170"/>
      <c r="T41" s="197"/>
      <c r="U41" s="170"/>
      <c r="V41" s="197"/>
      <c r="W41" s="170"/>
      <c r="X41" s="197"/>
      <c r="Y41" s="170"/>
      <c r="Z41" s="197"/>
      <c r="AA41" s="170"/>
      <c r="AB41" s="197"/>
      <c r="AC41" s="170"/>
      <c r="AD41" s="197"/>
      <c r="AE41" s="170"/>
      <c r="AF41" s="197"/>
      <c r="AG41" s="170"/>
      <c r="AH41" s="197"/>
      <c r="AI41" s="170"/>
      <c r="AJ41" s="197"/>
      <c r="AK41" s="170"/>
      <c r="AL41" s="197"/>
      <c r="AM41" s="170"/>
      <c r="AN41" s="197"/>
      <c r="AO41" s="170"/>
      <c r="AP41" s="197"/>
      <c r="AQ41" s="170"/>
      <c r="AR41" s="197"/>
      <c r="AS41" s="170"/>
      <c r="AT41" s="197"/>
      <c r="AU41" s="170"/>
      <c r="AV41" s="197"/>
      <c r="AW41" s="170"/>
      <c r="AX41" s="197"/>
      <c r="AY41" s="170"/>
      <c r="AZ41" s="197"/>
      <c r="BA41" s="170"/>
      <c r="BB41" s="197"/>
      <c r="BC41" s="170"/>
      <c r="BD41" s="197"/>
      <c r="BE41" s="170"/>
      <c r="BF41" s="197"/>
      <c r="BG41" s="170"/>
      <c r="BH41" s="197"/>
      <c r="BI41" s="170"/>
      <c r="BJ41" s="197"/>
      <c r="BK41" s="170"/>
      <c r="BL41" s="197"/>
      <c r="BM41" s="170"/>
      <c r="BN41" s="197"/>
      <c r="BO41" s="170"/>
      <c r="BP41" s="197"/>
      <c r="BQ41" s="170"/>
      <c r="BR41" s="197"/>
      <c r="BS41" s="170"/>
      <c r="BT41" s="197"/>
      <c r="BU41" s="170"/>
      <c r="BV41" s="197"/>
      <c r="BW41" s="170"/>
      <c r="BX41" s="197"/>
      <c r="BY41" s="170"/>
      <c r="BZ41" s="197"/>
      <c r="CA41" s="171"/>
      <c r="CL41" s="156">
        <f>ROW()</f>
        <v>41</v>
      </c>
    </row>
    <row r="42" spans="5:90" s="168" customFormat="1" x14ac:dyDescent="0.2">
      <c r="E42" s="166"/>
      <c r="F42" s="200"/>
      <c r="H42" s="197"/>
      <c r="I42" s="170"/>
      <c r="J42" s="197"/>
      <c r="K42" s="170"/>
      <c r="L42" s="197"/>
      <c r="M42" s="170"/>
      <c r="N42" s="197"/>
      <c r="O42" s="170"/>
      <c r="P42" s="197"/>
      <c r="Q42" s="170"/>
      <c r="R42" s="197"/>
      <c r="S42" s="170"/>
      <c r="T42" s="197"/>
      <c r="U42" s="170"/>
      <c r="V42" s="197"/>
      <c r="W42" s="170"/>
      <c r="X42" s="197"/>
      <c r="Y42" s="170"/>
      <c r="Z42" s="197">
        <v>0</v>
      </c>
      <c r="AA42" s="170"/>
      <c r="AB42" s="197">
        <v>0</v>
      </c>
      <c r="AC42" s="170"/>
      <c r="AD42" s="197">
        <v>-2.8196387769096667</v>
      </c>
      <c r="AE42" s="170"/>
      <c r="AF42" s="197">
        <v>-0.8478579986943291</v>
      </c>
      <c r="AG42" s="170"/>
      <c r="AH42" s="197">
        <v>-8.3033242018656306E-2</v>
      </c>
      <c r="AI42" s="170"/>
      <c r="AJ42" s="197">
        <v>-0.97302444374314778</v>
      </c>
      <c r="AK42" s="170"/>
      <c r="AL42" s="197">
        <v>0</v>
      </c>
      <c r="AM42" s="170"/>
      <c r="AN42" s="197">
        <v>-0.93971718188764453</v>
      </c>
      <c r="AO42" s="170"/>
      <c r="AP42" s="197">
        <v>-0.93971718188764453</v>
      </c>
      <c r="AQ42" s="170"/>
      <c r="AR42" s="197">
        <v>-0.93971718188764453</v>
      </c>
      <c r="AS42" s="170"/>
      <c r="AT42" s="197">
        <v>-0.93971718188764453</v>
      </c>
      <c r="AU42" s="170"/>
      <c r="AV42" s="197">
        <v>-0.93971718188764453</v>
      </c>
      <c r="AW42" s="170"/>
      <c r="AX42" s="197">
        <v>-0.93971718188764453</v>
      </c>
      <c r="AY42" s="170"/>
      <c r="AZ42" s="197">
        <v>-0.93971718188764453</v>
      </c>
      <c r="BA42" s="170"/>
      <c r="BB42" s="197">
        <v>-0.93971718188764453</v>
      </c>
      <c r="BC42" s="170"/>
      <c r="BD42" s="197">
        <v>-0.93971718188764453</v>
      </c>
      <c r="BE42" s="170"/>
      <c r="BF42" s="197">
        <v>-0.93971718188764453</v>
      </c>
      <c r="BG42" s="170"/>
      <c r="BH42" s="197">
        <v>-0.93971718188764453</v>
      </c>
      <c r="BI42" s="170"/>
      <c r="BJ42" s="197">
        <v>-0.93971718188764453</v>
      </c>
      <c r="BK42" s="170"/>
      <c r="BL42" s="197">
        <v>-0.93971718188764453</v>
      </c>
      <c r="BM42" s="170"/>
      <c r="BN42" s="197">
        <v>-0.93971718188764453</v>
      </c>
      <c r="BO42" s="170"/>
      <c r="BP42" s="197">
        <v>-0.93971718188764453</v>
      </c>
      <c r="BQ42" s="170"/>
      <c r="BR42" s="197">
        <v>-0.93971718188764453</v>
      </c>
      <c r="BS42" s="170"/>
      <c r="BT42" s="197">
        <v>-0.93971718188764453</v>
      </c>
      <c r="BU42" s="170"/>
      <c r="BV42" s="197">
        <v>-0.93971718188764453</v>
      </c>
      <c r="BW42" s="170"/>
      <c r="BX42" s="197">
        <v>-0.93971718188764453</v>
      </c>
      <c r="BY42" s="170"/>
      <c r="BZ42" s="197">
        <v>-0.93971718188764453</v>
      </c>
      <c r="CA42" s="171"/>
      <c r="CL42" s="156">
        <f>ROW()</f>
        <v>42</v>
      </c>
    </row>
    <row r="43" spans="5:90" s="168" customFormat="1" ht="4.5" customHeight="1" x14ac:dyDescent="0.25">
      <c r="E43" s="166"/>
      <c r="F43" s="207"/>
      <c r="H43" s="195"/>
      <c r="I43" s="170"/>
      <c r="J43" s="195"/>
      <c r="K43" s="170"/>
      <c r="L43" s="195"/>
      <c r="M43" s="170"/>
      <c r="N43" s="195"/>
      <c r="O43" s="170"/>
      <c r="P43" s="195"/>
      <c r="Q43" s="170"/>
      <c r="R43" s="195"/>
      <c r="S43" s="170"/>
      <c r="T43" s="195"/>
      <c r="U43" s="170"/>
      <c r="V43" s="195"/>
      <c r="W43" s="170"/>
      <c r="X43" s="195"/>
      <c r="Y43" s="170"/>
      <c r="Z43" s="195"/>
      <c r="AA43" s="170"/>
      <c r="AB43" s="195"/>
      <c r="AC43" s="170"/>
      <c r="AD43" s="195"/>
      <c r="AE43" s="170"/>
      <c r="AF43" s="195"/>
      <c r="AG43" s="170"/>
      <c r="AH43" s="195"/>
      <c r="AI43" s="170"/>
      <c r="AJ43" s="195"/>
      <c r="AK43" s="170"/>
      <c r="AL43" s="195"/>
      <c r="AM43" s="170"/>
      <c r="AN43" s="195"/>
      <c r="AO43" s="170"/>
      <c r="AP43" s="195"/>
      <c r="AQ43" s="170"/>
      <c r="AR43" s="195"/>
      <c r="AS43" s="170"/>
      <c r="AT43" s="195"/>
      <c r="AU43" s="170"/>
      <c r="AV43" s="195"/>
      <c r="AW43" s="170"/>
      <c r="AX43" s="195"/>
      <c r="AY43" s="170"/>
      <c r="AZ43" s="195"/>
      <c r="BA43" s="170"/>
      <c r="BB43" s="195"/>
      <c r="BC43" s="170"/>
      <c r="BD43" s="195"/>
      <c r="BE43" s="170"/>
      <c r="BF43" s="195"/>
      <c r="BG43" s="170"/>
      <c r="BH43" s="195"/>
      <c r="BI43" s="170"/>
      <c r="BJ43" s="195"/>
      <c r="BK43" s="170"/>
      <c r="BL43" s="195"/>
      <c r="BM43" s="170"/>
      <c r="BN43" s="195"/>
      <c r="BO43" s="170"/>
      <c r="BP43" s="195"/>
      <c r="BQ43" s="170"/>
      <c r="BR43" s="195"/>
      <c r="BS43" s="170"/>
      <c r="BT43" s="195"/>
      <c r="BU43" s="170"/>
      <c r="BV43" s="195"/>
      <c r="BW43" s="170"/>
      <c r="BX43" s="195"/>
      <c r="BY43" s="170"/>
      <c r="BZ43" s="195"/>
      <c r="CA43" s="171"/>
      <c r="CL43" s="156">
        <f>ROW()</f>
        <v>43</v>
      </c>
    </row>
    <row r="44" spans="5:90" x14ac:dyDescent="0.2">
      <c r="E44" s="199"/>
      <c r="F44" s="200"/>
      <c r="G44" s="196"/>
      <c r="H44" s="197"/>
      <c r="I44" s="201"/>
      <c r="J44" s="197"/>
      <c r="K44" s="201"/>
      <c r="L44" s="197"/>
      <c r="M44" s="201"/>
      <c r="N44" s="197"/>
      <c r="O44" s="201"/>
      <c r="P44" s="197"/>
      <c r="Q44" s="201"/>
      <c r="R44" s="197"/>
      <c r="S44" s="201"/>
      <c r="T44" s="197"/>
      <c r="U44" s="201"/>
      <c r="V44" s="197"/>
      <c r="W44" s="201"/>
      <c r="X44" s="197"/>
      <c r="Y44" s="201"/>
      <c r="Z44" s="197">
        <v>-6.4143295647730806E-3</v>
      </c>
      <c r="AA44" s="201"/>
      <c r="AB44" s="197">
        <v>1.2699362864879408E-2</v>
      </c>
      <c r="AC44" s="201"/>
      <c r="AD44" s="197">
        <v>2.3310215961582479E-2</v>
      </c>
      <c r="AE44" s="201"/>
      <c r="AF44" s="197">
        <v>0.19190710612651102</v>
      </c>
      <c r="AG44" s="201"/>
      <c r="AH44" s="197">
        <v>4.3646383355940926E-2</v>
      </c>
      <c r="AI44" s="201"/>
      <c r="AJ44" s="197">
        <v>9.9729389206778159E-3</v>
      </c>
      <c r="AK44" s="201"/>
      <c r="AL44" s="197">
        <v>0</v>
      </c>
      <c r="AM44" s="201"/>
      <c r="AN44" s="197">
        <v>5.8386305180494077E-2</v>
      </c>
      <c r="AO44" s="201"/>
      <c r="AP44" s="197">
        <v>5.8386305180494077E-2</v>
      </c>
      <c r="AQ44" s="201"/>
      <c r="AR44" s="197">
        <v>5.8386305180494077E-2</v>
      </c>
      <c r="AS44" s="201"/>
      <c r="AT44" s="197">
        <v>5.8386305180494077E-2</v>
      </c>
      <c r="AU44" s="201"/>
      <c r="AV44" s="197">
        <v>5.8386305180494077E-2</v>
      </c>
      <c r="AW44" s="201"/>
      <c r="AX44" s="197">
        <v>5.8386305180494077E-2</v>
      </c>
      <c r="AY44" s="201"/>
      <c r="AZ44" s="197">
        <v>5.8386305180494077E-2</v>
      </c>
      <c r="BA44" s="201"/>
      <c r="BB44" s="197">
        <v>5.8386305180494077E-2</v>
      </c>
      <c r="BC44" s="201"/>
      <c r="BD44" s="197">
        <v>5.8386305180494077E-2</v>
      </c>
      <c r="BE44" s="201"/>
      <c r="BF44" s="197">
        <v>5.8386305180494077E-2</v>
      </c>
      <c r="BG44" s="201"/>
      <c r="BH44" s="197">
        <v>5.8386305180494077E-2</v>
      </c>
      <c r="BI44" s="201"/>
      <c r="BJ44" s="197">
        <v>5.8386305180494077E-2</v>
      </c>
      <c r="BK44" s="201"/>
      <c r="BL44" s="197">
        <v>5.8386305180494077E-2</v>
      </c>
      <c r="BM44" s="201"/>
      <c r="BN44" s="197">
        <v>5.8386305180494077E-2</v>
      </c>
      <c r="BO44" s="201"/>
      <c r="BP44" s="197">
        <v>5.8386305180494077E-2</v>
      </c>
      <c r="BQ44" s="201"/>
      <c r="BR44" s="197">
        <v>5.8386305180494077E-2</v>
      </c>
      <c r="BS44" s="201"/>
      <c r="BT44" s="197">
        <v>5.8386305180494077E-2</v>
      </c>
      <c r="BU44" s="201"/>
      <c r="BV44" s="197">
        <v>5.8386305180494077E-2</v>
      </c>
      <c r="BW44" s="201"/>
      <c r="BX44" s="197">
        <v>5.8386305180494077E-2</v>
      </c>
      <c r="BY44" s="201"/>
      <c r="BZ44" s="197">
        <v>5.8386305180494077E-2</v>
      </c>
      <c r="CA44" s="202"/>
      <c r="CL44" s="156">
        <f>ROW()</f>
        <v>44</v>
      </c>
    </row>
    <row r="45" spans="5:90" ht="6" customHeight="1" x14ac:dyDescent="0.2">
      <c r="E45" s="199"/>
      <c r="F45" s="200"/>
      <c r="G45" s="196"/>
      <c r="H45" s="197"/>
      <c r="I45" s="201"/>
      <c r="J45" s="197"/>
      <c r="K45" s="201"/>
      <c r="L45" s="197"/>
      <c r="M45" s="201"/>
      <c r="N45" s="197"/>
      <c r="O45" s="201"/>
      <c r="P45" s="197"/>
      <c r="Q45" s="201"/>
      <c r="R45" s="197"/>
      <c r="S45" s="201"/>
      <c r="T45" s="197"/>
      <c r="U45" s="201"/>
      <c r="V45" s="197"/>
      <c r="W45" s="201"/>
      <c r="X45" s="197"/>
      <c r="Y45" s="201"/>
      <c r="Z45" s="197"/>
      <c r="AA45" s="201"/>
      <c r="AB45" s="197"/>
      <c r="AC45" s="201"/>
      <c r="AD45" s="197"/>
      <c r="AE45" s="201"/>
      <c r="AF45" s="197"/>
      <c r="AG45" s="201"/>
      <c r="AH45" s="197"/>
      <c r="AI45" s="201"/>
      <c r="AJ45" s="197"/>
      <c r="AK45" s="201"/>
      <c r="AL45" s="197"/>
      <c r="AM45" s="201"/>
      <c r="AN45" s="197"/>
      <c r="AO45" s="201"/>
      <c r="AP45" s="197"/>
      <c r="AQ45" s="201"/>
      <c r="AR45" s="197"/>
      <c r="AS45" s="201"/>
      <c r="AT45" s="197"/>
      <c r="AU45" s="201"/>
      <c r="AV45" s="197"/>
      <c r="AW45" s="201"/>
      <c r="AX45" s="197"/>
      <c r="AY45" s="201"/>
      <c r="AZ45" s="197"/>
      <c r="BA45" s="201"/>
      <c r="BB45" s="197"/>
      <c r="BC45" s="201"/>
      <c r="BD45" s="197"/>
      <c r="BE45" s="201"/>
      <c r="BF45" s="197"/>
      <c r="BG45" s="201"/>
      <c r="BH45" s="197"/>
      <c r="BI45" s="201"/>
      <c r="BJ45" s="197"/>
      <c r="BK45" s="201"/>
      <c r="BL45" s="197"/>
      <c r="BM45" s="201"/>
      <c r="BN45" s="197"/>
      <c r="BO45" s="201"/>
      <c r="BP45" s="197"/>
      <c r="BQ45" s="201"/>
      <c r="BR45" s="197"/>
      <c r="BS45" s="201"/>
      <c r="BT45" s="197"/>
      <c r="BU45" s="201"/>
      <c r="BV45" s="197"/>
      <c r="BW45" s="201"/>
      <c r="BX45" s="197"/>
      <c r="BY45" s="201"/>
      <c r="BZ45" s="197"/>
      <c r="CA45" s="202"/>
      <c r="CL45" s="156">
        <f>ROW()</f>
        <v>45</v>
      </c>
    </row>
    <row r="46" spans="5:90" ht="15" x14ac:dyDescent="0.25">
      <c r="E46" s="166"/>
      <c r="F46" s="207"/>
      <c r="G46" s="168"/>
      <c r="H46" s="194"/>
      <c r="I46" s="170"/>
      <c r="J46" s="194"/>
      <c r="K46" s="170"/>
      <c r="L46" s="194"/>
      <c r="M46" s="170"/>
      <c r="N46" s="194"/>
      <c r="O46" s="170"/>
      <c r="P46" s="194"/>
      <c r="Q46" s="170"/>
      <c r="R46" s="194"/>
      <c r="S46" s="170"/>
      <c r="T46" s="194"/>
      <c r="U46" s="170"/>
      <c r="V46" s="194"/>
      <c r="W46" s="170"/>
      <c r="X46" s="194"/>
      <c r="Y46" s="170"/>
      <c r="Z46" s="194">
        <v>0.17007017815173833</v>
      </c>
      <c r="AA46" s="170"/>
      <c r="AB46" s="194">
        <v>0.18815295026519105</v>
      </c>
      <c r="AC46" s="170"/>
      <c r="AD46" s="194">
        <v>0.17777436937894078</v>
      </c>
      <c r="AE46" s="170"/>
      <c r="AF46" s="194">
        <v>0.22262555143936619</v>
      </c>
      <c r="AG46" s="170"/>
      <c r="AH46" s="194">
        <v>0.20040375115364703</v>
      </c>
      <c r="AI46" s="170"/>
      <c r="AJ46" s="194">
        <v>0.17852786781279437</v>
      </c>
      <c r="AK46" s="170"/>
      <c r="AL46" s="194">
        <v>0</v>
      </c>
      <c r="AM46" s="170"/>
      <c r="AN46" s="194">
        <v>0.19026242730434584</v>
      </c>
      <c r="AO46" s="170"/>
      <c r="AP46" s="194">
        <v>0.19026242730434584</v>
      </c>
      <c r="AQ46" s="170"/>
      <c r="AR46" s="194">
        <v>0.19026242730434584</v>
      </c>
      <c r="AS46" s="170"/>
      <c r="AT46" s="194">
        <v>0.19026242730434584</v>
      </c>
      <c r="AU46" s="170"/>
      <c r="AV46" s="194">
        <v>0.19026242730434584</v>
      </c>
      <c r="AW46" s="170"/>
      <c r="AX46" s="194">
        <v>0.19026242730434584</v>
      </c>
      <c r="AY46" s="170"/>
      <c r="AZ46" s="194">
        <v>0.19026242730434584</v>
      </c>
      <c r="BA46" s="170"/>
      <c r="BB46" s="194">
        <v>0.19026242730434584</v>
      </c>
      <c r="BC46" s="170"/>
      <c r="BD46" s="194">
        <v>0.19026242730434584</v>
      </c>
      <c r="BE46" s="170"/>
      <c r="BF46" s="194">
        <v>0.19026242730434584</v>
      </c>
      <c r="BG46" s="170"/>
      <c r="BH46" s="194">
        <v>0.19026242730434584</v>
      </c>
      <c r="BI46" s="170"/>
      <c r="BJ46" s="194">
        <v>0.19026242730434584</v>
      </c>
      <c r="BK46" s="170"/>
      <c r="BL46" s="194">
        <v>0.19026242730434584</v>
      </c>
      <c r="BM46" s="170"/>
      <c r="BN46" s="194">
        <v>0.19026242730434584</v>
      </c>
      <c r="BO46" s="170"/>
      <c r="BP46" s="194">
        <v>0.19026242730434584</v>
      </c>
      <c r="BQ46" s="170"/>
      <c r="BR46" s="194">
        <v>0.19026242730434584</v>
      </c>
      <c r="BS46" s="170"/>
      <c r="BT46" s="194">
        <v>0.19026242730434584</v>
      </c>
      <c r="BU46" s="170"/>
      <c r="BV46" s="194">
        <v>0.19026242730434584</v>
      </c>
      <c r="BW46" s="170"/>
      <c r="BX46" s="194">
        <v>0.19026242730434584</v>
      </c>
      <c r="BY46" s="170"/>
      <c r="BZ46" s="194">
        <v>0.19026242730434584</v>
      </c>
      <c r="CA46" s="171"/>
      <c r="CL46" s="156">
        <f>ROW()</f>
        <v>46</v>
      </c>
    </row>
    <row r="47" spans="5:90" ht="4.5" customHeight="1" x14ac:dyDescent="0.25">
      <c r="E47" s="166"/>
      <c r="F47" s="207"/>
      <c r="G47" s="168"/>
      <c r="H47" s="195"/>
      <c r="I47" s="170"/>
      <c r="J47" s="195"/>
      <c r="K47" s="170"/>
      <c r="L47" s="195"/>
      <c r="M47" s="170"/>
      <c r="N47" s="195"/>
      <c r="O47" s="170"/>
      <c r="P47" s="195"/>
      <c r="Q47" s="170"/>
      <c r="R47" s="195"/>
      <c r="S47" s="170"/>
      <c r="T47" s="195"/>
      <c r="U47" s="170"/>
      <c r="V47" s="195"/>
      <c r="W47" s="170"/>
      <c r="X47" s="195"/>
      <c r="Y47" s="170"/>
      <c r="Z47" s="195"/>
      <c r="AA47" s="170"/>
      <c r="AB47" s="195"/>
      <c r="AC47" s="170"/>
      <c r="AD47" s="195"/>
      <c r="AE47" s="170"/>
      <c r="AF47" s="195"/>
      <c r="AG47" s="170"/>
      <c r="AH47" s="195"/>
      <c r="AI47" s="170"/>
      <c r="AJ47" s="195"/>
      <c r="AK47" s="170"/>
      <c r="AL47" s="195"/>
      <c r="AM47" s="170"/>
      <c r="AN47" s="195"/>
      <c r="AO47" s="170"/>
      <c r="AP47" s="195"/>
      <c r="AQ47" s="170"/>
      <c r="AR47" s="195"/>
      <c r="AS47" s="170"/>
      <c r="AT47" s="195"/>
      <c r="AU47" s="170"/>
      <c r="AV47" s="195"/>
      <c r="AW47" s="170"/>
      <c r="AX47" s="195"/>
      <c r="AY47" s="170"/>
      <c r="AZ47" s="195"/>
      <c r="BA47" s="170"/>
      <c r="BB47" s="195"/>
      <c r="BC47" s="170"/>
      <c r="BD47" s="195"/>
      <c r="BE47" s="170"/>
      <c r="BF47" s="195"/>
      <c r="BG47" s="170"/>
      <c r="BH47" s="195"/>
      <c r="BI47" s="170"/>
      <c r="BJ47" s="195"/>
      <c r="BK47" s="170"/>
      <c r="BL47" s="195"/>
      <c r="BM47" s="170"/>
      <c r="BN47" s="195"/>
      <c r="BO47" s="170"/>
      <c r="BP47" s="195"/>
      <c r="BQ47" s="170"/>
      <c r="BR47" s="195"/>
      <c r="BS47" s="170"/>
      <c r="BT47" s="195"/>
      <c r="BU47" s="170"/>
      <c r="BV47" s="195"/>
      <c r="BW47" s="170"/>
      <c r="BX47" s="195"/>
      <c r="BY47" s="170"/>
      <c r="BZ47" s="195"/>
      <c r="CA47" s="171"/>
      <c r="CL47" s="156">
        <f>ROW()</f>
        <v>47</v>
      </c>
    </row>
    <row r="48" spans="5:90" x14ac:dyDescent="0.2">
      <c r="E48" s="199"/>
      <c r="F48" s="200"/>
      <c r="G48" s="196"/>
      <c r="H48" s="197"/>
      <c r="I48" s="201"/>
      <c r="J48" s="197"/>
      <c r="K48" s="201"/>
      <c r="L48" s="197"/>
      <c r="M48" s="201"/>
      <c r="N48" s="197"/>
      <c r="O48" s="201"/>
      <c r="P48" s="197"/>
      <c r="Q48" s="201"/>
      <c r="R48" s="197"/>
      <c r="S48" s="201"/>
      <c r="T48" s="197"/>
      <c r="U48" s="201"/>
      <c r="V48" s="197"/>
      <c r="W48" s="201"/>
      <c r="X48" s="197"/>
      <c r="Y48" s="201"/>
      <c r="Z48" s="197">
        <v>0.14359030456127281</v>
      </c>
      <c r="AA48" s="201"/>
      <c r="AB48" s="197">
        <v>0.14280986789678865</v>
      </c>
      <c r="AC48" s="201"/>
      <c r="AD48" s="197">
        <v>0.13684151969523861</v>
      </c>
      <c r="AE48" s="201"/>
      <c r="AF48" s="197">
        <v>0.17519938756853604</v>
      </c>
      <c r="AG48" s="201"/>
      <c r="AH48" s="197">
        <v>0.15533744237196251</v>
      </c>
      <c r="AI48" s="201"/>
      <c r="AJ48" s="197">
        <v>0.14101109514021495</v>
      </c>
      <c r="AK48" s="201"/>
      <c r="AL48" s="197">
        <v>0</v>
      </c>
      <c r="AM48" s="201"/>
      <c r="AN48" s="197">
        <v>0.15010872835859457</v>
      </c>
      <c r="AO48" s="201"/>
      <c r="AP48" s="197">
        <v>0.15010872835859457</v>
      </c>
      <c r="AQ48" s="201"/>
      <c r="AR48" s="197">
        <v>0.15010872835859457</v>
      </c>
      <c r="AS48" s="201"/>
      <c r="AT48" s="197">
        <v>0.15010872835859457</v>
      </c>
      <c r="AU48" s="201"/>
      <c r="AV48" s="197">
        <v>0.15010872835859457</v>
      </c>
      <c r="AW48" s="201"/>
      <c r="AX48" s="197">
        <v>0.15010872835859457</v>
      </c>
      <c r="AY48" s="201"/>
      <c r="AZ48" s="197">
        <v>0.15010872835859457</v>
      </c>
      <c r="BA48" s="201"/>
      <c r="BB48" s="197">
        <v>0.15010872835859457</v>
      </c>
      <c r="BC48" s="201"/>
      <c r="BD48" s="197">
        <v>0.15010872835859457</v>
      </c>
      <c r="BE48" s="201"/>
      <c r="BF48" s="197">
        <v>0.15010872835859457</v>
      </c>
      <c r="BG48" s="201"/>
      <c r="BH48" s="197">
        <v>0.15010872835859457</v>
      </c>
      <c r="BI48" s="201"/>
      <c r="BJ48" s="197">
        <v>0.15010872835859457</v>
      </c>
      <c r="BK48" s="201"/>
      <c r="BL48" s="197">
        <v>0.15010872835859457</v>
      </c>
      <c r="BM48" s="201"/>
      <c r="BN48" s="197">
        <v>0.15010872835859457</v>
      </c>
      <c r="BO48" s="201"/>
      <c r="BP48" s="197">
        <v>0.15010872835859457</v>
      </c>
      <c r="BQ48" s="201"/>
      <c r="BR48" s="197">
        <v>0.15010872835859457</v>
      </c>
      <c r="BS48" s="201"/>
      <c r="BT48" s="197">
        <v>0.15010872835859457</v>
      </c>
      <c r="BU48" s="201"/>
      <c r="BV48" s="197">
        <v>0.15010872835859457</v>
      </c>
      <c r="BW48" s="201"/>
      <c r="BX48" s="197">
        <v>0.15010872835859457</v>
      </c>
      <c r="BY48" s="201"/>
      <c r="BZ48" s="197">
        <v>0.15010872835859457</v>
      </c>
      <c r="CA48" s="202"/>
      <c r="CL48" s="156">
        <f>ROW()</f>
        <v>48</v>
      </c>
    </row>
    <row r="49" spans="5:90" ht="4.5" customHeight="1" x14ac:dyDescent="0.2">
      <c r="E49" s="199"/>
      <c r="F49" s="200"/>
      <c r="G49" s="196"/>
      <c r="H49" s="197"/>
      <c r="I49" s="201"/>
      <c r="J49" s="197"/>
      <c r="K49" s="201"/>
      <c r="L49" s="197"/>
      <c r="M49" s="201"/>
      <c r="N49" s="197"/>
      <c r="O49" s="201"/>
      <c r="P49" s="197"/>
      <c r="Q49" s="201"/>
      <c r="R49" s="197"/>
      <c r="S49" s="201"/>
      <c r="T49" s="197"/>
      <c r="U49" s="201"/>
      <c r="V49" s="197"/>
      <c r="W49" s="201"/>
      <c r="X49" s="197"/>
      <c r="Y49" s="201"/>
      <c r="Z49" s="197"/>
      <c r="AA49" s="201"/>
      <c r="AB49" s="197"/>
      <c r="AC49" s="201"/>
      <c r="AD49" s="197"/>
      <c r="AE49" s="201"/>
      <c r="AF49" s="197"/>
      <c r="AG49" s="201"/>
      <c r="AH49" s="197"/>
      <c r="AI49" s="201"/>
      <c r="AJ49" s="197"/>
      <c r="AK49" s="201"/>
      <c r="AL49" s="197"/>
      <c r="AM49" s="201"/>
      <c r="AN49" s="197"/>
      <c r="AO49" s="201"/>
      <c r="AP49" s="197"/>
      <c r="AQ49" s="201"/>
      <c r="AR49" s="197"/>
      <c r="AS49" s="201"/>
      <c r="AT49" s="197"/>
      <c r="AU49" s="201"/>
      <c r="AV49" s="197"/>
      <c r="AW49" s="201"/>
      <c r="AX49" s="197"/>
      <c r="AY49" s="201"/>
      <c r="AZ49" s="197"/>
      <c r="BA49" s="201"/>
      <c r="BB49" s="197"/>
      <c r="BC49" s="201"/>
      <c r="BD49" s="197"/>
      <c r="BE49" s="201"/>
      <c r="BF49" s="197"/>
      <c r="BG49" s="201"/>
      <c r="BH49" s="197"/>
      <c r="BI49" s="201"/>
      <c r="BJ49" s="197"/>
      <c r="BK49" s="201"/>
      <c r="BL49" s="197"/>
      <c r="BM49" s="201"/>
      <c r="BN49" s="197"/>
      <c r="BO49" s="201"/>
      <c r="BP49" s="197"/>
      <c r="BQ49" s="201"/>
      <c r="BR49" s="197"/>
      <c r="BS49" s="201"/>
      <c r="BT49" s="197"/>
      <c r="BU49" s="201"/>
      <c r="BV49" s="197"/>
      <c r="BW49" s="201"/>
      <c r="BX49" s="197"/>
      <c r="BY49" s="201"/>
      <c r="BZ49" s="197"/>
      <c r="CA49" s="202"/>
      <c r="CL49" s="156">
        <f>ROW()</f>
        <v>49</v>
      </c>
    </row>
    <row r="50" spans="5:90" x14ac:dyDescent="0.2">
      <c r="E50" s="199"/>
      <c r="F50" s="200"/>
      <c r="G50" s="196"/>
      <c r="H50" s="197"/>
      <c r="I50" s="201"/>
      <c r="J50" s="197"/>
      <c r="K50" s="201"/>
      <c r="L50" s="197"/>
      <c r="M50" s="201"/>
      <c r="N50" s="197"/>
      <c r="O50" s="201"/>
      <c r="P50" s="197"/>
      <c r="Q50" s="201"/>
      <c r="R50" s="197"/>
      <c r="S50" s="201"/>
      <c r="T50" s="197"/>
      <c r="U50" s="201"/>
      <c r="V50" s="197"/>
      <c r="W50" s="201"/>
      <c r="X50" s="197"/>
      <c r="Y50" s="201"/>
      <c r="Z50" s="197">
        <v>2.6479873590465546E-2</v>
      </c>
      <c r="AA50" s="201"/>
      <c r="AB50" s="197">
        <v>4.5343082368402433E-2</v>
      </c>
      <c r="AC50" s="201"/>
      <c r="AD50" s="197">
        <v>4.0932849683702165E-2</v>
      </c>
      <c r="AE50" s="201"/>
      <c r="AF50" s="197">
        <v>4.7426163870830186E-2</v>
      </c>
      <c r="AG50" s="201"/>
      <c r="AH50" s="197">
        <v>4.5066308781684571E-2</v>
      </c>
      <c r="AI50" s="201"/>
      <c r="AJ50" s="197">
        <v>3.7516772672579378E-2</v>
      </c>
      <c r="AK50" s="201"/>
      <c r="AL50" s="197">
        <v>0</v>
      </c>
      <c r="AM50" s="201"/>
      <c r="AN50" s="197">
        <v>4.0153698945751305E-2</v>
      </c>
      <c r="AO50" s="201"/>
      <c r="AP50" s="197">
        <v>4.0153698945751305E-2</v>
      </c>
      <c r="AQ50" s="201"/>
      <c r="AR50" s="197">
        <v>4.0153698945751305E-2</v>
      </c>
      <c r="AS50" s="201"/>
      <c r="AT50" s="197">
        <v>4.0153698945751305E-2</v>
      </c>
      <c r="AU50" s="201"/>
      <c r="AV50" s="197">
        <v>4.0153698945751305E-2</v>
      </c>
      <c r="AW50" s="201"/>
      <c r="AX50" s="197">
        <v>4.0153698945751305E-2</v>
      </c>
      <c r="AY50" s="201"/>
      <c r="AZ50" s="197">
        <v>4.0153698945751305E-2</v>
      </c>
      <c r="BA50" s="201"/>
      <c r="BB50" s="197">
        <v>4.0153698945751305E-2</v>
      </c>
      <c r="BC50" s="201"/>
      <c r="BD50" s="197">
        <v>4.0153698945751305E-2</v>
      </c>
      <c r="BE50" s="201"/>
      <c r="BF50" s="197">
        <v>4.0153698945751305E-2</v>
      </c>
      <c r="BG50" s="201"/>
      <c r="BH50" s="197">
        <v>4.0153698945751305E-2</v>
      </c>
      <c r="BI50" s="201"/>
      <c r="BJ50" s="197">
        <v>4.0153698945751305E-2</v>
      </c>
      <c r="BK50" s="201"/>
      <c r="BL50" s="197">
        <v>4.0153698945751305E-2</v>
      </c>
      <c r="BM50" s="201"/>
      <c r="BN50" s="197">
        <v>4.0153698945751305E-2</v>
      </c>
      <c r="BO50" s="201"/>
      <c r="BP50" s="197">
        <v>4.0153698945751305E-2</v>
      </c>
      <c r="BQ50" s="201"/>
      <c r="BR50" s="197">
        <v>4.0153698945751305E-2</v>
      </c>
      <c r="BS50" s="201"/>
      <c r="BT50" s="197">
        <v>4.0153698945751305E-2</v>
      </c>
      <c r="BU50" s="201"/>
      <c r="BV50" s="197">
        <v>4.0153698945751305E-2</v>
      </c>
      <c r="BW50" s="201"/>
      <c r="BX50" s="197">
        <v>4.0153698945751305E-2</v>
      </c>
      <c r="BY50" s="201"/>
      <c r="BZ50" s="197">
        <v>4.0153698945751305E-2</v>
      </c>
      <c r="CA50" s="202"/>
      <c r="CL50" s="156">
        <f>ROW()</f>
        <v>50</v>
      </c>
    </row>
    <row r="51" spans="5:90" ht="4.5" customHeight="1" x14ac:dyDescent="0.25">
      <c r="E51" s="166"/>
      <c r="F51" s="207"/>
      <c r="G51" s="168"/>
      <c r="H51" s="195"/>
      <c r="I51" s="170"/>
      <c r="J51" s="195"/>
      <c r="K51" s="170"/>
      <c r="L51" s="195"/>
      <c r="M51" s="170"/>
      <c r="N51" s="195"/>
      <c r="O51" s="170"/>
      <c r="P51" s="195"/>
      <c r="Q51" s="170"/>
      <c r="R51" s="195"/>
      <c r="S51" s="170"/>
      <c r="T51" s="195"/>
      <c r="U51" s="170"/>
      <c r="V51" s="195"/>
      <c r="W51" s="170"/>
      <c r="X51" s="195"/>
      <c r="Y51" s="170"/>
      <c r="Z51" s="195"/>
      <c r="AA51" s="170"/>
      <c r="AB51" s="195"/>
      <c r="AC51" s="170"/>
      <c r="AD51" s="195"/>
      <c r="AE51" s="170"/>
      <c r="AF51" s="195"/>
      <c r="AG51" s="170"/>
      <c r="AH51" s="195"/>
      <c r="AI51" s="170"/>
      <c r="AJ51" s="195"/>
      <c r="AK51" s="170"/>
      <c r="AL51" s="195"/>
      <c r="AM51" s="170"/>
      <c r="AN51" s="195"/>
      <c r="AO51" s="170"/>
      <c r="AP51" s="195"/>
      <c r="AQ51" s="170"/>
      <c r="AR51" s="195"/>
      <c r="AS51" s="170"/>
      <c r="AT51" s="195"/>
      <c r="AU51" s="170"/>
      <c r="AV51" s="195"/>
      <c r="AW51" s="170"/>
      <c r="AX51" s="195"/>
      <c r="AY51" s="170"/>
      <c r="AZ51" s="195"/>
      <c r="BA51" s="170"/>
      <c r="BB51" s="195"/>
      <c r="BC51" s="170"/>
      <c r="BD51" s="195"/>
      <c r="BE51" s="170"/>
      <c r="BF51" s="195"/>
      <c r="BG51" s="170"/>
      <c r="BH51" s="195"/>
      <c r="BI51" s="170"/>
      <c r="BJ51" s="195"/>
      <c r="BK51" s="170"/>
      <c r="BL51" s="195"/>
      <c r="BM51" s="170"/>
      <c r="BN51" s="195"/>
      <c r="BO51" s="170"/>
      <c r="BP51" s="195"/>
      <c r="BQ51" s="170"/>
      <c r="BR51" s="195"/>
      <c r="BS51" s="170"/>
      <c r="BT51" s="195"/>
      <c r="BU51" s="170"/>
      <c r="BV51" s="195"/>
      <c r="BW51" s="170"/>
      <c r="BX51" s="195"/>
      <c r="BY51" s="170"/>
      <c r="BZ51" s="195"/>
      <c r="CA51" s="171"/>
      <c r="CL51" s="156">
        <f>ROW()</f>
        <v>51</v>
      </c>
    </row>
    <row r="52" spans="5:90" ht="12" customHeight="1" x14ac:dyDescent="0.25">
      <c r="E52" s="166"/>
      <c r="F52" s="208"/>
      <c r="G52" s="168"/>
      <c r="H52" s="194"/>
      <c r="I52" s="170"/>
      <c r="J52" s="194"/>
      <c r="K52" s="170"/>
      <c r="L52" s="194"/>
      <c r="M52" s="170"/>
      <c r="N52" s="194"/>
      <c r="O52" s="170"/>
      <c r="P52" s="194"/>
      <c r="Q52" s="170"/>
      <c r="R52" s="194"/>
      <c r="S52" s="170"/>
      <c r="T52" s="194"/>
      <c r="U52" s="170"/>
      <c r="V52" s="194"/>
      <c r="W52" s="170"/>
      <c r="X52" s="194"/>
      <c r="Y52" s="170"/>
      <c r="Z52" s="194">
        <v>0.1094871232206151</v>
      </c>
      <c r="AA52" s="170"/>
      <c r="AB52" s="194">
        <v>8.4165812952671254E-2</v>
      </c>
      <c r="AC52" s="170"/>
      <c r="AD52" s="194">
        <v>0.15173689318414554</v>
      </c>
      <c r="AE52" s="170"/>
      <c r="AF52" s="194">
        <v>0.11337260132074363</v>
      </c>
      <c r="AG52" s="170"/>
      <c r="AH52" s="194">
        <v>5.800678486678696E-2</v>
      </c>
      <c r="AI52" s="170"/>
      <c r="AJ52" s="194">
        <v>0.11594659631028578</v>
      </c>
      <c r="AK52" s="170"/>
      <c r="AL52" s="194">
        <v>0</v>
      </c>
      <c r="AM52" s="170"/>
      <c r="AN52" s="194">
        <v>0.1152616465611897</v>
      </c>
      <c r="AO52" s="170"/>
      <c r="AP52" s="194">
        <v>0.1152616465611897</v>
      </c>
      <c r="AQ52" s="170"/>
      <c r="AR52" s="194">
        <v>0.1152616465611897</v>
      </c>
      <c r="AS52" s="170"/>
      <c r="AT52" s="194">
        <v>0.1152616465611897</v>
      </c>
      <c r="AU52" s="170"/>
      <c r="AV52" s="194">
        <v>0.1152616465611897</v>
      </c>
      <c r="AW52" s="170"/>
      <c r="AX52" s="194">
        <v>0.1152616465611897</v>
      </c>
      <c r="AY52" s="170"/>
      <c r="AZ52" s="194">
        <v>0.1152616465611897</v>
      </c>
      <c r="BA52" s="170"/>
      <c r="BB52" s="194">
        <v>0.1152616465611897</v>
      </c>
      <c r="BC52" s="170"/>
      <c r="BD52" s="194">
        <v>0.1152616465611897</v>
      </c>
      <c r="BE52" s="170"/>
      <c r="BF52" s="194">
        <v>0.1152616465611897</v>
      </c>
      <c r="BG52" s="170"/>
      <c r="BH52" s="194">
        <v>0.1152616465611897</v>
      </c>
      <c r="BI52" s="170"/>
      <c r="BJ52" s="194">
        <v>0.1152616465611897</v>
      </c>
      <c r="BK52" s="170"/>
      <c r="BL52" s="194">
        <v>0.1152616465611897</v>
      </c>
      <c r="BM52" s="170"/>
      <c r="BN52" s="194">
        <v>0.1152616465611897</v>
      </c>
      <c r="BO52" s="170"/>
      <c r="BP52" s="194">
        <v>0.1152616465611897</v>
      </c>
      <c r="BQ52" s="170"/>
      <c r="BR52" s="194">
        <v>0.1152616465611897</v>
      </c>
      <c r="BS52" s="170"/>
      <c r="BT52" s="194">
        <v>0.1152616465611897</v>
      </c>
      <c r="BU52" s="170"/>
      <c r="BV52" s="194">
        <v>0.1152616465611897</v>
      </c>
      <c r="BW52" s="170"/>
      <c r="BX52" s="194">
        <v>0.1152616465611897</v>
      </c>
      <c r="BY52" s="170"/>
      <c r="BZ52" s="194">
        <v>0.1152616465611897</v>
      </c>
      <c r="CA52" s="171"/>
      <c r="CL52" s="156">
        <f>ROW()</f>
        <v>52</v>
      </c>
    </row>
    <row r="53" spans="5:90" s="168" customFormat="1" ht="11.25" hidden="1" customHeight="1" x14ac:dyDescent="0.25">
      <c r="E53" s="166"/>
      <c r="F53" s="207"/>
      <c r="H53" s="195"/>
      <c r="I53" s="170"/>
      <c r="J53" s="195"/>
      <c r="K53" s="170"/>
      <c r="L53" s="195"/>
      <c r="M53" s="170"/>
      <c r="N53" s="195"/>
      <c r="O53" s="170"/>
      <c r="P53" s="195"/>
      <c r="Q53" s="170"/>
      <c r="R53" s="195"/>
      <c r="S53" s="170"/>
      <c r="T53" s="195"/>
      <c r="U53" s="170"/>
      <c r="V53" s="195"/>
      <c r="W53" s="170"/>
      <c r="X53" s="195"/>
      <c r="Y53" s="170"/>
      <c r="Z53" s="195"/>
      <c r="AA53" s="170"/>
      <c r="AB53" s="195"/>
      <c r="AC53" s="170"/>
      <c r="AD53" s="195"/>
      <c r="AE53" s="170"/>
      <c r="AF53" s="195"/>
      <c r="AG53" s="170"/>
      <c r="AH53" s="195"/>
      <c r="AI53" s="170"/>
      <c r="AJ53" s="195"/>
      <c r="AK53" s="170"/>
      <c r="AL53" s="195"/>
      <c r="AM53" s="170"/>
      <c r="AN53" s="195"/>
      <c r="AO53" s="170"/>
      <c r="AP53" s="195"/>
      <c r="AQ53" s="170"/>
      <c r="AR53" s="195"/>
      <c r="AS53" s="170"/>
      <c r="AT53" s="195"/>
      <c r="AU53" s="170"/>
      <c r="AV53" s="195"/>
      <c r="AW53" s="170"/>
      <c r="AX53" s="195"/>
      <c r="AY53" s="170"/>
      <c r="AZ53" s="195"/>
      <c r="BA53" s="170"/>
      <c r="BB53" s="195"/>
      <c r="BC53" s="170"/>
      <c r="BD53" s="195"/>
      <c r="BE53" s="170"/>
      <c r="BF53" s="195"/>
      <c r="BG53" s="170"/>
      <c r="BH53" s="195"/>
      <c r="BI53" s="170"/>
      <c r="BJ53" s="195"/>
      <c r="BK53" s="170"/>
      <c r="BL53" s="195"/>
      <c r="BM53" s="170"/>
      <c r="BN53" s="195"/>
      <c r="BO53" s="170"/>
      <c r="BP53" s="195"/>
      <c r="BQ53" s="170"/>
      <c r="BR53" s="195"/>
      <c r="BS53" s="170"/>
      <c r="BT53" s="195"/>
      <c r="BU53" s="170"/>
      <c r="BV53" s="195"/>
      <c r="BW53" s="170"/>
      <c r="BX53" s="195"/>
      <c r="BY53" s="170"/>
      <c r="BZ53" s="195"/>
      <c r="CA53" s="171"/>
      <c r="CL53" s="156">
        <f>ROW()</f>
        <v>53</v>
      </c>
    </row>
    <row r="54" spans="5:90" s="168" customFormat="1" hidden="1" x14ac:dyDescent="0.2">
      <c r="E54" s="166"/>
      <c r="F54" s="200"/>
      <c r="H54" s="197"/>
      <c r="I54" s="170"/>
      <c r="J54" s="197"/>
      <c r="K54" s="170"/>
      <c r="L54" s="197"/>
      <c r="M54" s="170"/>
      <c r="N54" s="197"/>
      <c r="O54" s="170"/>
      <c r="P54" s="197"/>
      <c r="Q54" s="170"/>
      <c r="R54" s="197"/>
      <c r="S54" s="170"/>
      <c r="T54" s="197"/>
      <c r="U54" s="170"/>
      <c r="V54" s="197"/>
      <c r="W54" s="170"/>
      <c r="X54" s="197"/>
      <c r="Y54" s="170"/>
      <c r="Z54" s="197">
        <v>2.9294279313515286E-2</v>
      </c>
      <c r="AA54" s="170"/>
      <c r="AB54" s="197">
        <v>2.9059675515211748E-2</v>
      </c>
      <c r="AC54" s="170"/>
      <c r="AD54" s="197">
        <v>2.8829405585244227E-2</v>
      </c>
      <c r="AE54" s="170"/>
      <c r="AF54" s="197">
        <v>2.557373737665988E-2</v>
      </c>
      <c r="AG54" s="170"/>
      <c r="AH54" s="197">
        <v>-2.9063279386815077E-2</v>
      </c>
      <c r="AI54" s="170"/>
      <c r="AJ54" s="197">
        <v>2.9058620437728291E-2</v>
      </c>
      <c r="AK54" s="170"/>
      <c r="AL54" s="197" t="e">
        <v>#DIV/0!</v>
      </c>
      <c r="AM54" s="170"/>
      <c r="AN54" s="197">
        <v>2.8131279946388598E-2</v>
      </c>
      <c r="AO54" s="170"/>
      <c r="AP54" s="197">
        <v>2.8131279946388598E-2</v>
      </c>
      <c r="AQ54" s="170"/>
      <c r="AR54" s="197">
        <v>2.8131279946388598E-2</v>
      </c>
      <c r="AS54" s="170"/>
      <c r="AT54" s="197">
        <v>2.8131279946388598E-2</v>
      </c>
      <c r="AU54" s="170"/>
      <c r="AV54" s="197">
        <v>2.8131279946388598E-2</v>
      </c>
      <c r="AW54" s="170"/>
      <c r="AX54" s="197">
        <v>2.8131279946388598E-2</v>
      </c>
      <c r="AY54" s="170"/>
      <c r="AZ54" s="197">
        <v>2.8131279946388598E-2</v>
      </c>
      <c r="BA54" s="170"/>
      <c r="BB54" s="197">
        <v>2.8131279946388598E-2</v>
      </c>
      <c r="BC54" s="170"/>
      <c r="BD54" s="197">
        <v>2.8131279946388598E-2</v>
      </c>
      <c r="BE54" s="170"/>
      <c r="BF54" s="197">
        <v>2.8131279946388598E-2</v>
      </c>
      <c r="BG54" s="170"/>
      <c r="BH54" s="197">
        <v>2.8131279946388598E-2</v>
      </c>
      <c r="BI54" s="170"/>
      <c r="BJ54" s="197">
        <v>2.8131279946388598E-2</v>
      </c>
      <c r="BK54" s="170"/>
      <c r="BL54" s="197">
        <v>2.8131279946388598E-2</v>
      </c>
      <c r="BM54" s="170"/>
      <c r="BN54" s="197">
        <v>2.8131279946388598E-2</v>
      </c>
      <c r="BO54" s="170"/>
      <c r="BP54" s="197">
        <v>2.8131279946388598E-2</v>
      </c>
      <c r="BQ54" s="170"/>
      <c r="BR54" s="197">
        <v>2.8131279946388598E-2</v>
      </c>
      <c r="BS54" s="170"/>
      <c r="BT54" s="197">
        <v>2.8131279946388598E-2</v>
      </c>
      <c r="BU54" s="170"/>
      <c r="BV54" s="197">
        <v>2.8131279946388598E-2</v>
      </c>
      <c r="BW54" s="170"/>
      <c r="BX54" s="197">
        <v>2.8131279946388598E-2</v>
      </c>
      <c r="BY54" s="170"/>
      <c r="BZ54" s="197">
        <v>2.8131279946388598E-2</v>
      </c>
      <c r="CA54" s="171"/>
      <c r="CL54" s="156">
        <f>ROW()</f>
        <v>54</v>
      </c>
    </row>
    <row r="55" spans="5:90" s="168" customFormat="1" ht="11.25" hidden="1" customHeight="1" x14ac:dyDescent="0.2">
      <c r="E55" s="166"/>
      <c r="F55" s="200"/>
      <c r="H55" s="197"/>
      <c r="I55" s="170"/>
      <c r="J55" s="197"/>
      <c r="K55" s="170"/>
      <c r="L55" s="197"/>
      <c r="M55" s="170"/>
      <c r="N55" s="197"/>
      <c r="O55" s="170"/>
      <c r="P55" s="197"/>
      <c r="Q55" s="170"/>
      <c r="R55" s="197"/>
      <c r="S55" s="170"/>
      <c r="T55" s="197"/>
      <c r="U55" s="170"/>
      <c r="V55" s="197"/>
      <c r="W55" s="170"/>
      <c r="X55" s="197"/>
      <c r="Y55" s="170"/>
      <c r="Z55" s="197"/>
      <c r="AA55" s="170"/>
      <c r="AB55" s="197"/>
      <c r="AC55" s="170"/>
      <c r="AD55" s="197"/>
      <c r="AE55" s="170"/>
      <c r="AF55" s="197"/>
      <c r="AG55" s="170"/>
      <c r="AH55" s="197"/>
      <c r="AI55" s="170"/>
      <c r="AJ55" s="197"/>
      <c r="AK55" s="170"/>
      <c r="AL55" s="197"/>
      <c r="AM55" s="170"/>
      <c r="AN55" s="197"/>
      <c r="AO55" s="170"/>
      <c r="AP55" s="197"/>
      <c r="AQ55" s="170"/>
      <c r="AR55" s="197"/>
      <c r="AS55" s="170"/>
      <c r="AT55" s="197"/>
      <c r="AU55" s="170"/>
      <c r="AV55" s="197"/>
      <c r="AW55" s="170"/>
      <c r="AX55" s="197"/>
      <c r="AY55" s="170"/>
      <c r="AZ55" s="197"/>
      <c r="BA55" s="170"/>
      <c r="BB55" s="197"/>
      <c r="BC55" s="170"/>
      <c r="BD55" s="197"/>
      <c r="BE55" s="170"/>
      <c r="BF55" s="197"/>
      <c r="BG55" s="170"/>
      <c r="BH55" s="197"/>
      <c r="BI55" s="170"/>
      <c r="BJ55" s="197"/>
      <c r="BK55" s="170"/>
      <c r="BL55" s="197"/>
      <c r="BM55" s="170"/>
      <c r="BN55" s="197"/>
      <c r="BO55" s="170"/>
      <c r="BP55" s="197"/>
      <c r="BQ55" s="170"/>
      <c r="BR55" s="197"/>
      <c r="BS55" s="170"/>
      <c r="BT55" s="197"/>
      <c r="BU55" s="170"/>
      <c r="BV55" s="197"/>
      <c r="BW55" s="170"/>
      <c r="BX55" s="197"/>
      <c r="BY55" s="170"/>
      <c r="BZ55" s="197"/>
      <c r="CA55" s="171"/>
      <c r="CL55" s="156">
        <f>ROW()</f>
        <v>55</v>
      </c>
    </row>
    <row r="56" spans="5:90" s="168" customFormat="1" hidden="1" x14ac:dyDescent="0.2">
      <c r="E56" s="166"/>
      <c r="F56" s="200"/>
      <c r="H56" s="197"/>
      <c r="I56" s="170"/>
      <c r="J56" s="197"/>
      <c r="K56" s="170"/>
      <c r="L56" s="197"/>
      <c r="M56" s="170"/>
      <c r="N56" s="197"/>
      <c r="O56" s="170"/>
      <c r="P56" s="197"/>
      <c r="Q56" s="170"/>
      <c r="R56" s="197"/>
      <c r="S56" s="170"/>
      <c r="T56" s="197"/>
      <c r="U56" s="170"/>
      <c r="V56" s="197"/>
      <c r="W56" s="170"/>
      <c r="X56" s="197"/>
      <c r="Y56" s="170"/>
      <c r="Z56" s="197">
        <v>8.1689354014573209E-3</v>
      </c>
      <c r="AA56" s="170"/>
      <c r="AB56" s="197">
        <v>-3.3343429029370013E-3</v>
      </c>
      <c r="AC56" s="170"/>
      <c r="AD56" s="197">
        <v>3.5172097726876697E-2</v>
      </c>
      <c r="AE56" s="170"/>
      <c r="AF56" s="197">
        <v>4.7516487070088593E-3</v>
      </c>
      <c r="AG56" s="170"/>
      <c r="AH56" s="197">
        <v>0.10444101008155522</v>
      </c>
      <c r="AI56" s="170"/>
      <c r="AJ56" s="197">
        <v>1.3798362382596484E-2</v>
      </c>
      <c r="AK56" s="170"/>
      <c r="AL56" s="197" t="e">
        <v>#DIV/0!</v>
      </c>
      <c r="AM56" s="170"/>
      <c r="AN56" s="197">
        <v>1.1390997843266183E-2</v>
      </c>
      <c r="AO56" s="170"/>
      <c r="AP56" s="197">
        <v>1.1390997843266183E-2</v>
      </c>
      <c r="AQ56" s="170"/>
      <c r="AR56" s="197">
        <v>1.1390997843266183E-2</v>
      </c>
      <c r="AS56" s="170"/>
      <c r="AT56" s="197">
        <v>1.1390997843266183E-2</v>
      </c>
      <c r="AU56" s="170"/>
      <c r="AV56" s="197">
        <v>1.1390997843266183E-2</v>
      </c>
      <c r="AW56" s="170"/>
      <c r="AX56" s="197">
        <v>1.1390997843266183E-2</v>
      </c>
      <c r="AY56" s="170"/>
      <c r="AZ56" s="197">
        <v>1.1390997843266183E-2</v>
      </c>
      <c r="BA56" s="170"/>
      <c r="BB56" s="197">
        <v>1.1390997843266183E-2</v>
      </c>
      <c r="BC56" s="170"/>
      <c r="BD56" s="197">
        <v>1.1390997843266183E-2</v>
      </c>
      <c r="BE56" s="170"/>
      <c r="BF56" s="197">
        <v>1.1390997843266183E-2</v>
      </c>
      <c r="BG56" s="170"/>
      <c r="BH56" s="197">
        <v>1.1390997843266183E-2</v>
      </c>
      <c r="BI56" s="170"/>
      <c r="BJ56" s="197">
        <v>1.1390997843266183E-2</v>
      </c>
      <c r="BK56" s="170"/>
      <c r="BL56" s="197">
        <v>1.1390997843266183E-2</v>
      </c>
      <c r="BM56" s="170"/>
      <c r="BN56" s="197">
        <v>1.1390997843266183E-2</v>
      </c>
      <c r="BO56" s="170"/>
      <c r="BP56" s="197">
        <v>1.1390997843266183E-2</v>
      </c>
      <c r="BQ56" s="170"/>
      <c r="BR56" s="197">
        <v>1.1390997843266183E-2</v>
      </c>
      <c r="BS56" s="170"/>
      <c r="BT56" s="197">
        <v>1.1390997843266183E-2</v>
      </c>
      <c r="BU56" s="170"/>
      <c r="BV56" s="197">
        <v>1.1390997843266183E-2</v>
      </c>
      <c r="BW56" s="170"/>
      <c r="BX56" s="197">
        <v>1.1390997843266183E-2</v>
      </c>
      <c r="BY56" s="170"/>
      <c r="BZ56" s="197">
        <v>1.1390997843266183E-2</v>
      </c>
      <c r="CA56" s="171"/>
      <c r="CL56" s="156">
        <f>ROW()</f>
        <v>56</v>
      </c>
    </row>
    <row r="57" spans="5:90" s="168" customFormat="1" ht="11.25" hidden="1" customHeight="1" x14ac:dyDescent="0.2">
      <c r="E57" s="166"/>
      <c r="F57" s="200"/>
      <c r="H57" s="197"/>
      <c r="I57" s="170"/>
      <c r="J57" s="197"/>
      <c r="K57" s="170"/>
      <c r="L57" s="197"/>
      <c r="M57" s="170"/>
      <c r="N57" s="197"/>
      <c r="O57" s="170"/>
      <c r="P57" s="197"/>
      <c r="Q57" s="170"/>
      <c r="R57" s="197"/>
      <c r="S57" s="170"/>
      <c r="T57" s="197"/>
      <c r="U57" s="170"/>
      <c r="V57" s="197"/>
      <c r="W57" s="170"/>
      <c r="X57" s="197"/>
      <c r="Y57" s="170"/>
      <c r="Z57" s="197"/>
      <c r="AA57" s="170"/>
      <c r="AB57" s="197"/>
      <c r="AC57" s="170"/>
      <c r="AD57" s="197"/>
      <c r="AE57" s="170"/>
      <c r="AF57" s="197"/>
      <c r="AG57" s="170"/>
      <c r="AH57" s="197"/>
      <c r="AI57" s="170"/>
      <c r="AJ57" s="197"/>
      <c r="AK57" s="170"/>
      <c r="AL57" s="197"/>
      <c r="AM57" s="170"/>
      <c r="AN57" s="197"/>
      <c r="AO57" s="170"/>
      <c r="AP57" s="197"/>
      <c r="AQ57" s="170"/>
      <c r="AR57" s="197"/>
      <c r="AS57" s="170"/>
      <c r="AT57" s="197"/>
      <c r="AU57" s="170"/>
      <c r="AV57" s="197"/>
      <c r="AW57" s="170"/>
      <c r="AX57" s="197"/>
      <c r="AY57" s="170"/>
      <c r="AZ57" s="197"/>
      <c r="BA57" s="170"/>
      <c r="BB57" s="197"/>
      <c r="BC57" s="170"/>
      <c r="BD57" s="197"/>
      <c r="BE57" s="170"/>
      <c r="BF57" s="197"/>
      <c r="BG57" s="170"/>
      <c r="BH57" s="197"/>
      <c r="BI57" s="170"/>
      <c r="BJ57" s="197"/>
      <c r="BK57" s="170"/>
      <c r="BL57" s="197"/>
      <c r="BM57" s="170"/>
      <c r="BN57" s="197"/>
      <c r="BO57" s="170"/>
      <c r="BP57" s="197"/>
      <c r="BQ57" s="170"/>
      <c r="BR57" s="197"/>
      <c r="BS57" s="170"/>
      <c r="BT57" s="197"/>
      <c r="BU57" s="170"/>
      <c r="BV57" s="197"/>
      <c r="BW57" s="170"/>
      <c r="BX57" s="197"/>
      <c r="BY57" s="170"/>
      <c r="BZ57" s="197"/>
      <c r="CA57" s="171"/>
      <c r="CL57" s="156">
        <f>ROW()</f>
        <v>57</v>
      </c>
    </row>
    <row r="58" spans="5:90" s="168" customFormat="1" hidden="1" x14ac:dyDescent="0.2">
      <c r="E58" s="166"/>
      <c r="F58" s="200"/>
      <c r="H58" s="197"/>
      <c r="I58" s="170"/>
      <c r="J58" s="197"/>
      <c r="K58" s="170"/>
      <c r="L58" s="197"/>
      <c r="M58" s="170"/>
      <c r="N58" s="197"/>
      <c r="O58" s="170"/>
      <c r="P58" s="197"/>
      <c r="Q58" s="170"/>
      <c r="R58" s="197"/>
      <c r="S58" s="170"/>
      <c r="T58" s="197"/>
      <c r="U58" s="170"/>
      <c r="V58" s="197"/>
      <c r="W58" s="170"/>
      <c r="X58" s="197"/>
      <c r="Y58" s="170"/>
      <c r="Z58" s="197">
        <v>7.2023908505642498E-2</v>
      </c>
      <c r="AA58" s="170"/>
      <c r="AB58" s="197">
        <v>5.844048034039652E-2</v>
      </c>
      <c r="AC58" s="170"/>
      <c r="AD58" s="197">
        <v>8.7735389872024644E-2</v>
      </c>
      <c r="AE58" s="170"/>
      <c r="AF58" s="197">
        <v>8.3047215237074895E-2</v>
      </c>
      <c r="AG58" s="170"/>
      <c r="AH58" s="197">
        <v>-1.7370945827953163E-2</v>
      </c>
      <c r="AI58" s="170"/>
      <c r="AJ58" s="197">
        <v>7.3089613489961E-2</v>
      </c>
      <c r="AK58" s="170"/>
      <c r="AL58" s="197" t="e">
        <v>#DIV/0!</v>
      </c>
      <c r="AM58" s="170"/>
      <c r="AN58" s="197">
        <v>7.5739368771534921E-2</v>
      </c>
      <c r="AO58" s="170"/>
      <c r="AP58" s="197">
        <v>7.5739368771534921E-2</v>
      </c>
      <c r="AQ58" s="170"/>
      <c r="AR58" s="197">
        <v>7.5739368771534921E-2</v>
      </c>
      <c r="AS58" s="170"/>
      <c r="AT58" s="197">
        <v>7.5739368771534921E-2</v>
      </c>
      <c r="AU58" s="170"/>
      <c r="AV58" s="197">
        <v>7.5739368771534921E-2</v>
      </c>
      <c r="AW58" s="170"/>
      <c r="AX58" s="197">
        <v>7.5739368771534921E-2</v>
      </c>
      <c r="AY58" s="170"/>
      <c r="AZ58" s="197">
        <v>7.5739368771534921E-2</v>
      </c>
      <c r="BA58" s="170"/>
      <c r="BB58" s="197">
        <v>7.5739368771534921E-2</v>
      </c>
      <c r="BC58" s="170"/>
      <c r="BD58" s="197">
        <v>7.5739368771534921E-2</v>
      </c>
      <c r="BE58" s="170"/>
      <c r="BF58" s="197">
        <v>7.5739368771534921E-2</v>
      </c>
      <c r="BG58" s="170"/>
      <c r="BH58" s="197">
        <v>7.5739368771534921E-2</v>
      </c>
      <c r="BI58" s="170"/>
      <c r="BJ58" s="197">
        <v>7.5739368771534921E-2</v>
      </c>
      <c r="BK58" s="170"/>
      <c r="BL58" s="197">
        <v>7.5739368771534921E-2</v>
      </c>
      <c r="BM58" s="170"/>
      <c r="BN58" s="197">
        <v>7.5739368771534921E-2</v>
      </c>
      <c r="BO58" s="170"/>
      <c r="BP58" s="197">
        <v>7.5739368771534921E-2</v>
      </c>
      <c r="BQ58" s="170"/>
      <c r="BR58" s="197">
        <v>7.5739368771534921E-2</v>
      </c>
      <c r="BS58" s="170"/>
      <c r="BT58" s="197">
        <v>7.5739368771534921E-2</v>
      </c>
      <c r="BU58" s="170"/>
      <c r="BV58" s="197">
        <v>7.5739368771534921E-2</v>
      </c>
      <c r="BW58" s="170"/>
      <c r="BX58" s="197">
        <v>7.5739368771534921E-2</v>
      </c>
      <c r="BY58" s="170"/>
      <c r="BZ58" s="197">
        <v>7.5739368771534921E-2</v>
      </c>
      <c r="CA58" s="171"/>
      <c r="CL58" s="156">
        <f>ROW()</f>
        <v>58</v>
      </c>
    </row>
    <row r="59" spans="5:90" s="168" customFormat="1" ht="15" x14ac:dyDescent="0.25">
      <c r="E59" s="166"/>
      <c r="F59" s="207"/>
      <c r="H59" s="195"/>
      <c r="I59" s="170"/>
      <c r="J59" s="195"/>
      <c r="K59" s="170"/>
      <c r="L59" s="195"/>
      <c r="M59" s="170"/>
      <c r="N59" s="195"/>
      <c r="O59" s="170"/>
      <c r="P59" s="195"/>
      <c r="Q59" s="170"/>
      <c r="R59" s="195"/>
      <c r="S59" s="170"/>
      <c r="T59" s="195"/>
      <c r="U59" s="170"/>
      <c r="V59" s="195"/>
      <c r="W59" s="170"/>
      <c r="X59" s="195"/>
      <c r="Y59" s="170"/>
      <c r="Z59" s="195"/>
      <c r="AA59" s="170"/>
      <c r="AB59" s="195"/>
      <c r="AC59" s="170"/>
      <c r="AD59" s="195"/>
      <c r="AE59" s="170"/>
      <c r="AF59" s="195"/>
      <c r="AG59" s="170"/>
      <c r="AH59" s="195"/>
      <c r="AI59" s="170"/>
      <c r="AJ59" s="195"/>
      <c r="AK59" s="170"/>
      <c r="AL59" s="195"/>
      <c r="AM59" s="170"/>
      <c r="AN59" s="195"/>
      <c r="AO59" s="170"/>
      <c r="AP59" s="195"/>
      <c r="AQ59" s="170"/>
      <c r="AR59" s="195"/>
      <c r="AS59" s="170"/>
      <c r="AT59" s="195"/>
      <c r="AU59" s="170"/>
      <c r="AV59" s="195"/>
      <c r="AW59" s="170"/>
      <c r="AX59" s="195"/>
      <c r="AY59" s="170"/>
      <c r="AZ59" s="195"/>
      <c r="BA59" s="170"/>
      <c r="BB59" s="195"/>
      <c r="BC59" s="170"/>
      <c r="BD59" s="195"/>
      <c r="BE59" s="170"/>
      <c r="BF59" s="195"/>
      <c r="BG59" s="170"/>
      <c r="BH59" s="195"/>
      <c r="BI59" s="170"/>
      <c r="BJ59" s="195"/>
      <c r="BK59" s="170"/>
      <c r="BL59" s="195"/>
      <c r="BM59" s="170"/>
      <c r="BN59" s="195"/>
      <c r="BO59" s="170"/>
      <c r="BP59" s="195"/>
      <c r="BQ59" s="170"/>
      <c r="BR59" s="195"/>
      <c r="BS59" s="170"/>
      <c r="BT59" s="195"/>
      <c r="BU59" s="170"/>
      <c r="BV59" s="195"/>
      <c r="BW59" s="170"/>
      <c r="BX59" s="195"/>
      <c r="BY59" s="170"/>
      <c r="BZ59" s="195"/>
      <c r="CA59" s="171"/>
      <c r="CL59" s="156">
        <f>ROW()</f>
        <v>59</v>
      </c>
    </row>
    <row r="60" spans="5:90" x14ac:dyDescent="0.2">
      <c r="E60" s="166"/>
      <c r="F60" s="207"/>
      <c r="G60" s="168"/>
      <c r="H60" s="209"/>
      <c r="I60" s="170"/>
      <c r="J60" s="209"/>
      <c r="K60" s="170"/>
      <c r="L60" s="209"/>
      <c r="M60" s="170"/>
      <c r="N60" s="209"/>
      <c r="O60" s="170"/>
      <c r="P60" s="209"/>
      <c r="Q60" s="170"/>
      <c r="R60" s="209"/>
      <c r="S60" s="170"/>
      <c r="T60" s="209"/>
      <c r="U60" s="170"/>
      <c r="V60" s="209"/>
      <c r="W60" s="170"/>
      <c r="X60" s="209"/>
      <c r="Y60" s="170"/>
      <c r="Z60" s="209">
        <v>0.27955730137235346</v>
      </c>
      <c r="AA60" s="170"/>
      <c r="AB60" s="209">
        <v>0.27231876321786225</v>
      </c>
      <c r="AC60" s="170"/>
      <c r="AD60" s="209">
        <v>0.32951126256308638</v>
      </c>
      <c r="AE60" s="170"/>
      <c r="AF60" s="209">
        <v>0.33599815276010986</v>
      </c>
      <c r="AG60" s="170"/>
      <c r="AH60" s="209">
        <v>0.25841053602043401</v>
      </c>
      <c r="AI60" s="170"/>
      <c r="AJ60" s="209">
        <v>0.29447446412308015</v>
      </c>
      <c r="AK60" s="170"/>
      <c r="AL60" s="209">
        <v>0</v>
      </c>
      <c r="AM60" s="170"/>
      <c r="AN60" s="209">
        <v>0.30552407386553559</v>
      </c>
      <c r="AO60" s="170"/>
      <c r="AP60" s="209">
        <v>0.30552407386553559</v>
      </c>
      <c r="AQ60" s="170"/>
      <c r="AR60" s="209">
        <v>0.30552407386553559</v>
      </c>
      <c r="AS60" s="170"/>
      <c r="AT60" s="209">
        <v>0.30552407386553559</v>
      </c>
      <c r="AU60" s="170"/>
      <c r="AV60" s="209">
        <v>0.30552407386553559</v>
      </c>
      <c r="AW60" s="170"/>
      <c r="AX60" s="209">
        <v>0.30552407386553559</v>
      </c>
      <c r="AY60" s="170"/>
      <c r="AZ60" s="209">
        <v>0.30552407386553559</v>
      </c>
      <c r="BA60" s="170"/>
      <c r="BB60" s="209">
        <v>0.30552407386553559</v>
      </c>
      <c r="BC60" s="170"/>
      <c r="BD60" s="209">
        <v>0.30552407386553559</v>
      </c>
      <c r="BE60" s="170"/>
      <c r="BF60" s="209">
        <v>0.30552407386553559</v>
      </c>
      <c r="BG60" s="170"/>
      <c r="BH60" s="209">
        <v>0.30552407386553559</v>
      </c>
      <c r="BI60" s="170"/>
      <c r="BJ60" s="209">
        <v>0.30552407386553559</v>
      </c>
      <c r="BK60" s="170"/>
      <c r="BL60" s="209">
        <v>0.30552407386553559</v>
      </c>
      <c r="BM60" s="170"/>
      <c r="BN60" s="209">
        <v>0.30552407386553559</v>
      </c>
      <c r="BO60" s="170"/>
      <c r="BP60" s="209">
        <v>0.30552407386553559</v>
      </c>
      <c r="BQ60" s="170"/>
      <c r="BR60" s="209">
        <v>0.30552407386553559</v>
      </c>
      <c r="BS60" s="170"/>
      <c r="BT60" s="209">
        <v>0.30552407386553559</v>
      </c>
      <c r="BU60" s="170"/>
      <c r="BV60" s="209">
        <v>0.30552407386553559</v>
      </c>
      <c r="BW60" s="170"/>
      <c r="BX60" s="209">
        <v>0.30552407386553559</v>
      </c>
      <c r="BY60" s="170"/>
      <c r="BZ60" s="209">
        <v>0.30552407386553559</v>
      </c>
      <c r="CA60" s="171"/>
      <c r="CL60" s="156">
        <f>ROW()</f>
        <v>60</v>
      </c>
    </row>
    <row r="61" spans="5:90" x14ac:dyDescent="0.2">
      <c r="E61" s="166"/>
      <c r="F61" s="207"/>
      <c r="G61" s="168"/>
      <c r="H61" s="210"/>
      <c r="I61" s="170"/>
      <c r="J61" s="210"/>
      <c r="K61" s="170"/>
      <c r="L61" s="210"/>
      <c r="M61" s="170"/>
      <c r="N61" s="210"/>
      <c r="O61" s="170"/>
      <c r="P61" s="210"/>
      <c r="Q61" s="170"/>
      <c r="R61" s="210"/>
      <c r="S61" s="170"/>
      <c r="T61" s="210"/>
      <c r="U61" s="170"/>
      <c r="V61" s="210"/>
      <c r="W61" s="170"/>
      <c r="X61" s="210"/>
      <c r="Y61" s="170"/>
      <c r="Z61" s="210"/>
      <c r="AA61" s="170"/>
      <c r="AB61" s="210"/>
      <c r="AC61" s="170"/>
      <c r="AD61" s="210"/>
      <c r="AE61" s="170"/>
      <c r="AF61" s="210"/>
      <c r="AG61" s="170"/>
      <c r="AH61" s="210"/>
      <c r="AI61" s="170"/>
      <c r="AJ61" s="210"/>
      <c r="AK61" s="170"/>
      <c r="AL61" s="210"/>
      <c r="AM61" s="170"/>
      <c r="AN61" s="210"/>
      <c r="AO61" s="170"/>
      <c r="AP61" s="210"/>
      <c r="AQ61" s="170"/>
      <c r="AR61" s="210"/>
      <c r="AS61" s="170"/>
      <c r="AT61" s="210"/>
      <c r="AU61" s="170"/>
      <c r="AV61" s="210"/>
      <c r="AW61" s="170"/>
      <c r="AX61" s="210"/>
      <c r="AY61" s="170"/>
      <c r="AZ61" s="210"/>
      <c r="BA61" s="170"/>
      <c r="BB61" s="210"/>
      <c r="BC61" s="170"/>
      <c r="BD61" s="210"/>
      <c r="BE61" s="170"/>
      <c r="BF61" s="210"/>
      <c r="BG61" s="170"/>
      <c r="BH61" s="210"/>
      <c r="BI61" s="170"/>
      <c r="BJ61" s="210"/>
      <c r="BK61" s="170"/>
      <c r="BL61" s="210"/>
      <c r="BM61" s="170"/>
      <c r="BN61" s="210"/>
      <c r="BO61" s="170"/>
      <c r="BP61" s="210"/>
      <c r="BQ61" s="170"/>
      <c r="BR61" s="210"/>
      <c r="BS61" s="170"/>
      <c r="BT61" s="210"/>
      <c r="BU61" s="170"/>
      <c r="BV61" s="210"/>
      <c r="BW61" s="170"/>
      <c r="BX61" s="210"/>
      <c r="BY61" s="170"/>
      <c r="BZ61" s="210"/>
      <c r="CA61" s="171"/>
      <c r="CL61" s="156">
        <f>ROW()</f>
        <v>61</v>
      </c>
    </row>
    <row r="62" spans="5:90" x14ac:dyDescent="0.2">
      <c r="E62" s="166"/>
      <c r="F62" s="207"/>
      <c r="G62" s="168"/>
      <c r="H62" s="209"/>
      <c r="I62" s="170"/>
      <c r="J62" s="209"/>
      <c r="K62" s="170"/>
      <c r="L62" s="209"/>
      <c r="M62" s="170"/>
      <c r="N62" s="209"/>
      <c r="O62" s="170"/>
      <c r="P62" s="209"/>
      <c r="Q62" s="170"/>
      <c r="R62" s="209"/>
      <c r="S62" s="170"/>
      <c r="T62" s="209"/>
      <c r="U62" s="170"/>
      <c r="V62" s="209"/>
      <c r="W62" s="170"/>
      <c r="X62" s="209"/>
      <c r="Y62" s="170"/>
      <c r="Z62" s="209">
        <v>0.27138836597089611</v>
      </c>
      <c r="AA62" s="170"/>
      <c r="AB62" s="209">
        <v>0.2756531061207993</v>
      </c>
      <c r="AC62" s="170"/>
      <c r="AD62" s="209">
        <v>0.29433916483620964</v>
      </c>
      <c r="AE62" s="170"/>
      <c r="AF62" s="209">
        <v>0.33124650405310102</v>
      </c>
      <c r="AG62" s="170"/>
      <c r="AH62" s="209">
        <v>0.15396952593887878</v>
      </c>
      <c r="AI62" s="170"/>
      <c r="AJ62" s="209">
        <v>0.28067610174048369</v>
      </c>
      <c r="AK62" s="170"/>
      <c r="AL62" s="209">
        <v>0</v>
      </c>
      <c r="AM62" s="170"/>
      <c r="AN62" s="209">
        <v>0.29413307602226935</v>
      </c>
      <c r="AO62" s="170"/>
      <c r="AP62" s="209">
        <v>0.29413307602226935</v>
      </c>
      <c r="AQ62" s="170"/>
      <c r="AR62" s="209">
        <v>0.29413307602226935</v>
      </c>
      <c r="AS62" s="170"/>
      <c r="AT62" s="209">
        <v>0.29413307602226935</v>
      </c>
      <c r="AU62" s="170"/>
      <c r="AV62" s="209">
        <v>0.29413307602226935</v>
      </c>
      <c r="AW62" s="170"/>
      <c r="AX62" s="209">
        <v>0.29413307602226935</v>
      </c>
      <c r="AY62" s="170"/>
      <c r="AZ62" s="209">
        <v>0.29413307602226935</v>
      </c>
      <c r="BA62" s="170"/>
      <c r="BB62" s="209">
        <v>0.29413307602226935</v>
      </c>
      <c r="BC62" s="170"/>
      <c r="BD62" s="209">
        <v>0.29413307602226935</v>
      </c>
      <c r="BE62" s="170"/>
      <c r="BF62" s="209">
        <v>0.29413307602226935</v>
      </c>
      <c r="BG62" s="170"/>
      <c r="BH62" s="209">
        <v>0.29413307602226935</v>
      </c>
      <c r="BI62" s="170"/>
      <c r="BJ62" s="209">
        <v>0.29413307602226935</v>
      </c>
      <c r="BK62" s="170"/>
      <c r="BL62" s="209">
        <v>0.29413307602226935</v>
      </c>
      <c r="BM62" s="170"/>
      <c r="BN62" s="209">
        <v>0.29413307602226935</v>
      </c>
      <c r="BO62" s="170"/>
      <c r="BP62" s="209">
        <v>0.29413307602226935</v>
      </c>
      <c r="BQ62" s="170"/>
      <c r="BR62" s="209">
        <v>0.29413307602226935</v>
      </c>
      <c r="BS62" s="170"/>
      <c r="BT62" s="209">
        <v>0.29413307602226935</v>
      </c>
      <c r="BU62" s="170"/>
      <c r="BV62" s="209">
        <v>0.29413307602226935</v>
      </c>
      <c r="BW62" s="170"/>
      <c r="BX62" s="209">
        <v>0.29413307602226935</v>
      </c>
      <c r="BY62" s="170"/>
      <c r="BZ62" s="209">
        <v>0.29413307602226935</v>
      </c>
      <c r="CA62" s="171"/>
      <c r="CL62" s="156">
        <f>ROW()</f>
        <v>62</v>
      </c>
    </row>
    <row r="63" spans="5:90" x14ac:dyDescent="0.2">
      <c r="E63" s="166"/>
      <c r="F63" s="207"/>
      <c r="G63" s="168"/>
      <c r="H63" s="210"/>
      <c r="I63" s="170"/>
      <c r="J63" s="210"/>
      <c r="K63" s="170"/>
      <c r="L63" s="210"/>
      <c r="M63" s="170"/>
      <c r="N63" s="210"/>
      <c r="O63" s="170"/>
      <c r="P63" s="210"/>
      <c r="Q63" s="170"/>
      <c r="R63" s="210"/>
      <c r="S63" s="170"/>
      <c r="T63" s="210"/>
      <c r="U63" s="170"/>
      <c r="V63" s="210"/>
      <c r="W63" s="170"/>
      <c r="X63" s="210"/>
      <c r="Y63" s="170"/>
      <c r="Z63" s="210"/>
      <c r="AA63" s="170"/>
      <c r="AB63" s="210"/>
      <c r="AC63" s="170"/>
      <c r="AD63" s="210"/>
      <c r="AE63" s="170"/>
      <c r="AF63" s="210"/>
      <c r="AG63" s="170"/>
      <c r="AH63" s="210"/>
      <c r="AI63" s="170"/>
      <c r="AJ63" s="210"/>
      <c r="AK63" s="170"/>
      <c r="AL63" s="210"/>
      <c r="AM63" s="170"/>
      <c r="AN63" s="210"/>
      <c r="AO63" s="170"/>
      <c r="AP63" s="210"/>
      <c r="AQ63" s="170"/>
      <c r="AR63" s="210"/>
      <c r="AS63" s="170"/>
      <c r="AT63" s="210"/>
      <c r="AU63" s="170"/>
      <c r="AV63" s="210"/>
      <c r="AW63" s="170"/>
      <c r="AX63" s="210"/>
      <c r="AY63" s="170"/>
      <c r="AZ63" s="210"/>
      <c r="BA63" s="170"/>
      <c r="BB63" s="210"/>
      <c r="BC63" s="170"/>
      <c r="BD63" s="210"/>
      <c r="BE63" s="170"/>
      <c r="BF63" s="210"/>
      <c r="BG63" s="170"/>
      <c r="BH63" s="210"/>
      <c r="BI63" s="170"/>
      <c r="BJ63" s="210"/>
      <c r="BK63" s="170"/>
      <c r="BL63" s="210"/>
      <c r="BM63" s="170"/>
      <c r="BN63" s="210"/>
      <c r="BO63" s="170"/>
      <c r="BP63" s="210"/>
      <c r="BQ63" s="170"/>
      <c r="BR63" s="210"/>
      <c r="BS63" s="170"/>
      <c r="BT63" s="210"/>
      <c r="BU63" s="170"/>
      <c r="BV63" s="210"/>
      <c r="BW63" s="170"/>
      <c r="BX63" s="210"/>
      <c r="BY63" s="170"/>
      <c r="BZ63" s="210"/>
      <c r="CA63" s="171"/>
      <c r="CL63" s="156">
        <f>ROW()</f>
        <v>63</v>
      </c>
    </row>
    <row r="64" spans="5:90" s="183" customFormat="1" x14ac:dyDescent="0.2">
      <c r="E64" s="184"/>
      <c r="F64" s="208"/>
      <c r="G64" s="186"/>
      <c r="H64" s="209"/>
      <c r="I64" s="170"/>
      <c r="J64" s="209"/>
      <c r="K64" s="170"/>
      <c r="L64" s="209"/>
      <c r="M64" s="170"/>
      <c r="N64" s="209"/>
      <c r="O64" s="170"/>
      <c r="P64" s="209"/>
      <c r="Q64" s="170"/>
      <c r="R64" s="209"/>
      <c r="S64" s="170"/>
      <c r="T64" s="209"/>
      <c r="U64" s="170"/>
      <c r="V64" s="209"/>
      <c r="W64" s="170"/>
      <c r="X64" s="209"/>
      <c r="Y64" s="170"/>
      <c r="Z64" s="209">
        <v>0.89099806303806728</v>
      </c>
      <c r="AA64" s="170"/>
      <c r="AB64" s="209">
        <v>0.71848596864402614</v>
      </c>
      <c r="AC64" s="170"/>
      <c r="AD64" s="209">
        <v>1.341041802400873</v>
      </c>
      <c r="AE64" s="170"/>
      <c r="AF64" s="209">
        <v>0.79071131749133039</v>
      </c>
      <c r="AG64" s="170"/>
      <c r="AH64" s="209">
        <v>0.66040779958326523</v>
      </c>
      <c r="AI64" s="170"/>
      <c r="AJ64" s="209">
        <v>0.99097905888007753</v>
      </c>
      <c r="AK64" s="170"/>
      <c r="AL64" s="209">
        <v>0</v>
      </c>
      <c r="AM64" s="170"/>
      <c r="AN64" s="209">
        <v>0.93768705956633525</v>
      </c>
      <c r="AO64" s="170"/>
      <c r="AP64" s="209">
        <v>0.93768705956633525</v>
      </c>
      <c r="AQ64" s="170"/>
      <c r="AR64" s="209">
        <v>0.93768705956633525</v>
      </c>
      <c r="AS64" s="170"/>
      <c r="AT64" s="209">
        <v>0.93768705956633525</v>
      </c>
      <c r="AU64" s="170"/>
      <c r="AV64" s="209">
        <v>0.93768705956633525</v>
      </c>
      <c r="AW64" s="170"/>
      <c r="AX64" s="209">
        <v>0.93768705956633525</v>
      </c>
      <c r="AY64" s="170"/>
      <c r="AZ64" s="209">
        <v>0.93768705956633525</v>
      </c>
      <c r="BA64" s="170"/>
      <c r="BB64" s="209">
        <v>0.93768705956633525</v>
      </c>
      <c r="BC64" s="170"/>
      <c r="BD64" s="209">
        <v>0.93768705956633525</v>
      </c>
      <c r="BE64" s="170"/>
      <c r="BF64" s="209">
        <v>0.93768705956633525</v>
      </c>
      <c r="BG64" s="170"/>
      <c r="BH64" s="209">
        <v>0.93768705956633525</v>
      </c>
      <c r="BI64" s="170"/>
      <c r="BJ64" s="209">
        <v>0.93768705956633525</v>
      </c>
      <c r="BK64" s="170"/>
      <c r="BL64" s="209">
        <v>0.93768705956633525</v>
      </c>
      <c r="BM64" s="170"/>
      <c r="BN64" s="209">
        <v>0.93768705956633525</v>
      </c>
      <c r="BO64" s="170"/>
      <c r="BP64" s="209">
        <v>0.93768705956633525</v>
      </c>
      <c r="BQ64" s="170"/>
      <c r="BR64" s="209">
        <v>0.93768705956633525</v>
      </c>
      <c r="BS64" s="170"/>
      <c r="BT64" s="209">
        <v>0.93768705956633525</v>
      </c>
      <c r="BU64" s="170"/>
      <c r="BV64" s="209">
        <v>0.93768705956633525</v>
      </c>
      <c r="BW64" s="170"/>
      <c r="BX64" s="209">
        <v>0.93768705956633525</v>
      </c>
      <c r="BY64" s="170"/>
      <c r="BZ64" s="209">
        <v>0.93768705956633525</v>
      </c>
      <c r="CA64" s="171"/>
      <c r="CL64" s="156">
        <f>ROW()</f>
        <v>64</v>
      </c>
    </row>
    <row r="65" spans="5:90" ht="4.5" customHeight="1" x14ac:dyDescent="0.2">
      <c r="E65" s="166"/>
      <c r="F65" s="207"/>
      <c r="G65" s="168"/>
      <c r="H65" s="210"/>
      <c r="I65" s="170"/>
      <c r="J65" s="210"/>
      <c r="K65" s="170"/>
      <c r="L65" s="210"/>
      <c r="M65" s="170"/>
      <c r="N65" s="210"/>
      <c r="O65" s="170"/>
      <c r="P65" s="210"/>
      <c r="Q65" s="170"/>
      <c r="R65" s="210"/>
      <c r="S65" s="170"/>
      <c r="T65" s="210"/>
      <c r="U65" s="170"/>
      <c r="V65" s="210"/>
      <c r="W65" s="170"/>
      <c r="X65" s="210"/>
      <c r="Y65" s="170"/>
      <c r="Z65" s="210"/>
      <c r="AA65" s="170"/>
      <c r="AB65" s="210"/>
      <c r="AC65" s="170"/>
      <c r="AD65" s="210"/>
      <c r="AE65" s="170"/>
      <c r="AF65" s="210"/>
      <c r="AG65" s="170"/>
      <c r="AH65" s="210"/>
      <c r="AI65" s="170"/>
      <c r="AJ65" s="210"/>
      <c r="AK65" s="170"/>
      <c r="AL65" s="210"/>
      <c r="AM65" s="170"/>
      <c r="AN65" s="210"/>
      <c r="AO65" s="170"/>
      <c r="AP65" s="210"/>
      <c r="AQ65" s="170"/>
      <c r="AR65" s="210"/>
      <c r="AS65" s="170"/>
      <c r="AT65" s="210"/>
      <c r="AU65" s="170"/>
      <c r="AV65" s="210"/>
      <c r="AW65" s="170"/>
      <c r="AX65" s="210"/>
      <c r="AY65" s="170"/>
      <c r="AZ65" s="210"/>
      <c r="BA65" s="170"/>
      <c r="BB65" s="210"/>
      <c r="BC65" s="170"/>
      <c r="BD65" s="210"/>
      <c r="BE65" s="170"/>
      <c r="BF65" s="210"/>
      <c r="BG65" s="170"/>
      <c r="BH65" s="210"/>
      <c r="BI65" s="170"/>
      <c r="BJ65" s="210"/>
      <c r="BK65" s="170"/>
      <c r="BL65" s="210"/>
      <c r="BM65" s="170"/>
      <c r="BN65" s="210"/>
      <c r="BO65" s="170"/>
      <c r="BP65" s="210"/>
      <c r="BQ65" s="170"/>
      <c r="BR65" s="210"/>
      <c r="BS65" s="170"/>
      <c r="BT65" s="210"/>
      <c r="BU65" s="170"/>
      <c r="BV65" s="210"/>
      <c r="BW65" s="170"/>
      <c r="BX65" s="210"/>
      <c r="BY65" s="170"/>
      <c r="BZ65" s="210"/>
      <c r="CA65" s="171"/>
      <c r="CL65" s="156">
        <f>ROW()</f>
        <v>65</v>
      </c>
    </row>
    <row r="66" spans="5:90" ht="12.75" customHeight="1" x14ac:dyDescent="0.2">
      <c r="E66" s="166"/>
      <c r="F66" s="200"/>
      <c r="G66" s="168"/>
      <c r="H66" s="197"/>
      <c r="I66" s="170"/>
      <c r="J66" s="197"/>
      <c r="K66" s="170"/>
      <c r="L66" s="197"/>
      <c r="M66" s="170"/>
      <c r="N66" s="197"/>
      <c r="O66" s="170"/>
      <c r="P66" s="197"/>
      <c r="Q66" s="170"/>
      <c r="R66" s="197"/>
      <c r="S66" s="170"/>
      <c r="T66" s="197"/>
      <c r="U66" s="170"/>
      <c r="V66" s="197"/>
      <c r="W66" s="170"/>
      <c r="X66" s="197"/>
      <c r="Y66" s="170"/>
      <c r="Z66" s="197">
        <v>4.5674930007416659E-7</v>
      </c>
      <c r="AA66" s="170"/>
      <c r="AB66" s="197">
        <v>0</v>
      </c>
      <c r="AC66" s="170"/>
      <c r="AD66" s="197">
        <v>0</v>
      </c>
      <c r="AE66" s="170"/>
      <c r="AF66" s="197">
        <v>0</v>
      </c>
      <c r="AG66" s="170"/>
      <c r="AH66" s="197">
        <v>-4.8058982721408558E-2</v>
      </c>
      <c r="AI66" s="170"/>
      <c r="AJ66" s="197">
        <v>1.5265301288598236E-7</v>
      </c>
      <c r="AK66" s="170"/>
      <c r="AL66" s="197">
        <v>0</v>
      </c>
      <c r="AM66" s="170"/>
      <c r="AN66" s="197">
        <v>1.1203147193511602E-7</v>
      </c>
      <c r="AO66" s="170"/>
      <c r="AP66" s="197">
        <v>1.1203147193511602E-7</v>
      </c>
      <c r="AQ66" s="170"/>
      <c r="AR66" s="197">
        <v>1.1203147193511602E-7</v>
      </c>
      <c r="AS66" s="170"/>
      <c r="AT66" s="197">
        <v>1.1203147193511602E-7</v>
      </c>
      <c r="AU66" s="170"/>
      <c r="AV66" s="197">
        <v>1.1203147193511602E-7</v>
      </c>
      <c r="AW66" s="170"/>
      <c r="AX66" s="197">
        <v>1.1203147193511602E-7</v>
      </c>
      <c r="AY66" s="170"/>
      <c r="AZ66" s="197">
        <v>1.1203147193511602E-7</v>
      </c>
      <c r="BA66" s="170"/>
      <c r="BB66" s="197">
        <v>1.1203147193511602E-7</v>
      </c>
      <c r="BC66" s="170"/>
      <c r="BD66" s="197">
        <v>1.1203147193511602E-7</v>
      </c>
      <c r="BE66" s="170"/>
      <c r="BF66" s="197">
        <v>1.1203147193511602E-7</v>
      </c>
      <c r="BG66" s="170"/>
      <c r="BH66" s="197">
        <v>1.1203147193511602E-7</v>
      </c>
      <c r="BI66" s="170"/>
      <c r="BJ66" s="197">
        <v>1.1203147193511602E-7</v>
      </c>
      <c r="BK66" s="170"/>
      <c r="BL66" s="197">
        <v>1.1203147193511602E-7</v>
      </c>
      <c r="BM66" s="170"/>
      <c r="BN66" s="197">
        <v>1.1203147193511602E-7</v>
      </c>
      <c r="BO66" s="170"/>
      <c r="BP66" s="197">
        <v>1.1203147193511602E-7</v>
      </c>
      <c r="BQ66" s="170"/>
      <c r="BR66" s="197">
        <v>1.1203147193511602E-7</v>
      </c>
      <c r="BS66" s="170"/>
      <c r="BT66" s="197">
        <v>1.1203147193511602E-7</v>
      </c>
      <c r="BU66" s="170"/>
      <c r="BV66" s="197">
        <v>1.1203147193511602E-7</v>
      </c>
      <c r="BW66" s="170"/>
      <c r="BX66" s="197">
        <v>1.1203147193511602E-7</v>
      </c>
      <c r="BY66" s="170"/>
      <c r="BZ66" s="197">
        <v>1.1203147193511602E-7</v>
      </c>
      <c r="CA66" s="171"/>
      <c r="CL66" s="156">
        <f>ROW()</f>
        <v>66</v>
      </c>
    </row>
    <row r="67" spans="5:90" ht="4.5" customHeight="1" x14ac:dyDescent="0.2">
      <c r="E67" s="166"/>
      <c r="F67" s="200"/>
      <c r="G67" s="168"/>
      <c r="H67" s="210"/>
      <c r="I67" s="170"/>
      <c r="J67" s="210"/>
      <c r="K67" s="170"/>
      <c r="L67" s="210"/>
      <c r="M67" s="170"/>
      <c r="N67" s="210"/>
      <c r="O67" s="170"/>
      <c r="P67" s="210"/>
      <c r="Q67" s="170"/>
      <c r="R67" s="210"/>
      <c r="S67" s="170"/>
      <c r="T67" s="210"/>
      <c r="U67" s="170"/>
      <c r="V67" s="210"/>
      <c r="W67" s="170"/>
      <c r="X67" s="210"/>
      <c r="Y67" s="170"/>
      <c r="Z67" s="210"/>
      <c r="AA67" s="170"/>
      <c r="AB67" s="210"/>
      <c r="AC67" s="170"/>
      <c r="AD67" s="210"/>
      <c r="AE67" s="170"/>
      <c r="AF67" s="210"/>
      <c r="AG67" s="170"/>
      <c r="AH67" s="210"/>
      <c r="AI67" s="170"/>
      <c r="AJ67" s="210"/>
      <c r="AK67" s="170"/>
      <c r="AL67" s="210"/>
      <c r="AM67" s="170"/>
      <c r="AN67" s="210"/>
      <c r="AO67" s="170"/>
      <c r="AP67" s="210"/>
      <c r="AQ67" s="170"/>
      <c r="AR67" s="210"/>
      <c r="AS67" s="170"/>
      <c r="AT67" s="210"/>
      <c r="AU67" s="170"/>
      <c r="AV67" s="210"/>
      <c r="AW67" s="170"/>
      <c r="AX67" s="210"/>
      <c r="AY67" s="170"/>
      <c r="AZ67" s="210"/>
      <c r="BA67" s="170"/>
      <c r="BB67" s="210"/>
      <c r="BC67" s="170"/>
      <c r="BD67" s="210"/>
      <c r="BE67" s="170"/>
      <c r="BF67" s="210"/>
      <c r="BG67" s="170"/>
      <c r="BH67" s="210"/>
      <c r="BI67" s="170"/>
      <c r="BJ67" s="210"/>
      <c r="BK67" s="170"/>
      <c r="BL67" s="210"/>
      <c r="BM67" s="170"/>
      <c r="BN67" s="210"/>
      <c r="BO67" s="170"/>
      <c r="BP67" s="210"/>
      <c r="BQ67" s="170"/>
      <c r="BR67" s="210"/>
      <c r="BS67" s="170"/>
      <c r="BT67" s="210"/>
      <c r="BU67" s="170"/>
      <c r="BV67" s="210"/>
      <c r="BW67" s="170"/>
      <c r="BX67" s="210"/>
      <c r="BY67" s="170"/>
      <c r="BZ67" s="210"/>
      <c r="CA67" s="171"/>
      <c r="CL67" s="156">
        <f>ROW()</f>
        <v>67</v>
      </c>
    </row>
    <row r="68" spans="5:90" s="183" customFormat="1" x14ac:dyDescent="0.2">
      <c r="E68" s="184"/>
      <c r="F68" s="200"/>
      <c r="G68" s="186"/>
      <c r="H68" s="197"/>
      <c r="I68" s="170"/>
      <c r="J68" s="197"/>
      <c r="K68" s="170"/>
      <c r="L68" s="197"/>
      <c r="M68" s="170"/>
      <c r="N68" s="197"/>
      <c r="O68" s="170"/>
      <c r="P68" s="197"/>
      <c r="Q68" s="170"/>
      <c r="R68" s="197"/>
      <c r="S68" s="170"/>
      <c r="T68" s="197"/>
      <c r="U68" s="170"/>
      <c r="V68" s="197"/>
      <c r="W68" s="170"/>
      <c r="X68" s="197"/>
      <c r="Y68" s="170"/>
      <c r="Z68" s="197">
        <v>5.7642328497809227E-6</v>
      </c>
      <c r="AA68" s="170"/>
      <c r="AB68" s="197">
        <v>-3.3265149446874656E-5</v>
      </c>
      <c r="AC68" s="170"/>
      <c r="AD68" s="197">
        <v>-2.026576717459793E-5</v>
      </c>
      <c r="AE68" s="170"/>
      <c r="AF68" s="197">
        <v>0</v>
      </c>
      <c r="AG68" s="170"/>
      <c r="AH68" s="197">
        <v>2.0362558099361856E-5</v>
      </c>
      <c r="AI68" s="170"/>
      <c r="AJ68" s="197">
        <v>-1.573496267244829E-5</v>
      </c>
      <c r="AK68" s="170"/>
      <c r="AL68" s="197">
        <v>0</v>
      </c>
      <c r="AM68" s="170"/>
      <c r="AN68" s="197">
        <v>-1.1547829916433717E-5</v>
      </c>
      <c r="AO68" s="170"/>
      <c r="AP68" s="197">
        <v>-1.1547829916433717E-5</v>
      </c>
      <c r="AQ68" s="170"/>
      <c r="AR68" s="197">
        <v>-1.1547829916433717E-5</v>
      </c>
      <c r="AS68" s="170"/>
      <c r="AT68" s="197">
        <v>-1.1547829916433717E-5</v>
      </c>
      <c r="AU68" s="170"/>
      <c r="AV68" s="197">
        <v>-1.1547829916433717E-5</v>
      </c>
      <c r="AW68" s="170"/>
      <c r="AX68" s="197">
        <v>-1.1547829916433717E-5</v>
      </c>
      <c r="AY68" s="170"/>
      <c r="AZ68" s="197">
        <v>-1.1547829916433717E-5</v>
      </c>
      <c r="BA68" s="170"/>
      <c r="BB68" s="197">
        <v>-1.1547829916433717E-5</v>
      </c>
      <c r="BC68" s="170"/>
      <c r="BD68" s="197">
        <v>-1.1547829916433717E-5</v>
      </c>
      <c r="BE68" s="170"/>
      <c r="BF68" s="197">
        <v>-1.1547829916433717E-5</v>
      </c>
      <c r="BG68" s="170"/>
      <c r="BH68" s="197">
        <v>-1.1547829916433717E-5</v>
      </c>
      <c r="BI68" s="170"/>
      <c r="BJ68" s="197">
        <v>-1.1547829916433717E-5</v>
      </c>
      <c r="BK68" s="170"/>
      <c r="BL68" s="197">
        <v>-1.1547829916433717E-5</v>
      </c>
      <c r="BM68" s="170"/>
      <c r="BN68" s="197">
        <v>-1.1547829916433717E-5</v>
      </c>
      <c r="BO68" s="170"/>
      <c r="BP68" s="197">
        <v>-1.1547829916433717E-5</v>
      </c>
      <c r="BQ68" s="170"/>
      <c r="BR68" s="197">
        <v>-1.1547829916433717E-5</v>
      </c>
      <c r="BS68" s="170"/>
      <c r="BT68" s="197">
        <v>-1.1547829916433717E-5</v>
      </c>
      <c r="BU68" s="170"/>
      <c r="BV68" s="197">
        <v>-1.1547829916433717E-5</v>
      </c>
      <c r="BW68" s="170"/>
      <c r="BX68" s="197">
        <v>-1.1547829916433717E-5</v>
      </c>
      <c r="BY68" s="170"/>
      <c r="BZ68" s="197">
        <v>-1.1547829916433717E-5</v>
      </c>
      <c r="CA68" s="171"/>
      <c r="CL68" s="156">
        <f>ROW()</f>
        <v>68</v>
      </c>
    </row>
    <row r="69" spans="5:90" ht="12.75" customHeight="1" x14ac:dyDescent="0.2">
      <c r="E69" s="166"/>
      <c r="F69" s="207"/>
      <c r="G69" s="168"/>
      <c r="H69" s="210"/>
      <c r="I69" s="170"/>
      <c r="J69" s="210"/>
      <c r="K69" s="170"/>
      <c r="L69" s="210"/>
      <c r="M69" s="170"/>
      <c r="N69" s="210"/>
      <c r="O69" s="170"/>
      <c r="P69" s="210"/>
      <c r="Q69" s="170"/>
      <c r="R69" s="210"/>
      <c r="S69" s="170"/>
      <c r="T69" s="210"/>
      <c r="U69" s="170"/>
      <c r="V69" s="210"/>
      <c r="W69" s="170"/>
      <c r="X69" s="210"/>
      <c r="Y69" s="170"/>
      <c r="Z69" s="210"/>
      <c r="AA69" s="170"/>
      <c r="AB69" s="210"/>
      <c r="AC69" s="170"/>
      <c r="AD69" s="210"/>
      <c r="AE69" s="170"/>
      <c r="AF69" s="210"/>
      <c r="AG69" s="170"/>
      <c r="AH69" s="210"/>
      <c r="AI69" s="170"/>
      <c r="AJ69" s="210"/>
      <c r="AK69" s="170"/>
      <c r="AL69" s="210"/>
      <c r="AM69" s="170"/>
      <c r="AN69" s="210"/>
      <c r="AO69" s="170"/>
      <c r="AP69" s="210"/>
      <c r="AQ69" s="170"/>
      <c r="AR69" s="210"/>
      <c r="AS69" s="170"/>
      <c r="AT69" s="210"/>
      <c r="AU69" s="170"/>
      <c r="AV69" s="210"/>
      <c r="AW69" s="170"/>
      <c r="AX69" s="210"/>
      <c r="AY69" s="170"/>
      <c r="AZ69" s="210"/>
      <c r="BA69" s="170"/>
      <c r="BB69" s="210"/>
      <c r="BC69" s="170"/>
      <c r="BD69" s="210"/>
      <c r="BE69" s="170"/>
      <c r="BF69" s="210"/>
      <c r="BG69" s="170"/>
      <c r="BH69" s="210"/>
      <c r="BI69" s="170"/>
      <c r="BJ69" s="210"/>
      <c r="BK69" s="170"/>
      <c r="BL69" s="210"/>
      <c r="BM69" s="170"/>
      <c r="BN69" s="210"/>
      <c r="BO69" s="170"/>
      <c r="BP69" s="210"/>
      <c r="BQ69" s="170"/>
      <c r="BR69" s="210"/>
      <c r="BS69" s="170"/>
      <c r="BT69" s="210"/>
      <c r="BU69" s="170"/>
      <c r="BV69" s="210"/>
      <c r="BW69" s="170"/>
      <c r="BX69" s="210"/>
      <c r="BY69" s="170"/>
      <c r="BZ69" s="210"/>
      <c r="CA69" s="171"/>
      <c r="CL69" s="156">
        <f>ROW()</f>
        <v>69</v>
      </c>
    </row>
    <row r="70" spans="5:90" x14ac:dyDescent="0.2">
      <c r="E70" s="166"/>
      <c r="F70" s="207"/>
      <c r="G70" s="168"/>
      <c r="H70" s="209"/>
      <c r="I70" s="170"/>
      <c r="J70" s="209"/>
      <c r="K70" s="170"/>
      <c r="L70" s="209"/>
      <c r="M70" s="170"/>
      <c r="N70" s="209"/>
      <c r="O70" s="170"/>
      <c r="P70" s="209"/>
      <c r="Q70" s="170"/>
      <c r="R70" s="209"/>
      <c r="S70" s="170"/>
      <c r="T70" s="209"/>
      <c r="U70" s="170"/>
      <c r="V70" s="209"/>
      <c r="W70" s="170"/>
      <c r="X70" s="209"/>
      <c r="Y70" s="170"/>
      <c r="Z70" s="209">
        <v>0.93299198606330214</v>
      </c>
      <c r="AA70" s="170"/>
      <c r="AB70" s="209">
        <v>0.69733402721400861</v>
      </c>
      <c r="AC70" s="170"/>
      <c r="AD70" s="209">
        <v>1.3405659957466187</v>
      </c>
      <c r="AE70" s="170"/>
      <c r="AF70" s="209">
        <v>0.79148811973266031</v>
      </c>
      <c r="AG70" s="170"/>
      <c r="AH70" s="209">
        <v>0.48970205870114303</v>
      </c>
      <c r="AI70" s="170"/>
      <c r="AJ70" s="209">
        <v>0.99806658083527489</v>
      </c>
      <c r="AK70" s="170"/>
      <c r="AL70" s="209">
        <v>0</v>
      </c>
      <c r="AM70" s="170"/>
      <c r="AN70" s="209">
        <v>0.94309527526717285</v>
      </c>
      <c r="AO70" s="170"/>
      <c r="AP70" s="209">
        <v>0.94309527526717285</v>
      </c>
      <c r="AQ70" s="170"/>
      <c r="AR70" s="209">
        <v>0.94309527526717285</v>
      </c>
      <c r="AS70" s="170"/>
      <c r="AT70" s="209">
        <v>0.94309527526717285</v>
      </c>
      <c r="AU70" s="170"/>
      <c r="AV70" s="209">
        <v>0.94309527526717285</v>
      </c>
      <c r="AW70" s="170"/>
      <c r="AX70" s="209">
        <v>0.94309527526717285</v>
      </c>
      <c r="AY70" s="170"/>
      <c r="AZ70" s="209">
        <v>0.94309527526717285</v>
      </c>
      <c r="BA70" s="170"/>
      <c r="BB70" s="209">
        <v>0.94309527526717285</v>
      </c>
      <c r="BC70" s="170"/>
      <c r="BD70" s="209">
        <v>0.94309527526717285</v>
      </c>
      <c r="BE70" s="170"/>
      <c r="BF70" s="209">
        <v>0.94309527526717285</v>
      </c>
      <c r="BG70" s="170"/>
      <c r="BH70" s="209">
        <v>0.94309527526717285</v>
      </c>
      <c r="BI70" s="170"/>
      <c r="BJ70" s="209">
        <v>0.94309527526717285</v>
      </c>
      <c r="BK70" s="170"/>
      <c r="BL70" s="209">
        <v>0.94309527526717285</v>
      </c>
      <c r="BM70" s="170"/>
      <c r="BN70" s="209">
        <v>0.94309527526717285</v>
      </c>
      <c r="BO70" s="170"/>
      <c r="BP70" s="209">
        <v>0.94309527526717285</v>
      </c>
      <c r="BQ70" s="170"/>
      <c r="BR70" s="209">
        <v>0.94309527526717285</v>
      </c>
      <c r="BS70" s="170"/>
      <c r="BT70" s="209">
        <v>0.94309527526717285</v>
      </c>
      <c r="BU70" s="170"/>
      <c r="BV70" s="209">
        <v>0.94309527526717285</v>
      </c>
      <c r="BW70" s="170"/>
      <c r="BX70" s="209">
        <v>0.94309527526717285</v>
      </c>
      <c r="BY70" s="170"/>
      <c r="BZ70" s="209">
        <v>0.94309527526717285</v>
      </c>
      <c r="CA70" s="171"/>
      <c r="CL70" s="156">
        <f>ROW()</f>
        <v>70</v>
      </c>
    </row>
    <row r="71" spans="5:90" x14ac:dyDescent="0.2">
      <c r="E71" s="166"/>
      <c r="F71" s="207"/>
      <c r="G71" s="168"/>
      <c r="H71" s="211"/>
      <c r="I71" s="170"/>
      <c r="J71" s="211"/>
      <c r="K71" s="170"/>
      <c r="L71" s="211"/>
      <c r="M71" s="170"/>
      <c r="N71" s="211"/>
      <c r="O71" s="170"/>
      <c r="P71" s="211"/>
      <c r="Q71" s="170"/>
      <c r="R71" s="211"/>
      <c r="S71" s="170"/>
      <c r="T71" s="211"/>
      <c r="U71" s="170"/>
      <c r="V71" s="211"/>
      <c r="W71" s="170"/>
      <c r="X71" s="211"/>
      <c r="Y71" s="170"/>
      <c r="Z71" s="211"/>
      <c r="AA71" s="170"/>
      <c r="AB71" s="211"/>
      <c r="AC71" s="170"/>
      <c r="AD71" s="211"/>
      <c r="AE71" s="170"/>
      <c r="AF71" s="211"/>
      <c r="AG71" s="170"/>
      <c r="AH71" s="211"/>
      <c r="AI71" s="170"/>
      <c r="AJ71" s="211"/>
      <c r="AK71" s="170"/>
      <c r="AL71" s="211"/>
      <c r="AM71" s="170"/>
      <c r="AN71" s="211"/>
      <c r="AO71" s="170"/>
      <c r="AP71" s="211"/>
      <c r="AQ71" s="170"/>
      <c r="AR71" s="211"/>
      <c r="AS71" s="170"/>
      <c r="AT71" s="211"/>
      <c r="AU71" s="170"/>
      <c r="AV71" s="211"/>
      <c r="AW71" s="170"/>
      <c r="AX71" s="211"/>
      <c r="AY71" s="170"/>
      <c r="AZ71" s="211"/>
      <c r="BA71" s="170"/>
      <c r="BB71" s="211"/>
      <c r="BC71" s="170"/>
      <c r="BD71" s="211"/>
      <c r="BE71" s="170"/>
      <c r="BF71" s="211"/>
      <c r="BG71" s="170"/>
      <c r="BH71" s="211"/>
      <c r="BI71" s="170"/>
      <c r="BJ71" s="211"/>
      <c r="BK71" s="170"/>
      <c r="BL71" s="211"/>
      <c r="BM71" s="170"/>
      <c r="BN71" s="211"/>
      <c r="BO71" s="170"/>
      <c r="BP71" s="211"/>
      <c r="BQ71" s="170"/>
      <c r="BR71" s="211"/>
      <c r="BS71" s="170"/>
      <c r="BT71" s="211"/>
      <c r="BU71" s="170"/>
      <c r="BV71" s="211"/>
      <c r="BW71" s="170"/>
      <c r="BX71" s="211"/>
      <c r="BY71" s="170"/>
      <c r="BZ71" s="211"/>
      <c r="CA71" s="171"/>
      <c r="CL71" s="156">
        <f>ROW()</f>
        <v>71</v>
      </c>
    </row>
    <row r="72" spans="5:90" ht="15" x14ac:dyDescent="0.25">
      <c r="E72" s="166"/>
      <c r="F72" s="208"/>
      <c r="G72" s="168"/>
      <c r="H72" s="212"/>
      <c r="I72" s="170"/>
      <c r="J72" s="212"/>
      <c r="K72" s="170"/>
      <c r="L72" s="212"/>
      <c r="M72" s="170"/>
      <c r="N72" s="212"/>
      <c r="O72" s="170"/>
      <c r="P72" s="212"/>
      <c r="Q72" s="170"/>
      <c r="R72" s="212"/>
      <c r="S72" s="170"/>
      <c r="T72" s="212"/>
      <c r="U72" s="170"/>
      <c r="V72" s="212"/>
      <c r="W72" s="170"/>
      <c r="X72" s="212"/>
      <c r="Y72" s="170"/>
      <c r="Z72" s="212">
        <v>100.71976438854031</v>
      </c>
      <c r="AA72" s="170"/>
      <c r="AB72" s="212">
        <v>436.53281197895529</v>
      </c>
      <c r="AC72" s="170"/>
      <c r="AD72" s="212">
        <v>-528.55723804265403</v>
      </c>
      <c r="AE72" s="170"/>
      <c r="AF72" s="212">
        <v>340.02247322637396</v>
      </c>
      <c r="AG72" s="170"/>
      <c r="AH72" s="212">
        <v>813.03856809049614</v>
      </c>
      <c r="AI72" s="170"/>
      <c r="AJ72" s="212">
        <v>8.6953383248422682</v>
      </c>
      <c r="AK72" s="170"/>
      <c r="AL72" s="212">
        <v>0</v>
      </c>
      <c r="AM72" s="170"/>
      <c r="AN72" s="212">
        <v>348.71781155121676</v>
      </c>
      <c r="AO72" s="170"/>
      <c r="AP72" s="212">
        <v>348.71781155121676</v>
      </c>
      <c r="AQ72" s="170"/>
      <c r="AR72" s="212">
        <v>348.71781155121676</v>
      </c>
      <c r="AS72" s="170"/>
      <c r="AT72" s="212">
        <v>348.71781155121676</v>
      </c>
      <c r="AU72" s="170"/>
      <c r="AV72" s="212">
        <v>348.71781155121676</v>
      </c>
      <c r="AW72" s="170"/>
      <c r="AX72" s="212">
        <v>348.71781155121676</v>
      </c>
      <c r="AY72" s="170"/>
      <c r="AZ72" s="212">
        <v>348.71781155121676</v>
      </c>
      <c r="BA72" s="170"/>
      <c r="BB72" s="212">
        <v>348.71781155121676</v>
      </c>
      <c r="BC72" s="170"/>
      <c r="BD72" s="212">
        <v>348.71781155121676</v>
      </c>
      <c r="BE72" s="170"/>
      <c r="BF72" s="212">
        <v>348.71781155121676</v>
      </c>
      <c r="BG72" s="170"/>
      <c r="BH72" s="212">
        <v>348.71781155121676</v>
      </c>
      <c r="BI72" s="170"/>
      <c r="BJ72" s="212">
        <v>348.71781155121676</v>
      </c>
      <c r="BK72" s="170"/>
      <c r="BL72" s="212">
        <v>348.71781155121676</v>
      </c>
      <c r="BM72" s="170"/>
      <c r="BN72" s="212">
        <v>348.71781155121676</v>
      </c>
      <c r="BO72" s="170"/>
      <c r="BP72" s="212">
        <v>348.71781155121676</v>
      </c>
      <c r="BQ72" s="170"/>
      <c r="BR72" s="212">
        <v>348.71781155121676</v>
      </c>
      <c r="BS72" s="170"/>
      <c r="BT72" s="212">
        <v>348.71781155121676</v>
      </c>
      <c r="BU72" s="170"/>
      <c r="BV72" s="212">
        <v>348.71781155121676</v>
      </c>
      <c r="BW72" s="170"/>
      <c r="BX72" s="212">
        <v>348.71781155121676</v>
      </c>
      <c r="BY72" s="170"/>
      <c r="BZ72" s="212">
        <v>348.71781155121676</v>
      </c>
      <c r="CA72" s="171"/>
      <c r="CL72" s="156">
        <f>ROW()</f>
        <v>72</v>
      </c>
    </row>
    <row r="73" spans="5:90" ht="6" customHeight="1" x14ac:dyDescent="0.2">
      <c r="E73" s="166"/>
      <c r="F73" s="208"/>
      <c r="G73" s="168"/>
      <c r="H73" s="213"/>
      <c r="I73" s="170"/>
      <c r="J73" s="213"/>
      <c r="K73" s="170"/>
      <c r="L73" s="213"/>
      <c r="M73" s="170"/>
      <c r="N73" s="213"/>
      <c r="O73" s="170"/>
      <c r="P73" s="213"/>
      <c r="Q73" s="170"/>
      <c r="R73" s="213"/>
      <c r="S73" s="170"/>
      <c r="T73" s="213"/>
      <c r="U73" s="170"/>
      <c r="V73" s="213"/>
      <c r="W73" s="170"/>
      <c r="X73" s="213"/>
      <c r="Y73" s="170"/>
      <c r="Z73" s="213"/>
      <c r="AA73" s="170"/>
      <c r="AB73" s="213"/>
      <c r="AC73" s="170"/>
      <c r="AD73" s="213"/>
      <c r="AE73" s="170"/>
      <c r="AF73" s="213"/>
      <c r="AG73" s="170"/>
      <c r="AH73" s="213"/>
      <c r="AI73" s="170"/>
      <c r="AJ73" s="213"/>
      <c r="AK73" s="170"/>
      <c r="AL73" s="213"/>
      <c r="AM73" s="170"/>
      <c r="AN73" s="213"/>
      <c r="AO73" s="170"/>
      <c r="AP73" s="213"/>
      <c r="AQ73" s="170"/>
      <c r="AR73" s="213"/>
      <c r="AS73" s="170"/>
      <c r="AT73" s="213"/>
      <c r="AU73" s="170"/>
      <c r="AV73" s="213"/>
      <c r="AW73" s="170"/>
      <c r="AX73" s="213"/>
      <c r="AY73" s="170"/>
      <c r="AZ73" s="213"/>
      <c r="BA73" s="170"/>
      <c r="BB73" s="213"/>
      <c r="BC73" s="170"/>
      <c r="BD73" s="213"/>
      <c r="BE73" s="170"/>
      <c r="BF73" s="213"/>
      <c r="BG73" s="170"/>
      <c r="BH73" s="213"/>
      <c r="BI73" s="170"/>
      <c r="BJ73" s="213"/>
      <c r="BK73" s="170"/>
      <c r="BL73" s="213"/>
      <c r="BM73" s="170"/>
      <c r="BN73" s="213"/>
      <c r="BO73" s="170"/>
      <c r="BP73" s="213"/>
      <c r="BQ73" s="170"/>
      <c r="BR73" s="213"/>
      <c r="BS73" s="170"/>
      <c r="BT73" s="213"/>
      <c r="BU73" s="170"/>
      <c r="BV73" s="213"/>
      <c r="BW73" s="170"/>
      <c r="BX73" s="213"/>
      <c r="BY73" s="170"/>
      <c r="BZ73" s="213"/>
      <c r="CA73" s="171"/>
      <c r="CL73" s="156">
        <f>ROW()</f>
        <v>73</v>
      </c>
    </row>
    <row r="74" spans="5:90" x14ac:dyDescent="0.2">
      <c r="E74" s="166"/>
      <c r="F74" s="200"/>
      <c r="G74" s="168"/>
      <c r="H74" s="214"/>
      <c r="I74" s="215"/>
      <c r="J74" s="216"/>
      <c r="K74" s="215"/>
      <c r="L74" s="214"/>
      <c r="M74" s="215"/>
      <c r="N74" s="214"/>
      <c r="O74" s="215"/>
      <c r="P74" s="214"/>
      <c r="Q74" s="215"/>
      <c r="R74" s="214"/>
      <c r="S74" s="215"/>
      <c r="T74" s="214"/>
      <c r="U74" s="215"/>
      <c r="V74" s="214"/>
      <c r="W74" s="215"/>
      <c r="X74" s="214"/>
      <c r="Y74" s="215"/>
      <c r="Z74" s="214">
        <v>163.84084176963989</v>
      </c>
      <c r="AA74" s="215"/>
      <c r="AB74" s="214">
        <v>406.02552902849135</v>
      </c>
      <c r="AC74" s="215"/>
      <c r="AD74" s="214">
        <v>-529.29568831119548</v>
      </c>
      <c r="AE74" s="215"/>
      <c r="AF74" s="214">
        <v>341.28921265132283</v>
      </c>
      <c r="AG74" s="215"/>
      <c r="AH74" s="214">
        <v>541.05951448434985</v>
      </c>
      <c r="AI74" s="215"/>
      <c r="AJ74" s="214">
        <v>40.570682486936747</v>
      </c>
      <c r="AK74" s="215"/>
      <c r="AL74" s="214">
        <v>0</v>
      </c>
      <c r="AM74" s="215"/>
      <c r="AN74" s="214">
        <v>381.85989513826019</v>
      </c>
      <c r="AO74" s="215"/>
      <c r="AP74" s="214">
        <v>381.85989513826019</v>
      </c>
      <c r="AQ74" s="215"/>
      <c r="AR74" s="214">
        <v>381.85989513826019</v>
      </c>
      <c r="AS74" s="215"/>
      <c r="AT74" s="214">
        <v>381.85989513826019</v>
      </c>
      <c r="AU74" s="215"/>
      <c r="AV74" s="214">
        <v>381.85989513826019</v>
      </c>
      <c r="AW74" s="215"/>
      <c r="AX74" s="214">
        <v>381.85989513826019</v>
      </c>
      <c r="AY74" s="215"/>
      <c r="AZ74" s="214">
        <v>381.85989513826019</v>
      </c>
      <c r="BA74" s="215"/>
      <c r="BB74" s="214">
        <v>381.85989513826019</v>
      </c>
      <c r="BC74" s="215"/>
      <c r="BD74" s="214">
        <v>381.85989513826019</v>
      </c>
      <c r="BE74" s="215"/>
      <c r="BF74" s="214">
        <v>381.85989513826019</v>
      </c>
      <c r="BG74" s="215"/>
      <c r="BH74" s="214">
        <v>381.85989513826019</v>
      </c>
      <c r="BI74" s="215"/>
      <c r="BJ74" s="214">
        <v>381.85989513826019</v>
      </c>
      <c r="BK74" s="215"/>
      <c r="BL74" s="214">
        <v>381.85989513826019</v>
      </c>
      <c r="BM74" s="215"/>
      <c r="BN74" s="214">
        <v>381.85989513826019</v>
      </c>
      <c r="BO74" s="215"/>
      <c r="BP74" s="214">
        <v>381.85989513826019</v>
      </c>
      <c r="BQ74" s="215"/>
      <c r="BR74" s="214">
        <v>381.85989513826019</v>
      </c>
      <c r="BS74" s="215"/>
      <c r="BT74" s="214">
        <v>381.85989513826019</v>
      </c>
      <c r="BU74" s="215"/>
      <c r="BV74" s="214">
        <v>381.85989513826019</v>
      </c>
      <c r="BW74" s="215"/>
      <c r="BX74" s="214">
        <v>381.85989513826019</v>
      </c>
      <c r="BY74" s="215"/>
      <c r="BZ74" s="214">
        <v>381.85989513826019</v>
      </c>
      <c r="CA74" s="217"/>
      <c r="CL74" s="156">
        <f>ROW()</f>
        <v>74</v>
      </c>
    </row>
    <row r="75" spans="5:90" ht="4.5" customHeight="1" x14ac:dyDescent="0.2">
      <c r="E75" s="166"/>
      <c r="F75" s="200"/>
      <c r="G75" s="168"/>
      <c r="H75" s="201"/>
      <c r="I75" s="201"/>
      <c r="J75" s="218"/>
      <c r="K75" s="201"/>
      <c r="L75" s="201"/>
      <c r="M75" s="201"/>
      <c r="N75" s="201"/>
      <c r="O75" s="201"/>
      <c r="P75" s="201"/>
      <c r="Q75" s="201"/>
      <c r="R75" s="201"/>
      <c r="S75" s="201"/>
      <c r="T75" s="201"/>
      <c r="U75" s="201"/>
      <c r="V75" s="201"/>
      <c r="W75" s="201"/>
      <c r="X75" s="201"/>
      <c r="Y75" s="201"/>
      <c r="Z75" s="201"/>
      <c r="AA75" s="201"/>
      <c r="AB75" s="201"/>
      <c r="AC75" s="201"/>
      <c r="AD75" s="201"/>
      <c r="AE75" s="201"/>
      <c r="AF75" s="201"/>
      <c r="AG75" s="201"/>
      <c r="AH75" s="201"/>
      <c r="AI75" s="201"/>
      <c r="AJ75" s="201"/>
      <c r="AK75" s="201"/>
      <c r="AL75" s="201"/>
      <c r="AM75" s="201"/>
      <c r="AN75" s="201"/>
      <c r="AO75" s="201"/>
      <c r="AP75" s="201"/>
      <c r="AQ75" s="201"/>
      <c r="AR75" s="201"/>
      <c r="AS75" s="201"/>
      <c r="AT75" s="201"/>
      <c r="AU75" s="201"/>
      <c r="AV75" s="201"/>
      <c r="AW75" s="201"/>
      <c r="AX75" s="201"/>
      <c r="AY75" s="201"/>
      <c r="AZ75" s="201"/>
      <c r="BA75" s="201"/>
      <c r="BB75" s="201"/>
      <c r="BC75" s="201"/>
      <c r="BD75" s="201"/>
      <c r="BE75" s="201"/>
      <c r="BF75" s="201"/>
      <c r="BG75" s="201"/>
      <c r="BH75" s="201"/>
      <c r="BI75" s="201"/>
      <c r="BJ75" s="201"/>
      <c r="BK75" s="201"/>
      <c r="BL75" s="201"/>
      <c r="BM75" s="201"/>
      <c r="BN75" s="201"/>
      <c r="BO75" s="201"/>
      <c r="BP75" s="201"/>
      <c r="BQ75" s="201"/>
      <c r="BR75" s="201"/>
      <c r="BS75" s="201"/>
      <c r="BT75" s="201"/>
      <c r="BU75" s="201"/>
      <c r="BV75" s="201"/>
      <c r="BW75" s="201"/>
      <c r="BX75" s="201"/>
      <c r="BY75" s="201"/>
      <c r="BZ75" s="201"/>
      <c r="CA75" s="202"/>
      <c r="CL75" s="156">
        <f>ROW()</f>
        <v>75</v>
      </c>
    </row>
    <row r="76" spans="5:90" ht="13.5" customHeight="1" x14ac:dyDescent="0.2">
      <c r="E76" s="166"/>
      <c r="F76" s="200"/>
      <c r="G76" s="168"/>
      <c r="H76" s="214"/>
      <c r="I76" s="215"/>
      <c r="J76" s="216"/>
      <c r="K76" s="215"/>
      <c r="L76" s="214"/>
      <c r="M76" s="215"/>
      <c r="N76" s="214"/>
      <c r="O76" s="215"/>
      <c r="P76" s="214"/>
      <c r="Q76" s="215"/>
      <c r="R76" s="214"/>
      <c r="S76" s="215"/>
      <c r="T76" s="214"/>
      <c r="U76" s="215"/>
      <c r="V76" s="214"/>
      <c r="W76" s="215"/>
      <c r="X76" s="214"/>
      <c r="Y76" s="215"/>
      <c r="Z76" s="214">
        <v>-63.121077381099568</v>
      </c>
      <c r="AA76" s="215"/>
      <c r="AB76" s="214">
        <v>30.507282950464031</v>
      </c>
      <c r="AC76" s="215"/>
      <c r="AD76" s="214">
        <v>0.73845026854131568</v>
      </c>
      <c r="AE76" s="215"/>
      <c r="AF76" s="214">
        <v>-1.2667394249488952</v>
      </c>
      <c r="AG76" s="215"/>
      <c r="AH76" s="214">
        <v>271.97905360614618</v>
      </c>
      <c r="AI76" s="215"/>
      <c r="AJ76" s="214">
        <v>-31.875344162094226</v>
      </c>
      <c r="AK76" s="215"/>
      <c r="AL76" s="214">
        <v>0</v>
      </c>
      <c r="AM76" s="215"/>
      <c r="AN76" s="214">
        <v>-33.142083587043146</v>
      </c>
      <c r="AO76" s="215"/>
      <c r="AP76" s="214">
        <v>-33.142083587043146</v>
      </c>
      <c r="AQ76" s="215"/>
      <c r="AR76" s="214">
        <v>-33.142083587043146</v>
      </c>
      <c r="AS76" s="215"/>
      <c r="AT76" s="214">
        <v>-33.142083587043146</v>
      </c>
      <c r="AU76" s="215"/>
      <c r="AV76" s="214">
        <v>-33.142083587043146</v>
      </c>
      <c r="AW76" s="215"/>
      <c r="AX76" s="214">
        <v>-33.142083587043146</v>
      </c>
      <c r="AY76" s="215"/>
      <c r="AZ76" s="214">
        <v>-33.142083587043146</v>
      </c>
      <c r="BA76" s="215"/>
      <c r="BB76" s="214">
        <v>-33.142083587043146</v>
      </c>
      <c r="BC76" s="215"/>
      <c r="BD76" s="214">
        <v>-33.142083587043146</v>
      </c>
      <c r="BE76" s="215"/>
      <c r="BF76" s="214">
        <v>-33.142083587043146</v>
      </c>
      <c r="BG76" s="215"/>
      <c r="BH76" s="214">
        <v>-33.142083587043146</v>
      </c>
      <c r="BI76" s="215"/>
      <c r="BJ76" s="214">
        <v>-33.142083587043146</v>
      </c>
      <c r="BK76" s="215"/>
      <c r="BL76" s="214">
        <v>-33.142083587043146</v>
      </c>
      <c r="BM76" s="215"/>
      <c r="BN76" s="214">
        <v>-33.142083587043146</v>
      </c>
      <c r="BO76" s="215"/>
      <c r="BP76" s="214">
        <v>-33.142083587043146</v>
      </c>
      <c r="BQ76" s="215"/>
      <c r="BR76" s="214">
        <v>-33.142083587043146</v>
      </c>
      <c r="BS76" s="215"/>
      <c r="BT76" s="214">
        <v>-33.142083587043146</v>
      </c>
      <c r="BU76" s="215"/>
      <c r="BV76" s="214">
        <v>-33.142083587043146</v>
      </c>
      <c r="BW76" s="215"/>
      <c r="BX76" s="214">
        <v>-33.142083587043146</v>
      </c>
      <c r="BY76" s="215"/>
      <c r="BZ76" s="214">
        <v>-33.142083587043146</v>
      </c>
      <c r="CA76" s="217"/>
      <c r="CL76" s="156">
        <f>ROW()</f>
        <v>76</v>
      </c>
    </row>
    <row r="77" spans="5:90" ht="3.75" customHeight="1" x14ac:dyDescent="0.2">
      <c r="E77" s="166"/>
      <c r="F77" s="200"/>
      <c r="G77" s="168"/>
      <c r="H77" s="214"/>
      <c r="I77" s="201"/>
      <c r="J77" s="214"/>
      <c r="K77" s="201"/>
      <c r="L77" s="214"/>
      <c r="M77" s="201"/>
      <c r="N77" s="214"/>
      <c r="O77" s="201"/>
      <c r="P77" s="214"/>
      <c r="Q77" s="201"/>
      <c r="R77" s="214"/>
      <c r="S77" s="201"/>
      <c r="T77" s="214"/>
      <c r="U77" s="201"/>
      <c r="V77" s="214"/>
      <c r="W77" s="201"/>
      <c r="X77" s="214"/>
      <c r="Y77" s="201"/>
      <c r="Z77" s="214"/>
      <c r="AA77" s="201"/>
      <c r="AB77" s="214"/>
      <c r="AC77" s="201"/>
      <c r="AD77" s="214"/>
      <c r="AE77" s="201"/>
      <c r="AF77" s="214"/>
      <c r="AG77" s="201"/>
      <c r="AH77" s="214"/>
      <c r="AI77" s="201"/>
      <c r="AJ77" s="214"/>
      <c r="AK77" s="201"/>
      <c r="AL77" s="214"/>
      <c r="AM77" s="201"/>
      <c r="AN77" s="214"/>
      <c r="AO77" s="201"/>
      <c r="AP77" s="214"/>
      <c r="AQ77" s="201"/>
      <c r="AR77" s="214"/>
      <c r="AS77" s="201"/>
      <c r="AT77" s="214"/>
      <c r="AU77" s="201"/>
      <c r="AV77" s="214"/>
      <c r="AW77" s="201"/>
      <c r="AX77" s="214"/>
      <c r="AY77" s="201"/>
      <c r="AZ77" s="214"/>
      <c r="BA77" s="201"/>
      <c r="BB77" s="214"/>
      <c r="BC77" s="201"/>
      <c r="BD77" s="214"/>
      <c r="BE77" s="201"/>
      <c r="BF77" s="214"/>
      <c r="BG77" s="201"/>
      <c r="BH77" s="214"/>
      <c r="BI77" s="201"/>
      <c r="BJ77" s="214"/>
      <c r="BK77" s="201"/>
      <c r="BL77" s="214"/>
      <c r="BM77" s="201"/>
      <c r="BN77" s="214"/>
      <c r="BO77" s="201"/>
      <c r="BP77" s="214"/>
      <c r="BQ77" s="201"/>
      <c r="BR77" s="214"/>
      <c r="BS77" s="201"/>
      <c r="BT77" s="214"/>
      <c r="BU77" s="201"/>
      <c r="BV77" s="214"/>
      <c r="BW77" s="201"/>
      <c r="BX77" s="214"/>
      <c r="BY77" s="201"/>
      <c r="BZ77" s="214"/>
      <c r="CA77" s="202"/>
      <c r="CL77" s="156">
        <f>ROW()</f>
        <v>77</v>
      </c>
    </row>
    <row r="78" spans="5:90" ht="13.5" customHeight="1" x14ac:dyDescent="0.2">
      <c r="E78" s="166"/>
      <c r="F78" s="219"/>
      <c r="G78" s="168"/>
      <c r="H78" s="214"/>
      <c r="I78" s="215"/>
      <c r="J78" s="214"/>
      <c r="K78" s="215"/>
      <c r="L78" s="214"/>
      <c r="M78" s="215"/>
      <c r="N78" s="214"/>
      <c r="O78" s="215"/>
      <c r="P78" s="214"/>
      <c r="Q78" s="215"/>
      <c r="R78" s="214"/>
      <c r="S78" s="215"/>
      <c r="T78" s="214"/>
      <c r="U78" s="215"/>
      <c r="V78" s="214"/>
      <c r="W78" s="215"/>
      <c r="X78" s="214"/>
      <c r="Y78" s="215"/>
      <c r="Z78" s="214">
        <v>-38.417209806237878</v>
      </c>
      <c r="AA78" s="215"/>
      <c r="AB78" s="214">
        <v>-1.1877707749018145</v>
      </c>
      <c r="AC78" s="215"/>
      <c r="AD78" s="214">
        <v>-1.6861518664139206</v>
      </c>
      <c r="AE78" s="215"/>
      <c r="AF78" s="214">
        <v>2.5330698669180465</v>
      </c>
      <c r="AG78" s="215"/>
      <c r="AH78" s="214">
        <v>-0.54284920013309601</v>
      </c>
      <c r="AI78" s="215"/>
      <c r="AJ78" s="214">
        <v>-41.291132447553615</v>
      </c>
      <c r="AK78" s="215"/>
      <c r="AL78" s="214">
        <v>0</v>
      </c>
      <c r="AM78" s="215"/>
      <c r="AN78" s="214">
        <v>-38.758062580635574</v>
      </c>
      <c r="AO78" s="215"/>
      <c r="AP78" s="214">
        <v>-38.758062580635574</v>
      </c>
      <c r="AQ78" s="215"/>
      <c r="AR78" s="214">
        <v>-38.758062580635574</v>
      </c>
      <c r="AS78" s="215"/>
      <c r="AT78" s="214">
        <v>-38.758062580635574</v>
      </c>
      <c r="AU78" s="215"/>
      <c r="AV78" s="214">
        <v>-38.758062580635574</v>
      </c>
      <c r="AW78" s="215"/>
      <c r="AX78" s="214">
        <v>-38.758062580635574</v>
      </c>
      <c r="AY78" s="215"/>
      <c r="AZ78" s="214">
        <v>-38.758062580635574</v>
      </c>
      <c r="BA78" s="215"/>
      <c r="BB78" s="214">
        <v>-38.758062580635574</v>
      </c>
      <c r="BC78" s="215"/>
      <c r="BD78" s="214">
        <v>-38.758062580635574</v>
      </c>
      <c r="BE78" s="215"/>
      <c r="BF78" s="214">
        <v>-38.758062580635574</v>
      </c>
      <c r="BG78" s="215"/>
      <c r="BH78" s="214">
        <v>-38.758062580635574</v>
      </c>
      <c r="BI78" s="215"/>
      <c r="BJ78" s="214">
        <v>-38.758062580635574</v>
      </c>
      <c r="BK78" s="215"/>
      <c r="BL78" s="214">
        <v>-38.758062580635574</v>
      </c>
      <c r="BM78" s="215"/>
      <c r="BN78" s="214">
        <v>-38.758062580635574</v>
      </c>
      <c r="BO78" s="215"/>
      <c r="BP78" s="214">
        <v>-38.758062580635574</v>
      </c>
      <c r="BQ78" s="215"/>
      <c r="BR78" s="214">
        <v>-38.758062580635574</v>
      </c>
      <c r="BS78" s="215"/>
      <c r="BT78" s="214">
        <v>-38.758062580635574</v>
      </c>
      <c r="BU78" s="215"/>
      <c r="BV78" s="214">
        <v>-38.758062580635574</v>
      </c>
      <c r="BW78" s="215"/>
      <c r="BX78" s="214">
        <v>-38.758062580635574</v>
      </c>
      <c r="BY78" s="215"/>
      <c r="BZ78" s="214">
        <v>-38.758062580635574</v>
      </c>
      <c r="CA78" s="217"/>
      <c r="CL78" s="156">
        <f>ROW()</f>
        <v>78</v>
      </c>
    </row>
    <row r="79" spans="5:90" ht="3.75" customHeight="1" x14ac:dyDescent="0.2">
      <c r="E79" s="166"/>
      <c r="F79" s="200"/>
      <c r="G79" s="168"/>
      <c r="H79" s="214"/>
      <c r="I79" s="215"/>
      <c r="J79" s="214"/>
      <c r="K79" s="215"/>
      <c r="L79" s="214"/>
      <c r="M79" s="215"/>
      <c r="N79" s="214"/>
      <c r="O79" s="215"/>
      <c r="P79" s="214"/>
      <c r="Q79" s="215"/>
      <c r="R79" s="214"/>
      <c r="S79" s="215"/>
      <c r="T79" s="214"/>
      <c r="U79" s="215"/>
      <c r="V79" s="214"/>
      <c r="W79" s="215"/>
      <c r="X79" s="214"/>
      <c r="Y79" s="215"/>
      <c r="Z79" s="214"/>
      <c r="AA79" s="215"/>
      <c r="AB79" s="214"/>
      <c r="AC79" s="215"/>
      <c r="AD79" s="214"/>
      <c r="AE79" s="215"/>
      <c r="AF79" s="214"/>
      <c r="AG79" s="215"/>
      <c r="AH79" s="214"/>
      <c r="AI79" s="215"/>
      <c r="AJ79" s="214"/>
      <c r="AK79" s="215"/>
      <c r="AL79" s="214"/>
      <c r="AM79" s="215"/>
      <c r="AN79" s="214"/>
      <c r="AO79" s="215"/>
      <c r="AP79" s="214"/>
      <c r="AQ79" s="215"/>
      <c r="AR79" s="214"/>
      <c r="AS79" s="215"/>
      <c r="AT79" s="214"/>
      <c r="AU79" s="215"/>
      <c r="AV79" s="214"/>
      <c r="AW79" s="215"/>
      <c r="AX79" s="214"/>
      <c r="AY79" s="215"/>
      <c r="AZ79" s="214"/>
      <c r="BA79" s="215"/>
      <c r="BB79" s="214"/>
      <c r="BC79" s="215"/>
      <c r="BD79" s="214"/>
      <c r="BE79" s="215"/>
      <c r="BF79" s="214"/>
      <c r="BG79" s="215"/>
      <c r="BH79" s="214"/>
      <c r="BI79" s="215"/>
      <c r="BJ79" s="214"/>
      <c r="BK79" s="215"/>
      <c r="BL79" s="214"/>
      <c r="BM79" s="215"/>
      <c r="BN79" s="214"/>
      <c r="BO79" s="215"/>
      <c r="BP79" s="214"/>
      <c r="BQ79" s="215"/>
      <c r="BR79" s="214"/>
      <c r="BS79" s="215"/>
      <c r="BT79" s="214"/>
      <c r="BU79" s="215"/>
      <c r="BV79" s="214"/>
      <c r="BW79" s="215"/>
      <c r="BX79" s="214"/>
      <c r="BY79" s="215"/>
      <c r="BZ79" s="214"/>
      <c r="CA79" s="217"/>
      <c r="CL79" s="156">
        <f>ROW()</f>
        <v>79</v>
      </c>
    </row>
    <row r="80" spans="5:90" ht="13.5" hidden="1" customHeight="1" x14ac:dyDescent="0.2">
      <c r="E80" s="166"/>
      <c r="F80" s="219"/>
      <c r="G80" s="168"/>
      <c r="H80" s="214"/>
      <c r="I80" s="215"/>
      <c r="J80" s="214"/>
      <c r="K80" s="215"/>
      <c r="L80" s="214"/>
      <c r="M80" s="215"/>
      <c r="N80" s="214"/>
      <c r="O80" s="215"/>
      <c r="P80" s="214"/>
      <c r="Q80" s="215"/>
      <c r="R80" s="214"/>
      <c r="S80" s="215"/>
      <c r="T80" s="214"/>
      <c r="U80" s="215"/>
      <c r="V80" s="214"/>
      <c r="W80" s="215"/>
      <c r="X80" s="214"/>
      <c r="Y80" s="215"/>
      <c r="Z80" s="214">
        <v>112.78055108338701</v>
      </c>
      <c r="AA80" s="215"/>
      <c r="AB80" s="214">
        <v>-54.729619300897305</v>
      </c>
      <c r="AC80" s="215"/>
      <c r="AD80" s="214">
        <v>-29.736642215596675</v>
      </c>
      <c r="AE80" s="215"/>
      <c r="AF80" s="214">
        <v>-314.21122725643352</v>
      </c>
      <c r="AG80" s="215"/>
      <c r="AH80" s="214">
        <v>-201.57393933908176</v>
      </c>
      <c r="AI80" s="215"/>
      <c r="AJ80" s="214">
        <v>28.314289566893006</v>
      </c>
      <c r="AK80" s="215"/>
      <c r="AL80" s="214">
        <v>0</v>
      </c>
      <c r="AM80" s="215"/>
      <c r="AN80" s="214">
        <v>-285.89693768954049</v>
      </c>
      <c r="AO80" s="215"/>
      <c r="AP80" s="214">
        <v>-285.89693768954049</v>
      </c>
      <c r="AQ80" s="215"/>
      <c r="AR80" s="214">
        <v>-285.89693768954049</v>
      </c>
      <c r="AS80" s="215"/>
      <c r="AT80" s="214">
        <v>-285.89693768954049</v>
      </c>
      <c r="AU80" s="215"/>
      <c r="AV80" s="214">
        <v>-285.89693768954049</v>
      </c>
      <c r="AW80" s="215"/>
      <c r="AX80" s="214">
        <v>-285.89693768954049</v>
      </c>
      <c r="AY80" s="215"/>
      <c r="AZ80" s="214">
        <v>-285.89693768954049</v>
      </c>
      <c r="BA80" s="215"/>
      <c r="BB80" s="214">
        <v>-285.89693768954049</v>
      </c>
      <c r="BC80" s="215"/>
      <c r="BD80" s="214">
        <v>-285.89693768954049</v>
      </c>
      <c r="BE80" s="215"/>
      <c r="BF80" s="214">
        <v>-285.89693768954049</v>
      </c>
      <c r="BG80" s="215"/>
      <c r="BH80" s="214">
        <v>-285.89693768954049</v>
      </c>
      <c r="BI80" s="215"/>
      <c r="BJ80" s="214">
        <v>-285.89693768954049</v>
      </c>
      <c r="BK80" s="215"/>
      <c r="BL80" s="214">
        <v>-285.89693768954049</v>
      </c>
      <c r="BM80" s="215"/>
      <c r="BN80" s="214">
        <v>-285.89693768954049</v>
      </c>
      <c r="BO80" s="215"/>
      <c r="BP80" s="214">
        <v>-285.89693768954049</v>
      </c>
      <c r="BQ80" s="215"/>
      <c r="BR80" s="214">
        <v>-285.89693768954049</v>
      </c>
      <c r="BS80" s="215"/>
      <c r="BT80" s="214">
        <v>-285.89693768954049</v>
      </c>
      <c r="BU80" s="215"/>
      <c r="BV80" s="214">
        <v>-285.89693768954049</v>
      </c>
      <c r="BW80" s="215"/>
      <c r="BX80" s="214">
        <v>-285.89693768954049</v>
      </c>
      <c r="BY80" s="215"/>
      <c r="BZ80" s="214">
        <v>-285.89693768954049</v>
      </c>
      <c r="CA80" s="217"/>
      <c r="CL80" s="156">
        <f>ROW()</f>
        <v>80</v>
      </c>
    </row>
    <row r="81" spans="4:90" ht="6" hidden="1" customHeight="1" x14ac:dyDescent="0.2">
      <c r="E81" s="166"/>
      <c r="F81" s="219"/>
      <c r="G81" s="168"/>
      <c r="H81" s="214"/>
      <c r="I81" s="170"/>
      <c r="J81" s="214"/>
      <c r="K81" s="170"/>
      <c r="L81" s="214"/>
      <c r="M81" s="170"/>
      <c r="N81" s="214"/>
      <c r="O81" s="170"/>
      <c r="P81" s="214"/>
      <c r="Q81" s="170"/>
      <c r="R81" s="214"/>
      <c r="S81" s="170"/>
      <c r="T81" s="214"/>
      <c r="U81" s="170"/>
      <c r="V81" s="214"/>
      <c r="W81" s="170"/>
      <c r="X81" s="214"/>
      <c r="Y81" s="170"/>
      <c r="Z81" s="214"/>
      <c r="AA81" s="170"/>
      <c r="AB81" s="214"/>
      <c r="AC81" s="170"/>
      <c r="AD81" s="214"/>
      <c r="AE81" s="170"/>
      <c r="AF81" s="214"/>
      <c r="AG81" s="170"/>
      <c r="AH81" s="214"/>
      <c r="AI81" s="170"/>
      <c r="AJ81" s="214"/>
      <c r="AK81" s="170"/>
      <c r="AL81" s="214"/>
      <c r="AM81" s="170"/>
      <c r="AN81" s="214"/>
      <c r="AO81" s="170"/>
      <c r="AP81" s="214"/>
      <c r="AQ81" s="170"/>
      <c r="AR81" s="214"/>
      <c r="AS81" s="170"/>
      <c r="AT81" s="214"/>
      <c r="AU81" s="170"/>
      <c r="AV81" s="214"/>
      <c r="AW81" s="170"/>
      <c r="AX81" s="214"/>
      <c r="AY81" s="170"/>
      <c r="AZ81" s="214"/>
      <c r="BA81" s="170"/>
      <c r="BB81" s="214"/>
      <c r="BC81" s="170"/>
      <c r="BD81" s="214"/>
      <c r="BE81" s="170"/>
      <c r="BF81" s="214"/>
      <c r="BG81" s="170"/>
      <c r="BH81" s="214"/>
      <c r="BI81" s="170"/>
      <c r="BJ81" s="214"/>
      <c r="BK81" s="170"/>
      <c r="BL81" s="214"/>
      <c r="BM81" s="170"/>
      <c r="BN81" s="214"/>
      <c r="BO81" s="170"/>
      <c r="BP81" s="214"/>
      <c r="BQ81" s="170"/>
      <c r="BR81" s="214"/>
      <c r="BS81" s="170"/>
      <c r="BT81" s="214"/>
      <c r="BU81" s="170"/>
      <c r="BV81" s="214"/>
      <c r="BW81" s="170"/>
      <c r="BX81" s="214"/>
      <c r="BY81" s="170"/>
      <c r="BZ81" s="214"/>
      <c r="CA81" s="171"/>
      <c r="CL81" s="156">
        <f>ROW()</f>
        <v>81</v>
      </c>
    </row>
    <row r="82" spans="4:90" ht="13.5" customHeight="1" x14ac:dyDescent="0.2">
      <c r="E82" s="166"/>
      <c r="F82" s="219"/>
      <c r="G82" s="168"/>
      <c r="H82" s="214"/>
      <c r="I82" s="215"/>
      <c r="J82" s="214"/>
      <c r="K82" s="215"/>
      <c r="L82" s="214"/>
      <c r="M82" s="215"/>
      <c r="N82" s="214"/>
      <c r="O82" s="215"/>
      <c r="P82" s="214"/>
      <c r="Q82" s="215"/>
      <c r="R82" s="214"/>
      <c r="S82" s="215"/>
      <c r="T82" s="214"/>
      <c r="U82" s="215"/>
      <c r="V82" s="214"/>
      <c r="W82" s="215"/>
      <c r="X82" s="214"/>
      <c r="Y82" s="215"/>
      <c r="Z82" s="214">
        <v>103.13917053023839</v>
      </c>
      <c r="AA82" s="215"/>
      <c r="AB82" s="214">
        <v>-36.413425608166754</v>
      </c>
      <c r="AC82" s="215"/>
      <c r="AD82" s="214">
        <v>6.4407316875762231</v>
      </c>
      <c r="AE82" s="215"/>
      <c r="AF82" s="214">
        <v>-1.2663304419691794</v>
      </c>
      <c r="AG82" s="215"/>
      <c r="AH82" s="214">
        <v>-132.03379395711067</v>
      </c>
      <c r="AI82" s="215"/>
      <c r="AJ82" s="214">
        <v>73.16647660964783</v>
      </c>
      <c r="AK82" s="215"/>
      <c r="AL82" s="214">
        <v>0</v>
      </c>
      <c r="AM82" s="215"/>
      <c r="AN82" s="214">
        <v>71.900146167678699</v>
      </c>
      <c r="AO82" s="215"/>
      <c r="AP82" s="214">
        <v>71.900146167678699</v>
      </c>
      <c r="AQ82" s="215"/>
      <c r="AR82" s="214">
        <v>71.900146167678699</v>
      </c>
      <c r="AS82" s="215"/>
      <c r="AT82" s="214">
        <v>71.900146167678699</v>
      </c>
      <c r="AU82" s="215"/>
      <c r="AV82" s="214">
        <v>71.900146167678699</v>
      </c>
      <c r="AW82" s="215"/>
      <c r="AX82" s="214">
        <v>71.900146167678699</v>
      </c>
      <c r="AY82" s="215"/>
      <c r="AZ82" s="214">
        <v>71.900146167678699</v>
      </c>
      <c r="BA82" s="215"/>
      <c r="BB82" s="214">
        <v>71.900146167678699</v>
      </c>
      <c r="BC82" s="215"/>
      <c r="BD82" s="214">
        <v>71.900146167678699</v>
      </c>
      <c r="BE82" s="215"/>
      <c r="BF82" s="214">
        <v>71.900146167678699</v>
      </c>
      <c r="BG82" s="215"/>
      <c r="BH82" s="214">
        <v>71.900146167678699</v>
      </c>
      <c r="BI82" s="215"/>
      <c r="BJ82" s="214">
        <v>71.900146167678699</v>
      </c>
      <c r="BK82" s="215"/>
      <c r="BL82" s="214">
        <v>71.900146167678699</v>
      </c>
      <c r="BM82" s="215"/>
      <c r="BN82" s="214">
        <v>71.900146167678699</v>
      </c>
      <c r="BO82" s="215"/>
      <c r="BP82" s="214">
        <v>71.900146167678699</v>
      </c>
      <c r="BQ82" s="215"/>
      <c r="BR82" s="214">
        <v>71.900146167678699</v>
      </c>
      <c r="BS82" s="215"/>
      <c r="BT82" s="214">
        <v>71.900146167678699</v>
      </c>
      <c r="BU82" s="215"/>
      <c r="BV82" s="214">
        <v>71.900146167678699</v>
      </c>
      <c r="BW82" s="215"/>
      <c r="BX82" s="214">
        <v>71.900146167678699</v>
      </c>
      <c r="BY82" s="215"/>
      <c r="BZ82" s="214">
        <v>71.900146167678699</v>
      </c>
      <c r="CA82" s="217"/>
      <c r="CL82" s="156">
        <f>ROW()</f>
        <v>82</v>
      </c>
    </row>
    <row r="83" spans="4:90" ht="6" customHeight="1" x14ac:dyDescent="0.2">
      <c r="E83" s="166"/>
      <c r="F83" s="219"/>
      <c r="G83" s="168"/>
      <c r="H83" s="214"/>
      <c r="I83" s="170"/>
      <c r="J83" s="214"/>
      <c r="K83" s="170"/>
      <c r="L83" s="214"/>
      <c r="M83" s="170"/>
      <c r="N83" s="214"/>
      <c r="O83" s="170"/>
      <c r="P83" s="214"/>
      <c r="Q83" s="170"/>
      <c r="R83" s="214"/>
      <c r="S83" s="170"/>
      <c r="T83" s="214"/>
      <c r="U83" s="170"/>
      <c r="V83" s="214"/>
      <c r="W83" s="170"/>
      <c r="X83" s="214"/>
      <c r="Y83" s="170"/>
      <c r="Z83" s="214"/>
      <c r="AA83" s="170"/>
      <c r="AB83" s="214"/>
      <c r="AC83" s="170"/>
      <c r="AD83" s="214"/>
      <c r="AE83" s="170"/>
      <c r="AF83" s="214"/>
      <c r="AG83" s="170"/>
      <c r="AH83" s="214"/>
      <c r="AI83" s="170"/>
      <c r="AJ83" s="214"/>
      <c r="AK83" s="170"/>
      <c r="AL83" s="214"/>
      <c r="AM83" s="170"/>
      <c r="AN83" s="214"/>
      <c r="AO83" s="170"/>
      <c r="AP83" s="214"/>
      <c r="AQ83" s="170"/>
      <c r="AR83" s="214"/>
      <c r="AS83" s="170"/>
      <c r="AT83" s="214"/>
      <c r="AU83" s="170"/>
      <c r="AV83" s="214"/>
      <c r="AW83" s="170"/>
      <c r="AX83" s="214"/>
      <c r="AY83" s="170"/>
      <c r="AZ83" s="214"/>
      <c r="BA83" s="170"/>
      <c r="BB83" s="214"/>
      <c r="BC83" s="170"/>
      <c r="BD83" s="214"/>
      <c r="BE83" s="170"/>
      <c r="BF83" s="214"/>
      <c r="BG83" s="170"/>
      <c r="BH83" s="214"/>
      <c r="BI83" s="170"/>
      <c r="BJ83" s="214"/>
      <c r="BK83" s="170"/>
      <c r="BL83" s="214"/>
      <c r="BM83" s="170"/>
      <c r="BN83" s="214"/>
      <c r="BO83" s="170"/>
      <c r="BP83" s="214"/>
      <c r="BQ83" s="170"/>
      <c r="BR83" s="214"/>
      <c r="BS83" s="170"/>
      <c r="BT83" s="214"/>
      <c r="BU83" s="170"/>
      <c r="BV83" s="214"/>
      <c r="BW83" s="170"/>
      <c r="BX83" s="214"/>
      <c r="BY83" s="170"/>
      <c r="BZ83" s="214"/>
      <c r="CA83" s="171"/>
      <c r="CL83" s="156">
        <f>ROW()</f>
        <v>83</v>
      </c>
    </row>
    <row r="84" spans="4:90" ht="13.5" customHeight="1" x14ac:dyDescent="0.2">
      <c r="E84" s="166"/>
      <c r="F84" s="219"/>
      <c r="G84" s="168"/>
      <c r="H84" s="214"/>
      <c r="I84" s="215"/>
      <c r="J84" s="214"/>
      <c r="K84" s="215"/>
      <c r="L84" s="214"/>
      <c r="M84" s="215"/>
      <c r="N84" s="214"/>
      <c r="O84" s="215"/>
      <c r="P84" s="214"/>
      <c r="Q84" s="215"/>
      <c r="R84" s="214"/>
      <c r="S84" s="215"/>
      <c r="T84" s="214"/>
      <c r="U84" s="215"/>
      <c r="V84" s="214"/>
      <c r="W84" s="215"/>
      <c r="X84" s="214"/>
      <c r="Y84" s="215"/>
      <c r="Z84" s="214">
        <v>-1.6008833429009479</v>
      </c>
      <c r="AA84" s="215"/>
      <c r="AB84" s="214">
        <v>7.0939134326045608</v>
      </c>
      <c r="AC84" s="215"/>
      <c r="AD84" s="214">
        <v>-5.4930300897036135</v>
      </c>
      <c r="AE84" s="215"/>
      <c r="AF84" s="214">
        <v>0</v>
      </c>
      <c r="AG84" s="215"/>
      <c r="AH84" s="214">
        <v>-139.40241044890237</v>
      </c>
      <c r="AI84" s="215"/>
      <c r="AJ84" s="214">
        <v>0</v>
      </c>
      <c r="AK84" s="215"/>
      <c r="AL84" s="214">
        <v>0</v>
      </c>
      <c r="AM84" s="215"/>
      <c r="AN84" s="214">
        <v>0</v>
      </c>
      <c r="AO84" s="215"/>
      <c r="AP84" s="214">
        <v>0</v>
      </c>
      <c r="AQ84" s="215"/>
      <c r="AR84" s="214">
        <v>0</v>
      </c>
      <c r="AS84" s="215"/>
      <c r="AT84" s="214">
        <v>0</v>
      </c>
      <c r="AU84" s="215"/>
      <c r="AV84" s="214">
        <v>0</v>
      </c>
      <c r="AW84" s="215"/>
      <c r="AX84" s="214">
        <v>0</v>
      </c>
      <c r="AY84" s="215"/>
      <c r="AZ84" s="214">
        <v>0</v>
      </c>
      <c r="BA84" s="215"/>
      <c r="BB84" s="214">
        <v>0</v>
      </c>
      <c r="BC84" s="215"/>
      <c r="BD84" s="214">
        <v>0</v>
      </c>
      <c r="BE84" s="215"/>
      <c r="BF84" s="214">
        <v>0</v>
      </c>
      <c r="BG84" s="215"/>
      <c r="BH84" s="214">
        <v>0</v>
      </c>
      <c r="BI84" s="215"/>
      <c r="BJ84" s="214">
        <v>0</v>
      </c>
      <c r="BK84" s="215"/>
      <c r="BL84" s="214">
        <v>0</v>
      </c>
      <c r="BM84" s="215"/>
      <c r="BN84" s="214">
        <v>0</v>
      </c>
      <c r="BO84" s="215"/>
      <c r="BP84" s="214">
        <v>0</v>
      </c>
      <c r="BQ84" s="215"/>
      <c r="BR84" s="214">
        <v>0</v>
      </c>
      <c r="BS84" s="215"/>
      <c r="BT84" s="214">
        <v>0</v>
      </c>
      <c r="BU84" s="215"/>
      <c r="BV84" s="214">
        <v>0</v>
      </c>
      <c r="BW84" s="215"/>
      <c r="BX84" s="214">
        <v>0</v>
      </c>
      <c r="BY84" s="215"/>
      <c r="BZ84" s="214">
        <v>0</v>
      </c>
      <c r="CA84" s="217"/>
      <c r="CL84" s="156">
        <f>ROW()</f>
        <v>84</v>
      </c>
    </row>
    <row r="85" spans="4:90" ht="6" customHeight="1" x14ac:dyDescent="0.2">
      <c r="E85" s="166"/>
      <c r="F85" s="219"/>
      <c r="G85" s="168"/>
      <c r="H85" s="214"/>
      <c r="I85" s="170"/>
      <c r="J85" s="214"/>
      <c r="K85" s="170"/>
      <c r="L85" s="214"/>
      <c r="M85" s="170"/>
      <c r="N85" s="214"/>
      <c r="O85" s="170"/>
      <c r="P85" s="214"/>
      <c r="Q85" s="170"/>
      <c r="R85" s="214"/>
      <c r="S85" s="170"/>
      <c r="T85" s="214"/>
      <c r="U85" s="170"/>
      <c r="V85" s="214"/>
      <c r="W85" s="170"/>
      <c r="X85" s="214"/>
      <c r="Y85" s="170"/>
      <c r="Z85" s="214"/>
      <c r="AA85" s="170"/>
      <c r="AB85" s="214"/>
      <c r="AC85" s="170"/>
      <c r="AD85" s="214"/>
      <c r="AE85" s="170"/>
      <c r="AF85" s="214"/>
      <c r="AG85" s="170"/>
      <c r="AH85" s="214"/>
      <c r="AI85" s="170"/>
      <c r="AJ85" s="214"/>
      <c r="AK85" s="170"/>
      <c r="AL85" s="214"/>
      <c r="AM85" s="170"/>
      <c r="AN85" s="214"/>
      <c r="AO85" s="170"/>
      <c r="AP85" s="214"/>
      <c r="AQ85" s="170"/>
      <c r="AR85" s="214"/>
      <c r="AS85" s="170"/>
      <c r="AT85" s="214"/>
      <c r="AU85" s="170"/>
      <c r="AV85" s="214"/>
      <c r="AW85" s="170"/>
      <c r="AX85" s="214"/>
      <c r="AY85" s="170"/>
      <c r="AZ85" s="214"/>
      <c r="BA85" s="170"/>
      <c r="BB85" s="214"/>
      <c r="BC85" s="170"/>
      <c r="BD85" s="214"/>
      <c r="BE85" s="170"/>
      <c r="BF85" s="214"/>
      <c r="BG85" s="170"/>
      <c r="BH85" s="214"/>
      <c r="BI85" s="170"/>
      <c r="BJ85" s="214"/>
      <c r="BK85" s="170"/>
      <c r="BL85" s="214"/>
      <c r="BM85" s="170"/>
      <c r="BN85" s="214"/>
      <c r="BO85" s="170"/>
      <c r="BP85" s="214"/>
      <c r="BQ85" s="170"/>
      <c r="BR85" s="214"/>
      <c r="BS85" s="170"/>
      <c r="BT85" s="214"/>
      <c r="BU85" s="170"/>
      <c r="BV85" s="214"/>
      <c r="BW85" s="170"/>
      <c r="BX85" s="214"/>
      <c r="BY85" s="170"/>
      <c r="BZ85" s="214"/>
      <c r="CA85" s="171"/>
      <c r="CL85" s="156">
        <f>ROW()</f>
        <v>85</v>
      </c>
    </row>
    <row r="86" spans="4:90" ht="13.5" customHeight="1" x14ac:dyDescent="0.2">
      <c r="E86" s="166"/>
      <c r="F86" s="219"/>
      <c r="G86" s="168"/>
      <c r="H86" s="214"/>
      <c r="I86" s="215"/>
      <c r="J86" s="214"/>
      <c r="K86" s="215"/>
      <c r="L86" s="214"/>
      <c r="M86" s="215"/>
      <c r="N86" s="214"/>
      <c r="O86" s="215"/>
      <c r="P86" s="214"/>
      <c r="Q86" s="215"/>
      <c r="R86" s="214"/>
      <c r="S86" s="215"/>
      <c r="T86" s="214"/>
      <c r="U86" s="215"/>
      <c r="V86" s="214"/>
      <c r="W86" s="215"/>
      <c r="X86" s="214"/>
      <c r="Y86" s="215"/>
      <c r="Z86" s="214">
        <v>0</v>
      </c>
      <c r="AA86" s="215"/>
      <c r="AB86" s="214">
        <v>0</v>
      </c>
      <c r="AC86" s="215"/>
      <c r="AD86" s="214">
        <v>0</v>
      </c>
      <c r="AE86" s="215"/>
      <c r="AF86" s="214">
        <v>0</v>
      </c>
      <c r="AG86" s="215"/>
      <c r="AH86" s="214">
        <v>0</v>
      </c>
      <c r="AI86" s="215"/>
      <c r="AJ86" s="214">
        <v>0</v>
      </c>
      <c r="AK86" s="215"/>
      <c r="AL86" s="214">
        <v>0</v>
      </c>
      <c r="AM86" s="215"/>
      <c r="AN86" s="214">
        <v>0</v>
      </c>
      <c r="AO86" s="215"/>
      <c r="AP86" s="214">
        <v>0</v>
      </c>
      <c r="AQ86" s="215"/>
      <c r="AR86" s="214">
        <v>0</v>
      </c>
      <c r="AS86" s="215"/>
      <c r="AT86" s="214">
        <v>0</v>
      </c>
      <c r="AU86" s="215"/>
      <c r="AV86" s="214">
        <v>0</v>
      </c>
      <c r="AW86" s="215"/>
      <c r="AX86" s="214">
        <v>0</v>
      </c>
      <c r="AY86" s="215"/>
      <c r="AZ86" s="214">
        <v>0</v>
      </c>
      <c r="BA86" s="215"/>
      <c r="BB86" s="214">
        <v>0</v>
      </c>
      <c r="BC86" s="215"/>
      <c r="BD86" s="214">
        <v>0</v>
      </c>
      <c r="BE86" s="215"/>
      <c r="BF86" s="214">
        <v>0</v>
      </c>
      <c r="BG86" s="215"/>
      <c r="BH86" s="214">
        <v>0</v>
      </c>
      <c r="BI86" s="215"/>
      <c r="BJ86" s="214">
        <v>0</v>
      </c>
      <c r="BK86" s="215"/>
      <c r="BL86" s="214">
        <v>0</v>
      </c>
      <c r="BM86" s="215"/>
      <c r="BN86" s="214">
        <v>0</v>
      </c>
      <c r="BO86" s="215"/>
      <c r="BP86" s="214">
        <v>0</v>
      </c>
      <c r="BQ86" s="215"/>
      <c r="BR86" s="214">
        <v>0</v>
      </c>
      <c r="BS86" s="215"/>
      <c r="BT86" s="214">
        <v>0</v>
      </c>
      <c r="BU86" s="215"/>
      <c r="BV86" s="214">
        <v>0</v>
      </c>
      <c r="BW86" s="215"/>
      <c r="BX86" s="214">
        <v>0</v>
      </c>
      <c r="BY86" s="215"/>
      <c r="BZ86" s="214">
        <v>0</v>
      </c>
      <c r="CA86" s="217"/>
      <c r="CL86" s="156">
        <f>ROW()</f>
        <v>86</v>
      </c>
    </row>
    <row r="87" spans="4:90" ht="6" customHeight="1" x14ac:dyDescent="0.2">
      <c r="E87" s="166"/>
      <c r="F87" s="220"/>
      <c r="G87" s="168"/>
      <c r="H87" s="214"/>
      <c r="I87" s="170"/>
      <c r="J87" s="214"/>
      <c r="K87" s="170"/>
      <c r="L87" s="214"/>
      <c r="M87" s="170"/>
      <c r="N87" s="214"/>
      <c r="O87" s="170"/>
      <c r="P87" s="214"/>
      <c r="Q87" s="170"/>
      <c r="R87" s="214"/>
      <c r="S87" s="170"/>
      <c r="T87" s="214"/>
      <c r="U87" s="170"/>
      <c r="V87" s="214"/>
      <c r="W87" s="170"/>
      <c r="X87" s="214"/>
      <c r="Y87" s="170"/>
      <c r="Z87" s="214"/>
      <c r="AA87" s="170"/>
      <c r="AB87" s="214"/>
      <c r="AC87" s="170"/>
      <c r="AD87" s="214"/>
      <c r="AE87" s="170"/>
      <c r="AF87" s="214"/>
      <c r="AG87" s="170"/>
      <c r="AH87" s="214"/>
      <c r="AI87" s="170"/>
      <c r="AJ87" s="214"/>
      <c r="AK87" s="170"/>
      <c r="AL87" s="214"/>
      <c r="AM87" s="170"/>
      <c r="AN87" s="214"/>
      <c r="AO87" s="170"/>
      <c r="AP87" s="214"/>
      <c r="AQ87" s="170"/>
      <c r="AR87" s="214"/>
      <c r="AS87" s="170"/>
      <c r="AT87" s="214"/>
      <c r="AU87" s="170"/>
      <c r="AV87" s="214"/>
      <c r="AW87" s="170"/>
      <c r="AX87" s="214"/>
      <c r="AY87" s="170"/>
      <c r="AZ87" s="214"/>
      <c r="BA87" s="170"/>
      <c r="BB87" s="214"/>
      <c r="BC87" s="170"/>
      <c r="BD87" s="214"/>
      <c r="BE87" s="170"/>
      <c r="BF87" s="214"/>
      <c r="BG87" s="170"/>
      <c r="BH87" s="214"/>
      <c r="BI87" s="170"/>
      <c r="BJ87" s="214"/>
      <c r="BK87" s="170"/>
      <c r="BL87" s="214"/>
      <c r="BM87" s="170"/>
      <c r="BN87" s="214"/>
      <c r="BO87" s="170"/>
      <c r="BP87" s="214"/>
      <c r="BQ87" s="170"/>
      <c r="BR87" s="214"/>
      <c r="BS87" s="170"/>
      <c r="BT87" s="214"/>
      <c r="BU87" s="170"/>
      <c r="BV87" s="214"/>
      <c r="BW87" s="170"/>
      <c r="BX87" s="214"/>
      <c r="BY87" s="170"/>
      <c r="BZ87" s="214"/>
      <c r="CA87" s="171"/>
      <c r="CL87" s="156">
        <f>ROW()</f>
        <v>87</v>
      </c>
    </row>
    <row r="88" spans="4:90" s="221" customFormat="1" ht="13.5" customHeight="1" x14ac:dyDescent="0.25">
      <c r="E88" s="199"/>
      <c r="F88" s="196"/>
      <c r="G88" s="196"/>
      <c r="H88" s="212"/>
      <c r="I88" s="205"/>
      <c r="J88" s="212"/>
      <c r="K88" s="205"/>
      <c r="L88" s="212"/>
      <c r="M88" s="205"/>
      <c r="N88" s="212"/>
      <c r="O88" s="205"/>
      <c r="P88" s="212"/>
      <c r="Q88" s="205"/>
      <c r="R88" s="212"/>
      <c r="S88" s="205"/>
      <c r="T88" s="212"/>
      <c r="U88" s="205"/>
      <c r="V88" s="212"/>
      <c r="W88" s="205"/>
      <c r="X88" s="212"/>
      <c r="Y88" s="205"/>
      <c r="Z88" s="212">
        <v>316.95450174759668</v>
      </c>
      <c r="AA88" s="205"/>
      <c r="AB88" s="212">
        <v>0</v>
      </c>
      <c r="AC88" s="205"/>
      <c r="AD88" s="212">
        <v>0</v>
      </c>
      <c r="AE88" s="205"/>
      <c r="AF88" s="212">
        <v>0</v>
      </c>
      <c r="AG88" s="205"/>
      <c r="AH88" s="212">
        <v>0</v>
      </c>
      <c r="AI88" s="205"/>
      <c r="AJ88" s="212">
        <v>314.08057910628258</v>
      </c>
      <c r="AK88" s="205"/>
      <c r="AL88" s="212">
        <v>0</v>
      </c>
      <c r="AM88" s="205"/>
      <c r="AN88" s="212">
        <v>316.61351797319901</v>
      </c>
      <c r="AO88" s="205"/>
      <c r="AP88" s="212">
        <v>316.61351797319901</v>
      </c>
      <c r="AQ88" s="205"/>
      <c r="AR88" s="212">
        <v>316.61351797319901</v>
      </c>
      <c r="AS88" s="205"/>
      <c r="AT88" s="212">
        <v>316.61351797319901</v>
      </c>
      <c r="AU88" s="205"/>
      <c r="AV88" s="212">
        <v>316.61351797319901</v>
      </c>
      <c r="AW88" s="205"/>
      <c r="AX88" s="212">
        <v>316.61351797319901</v>
      </c>
      <c r="AY88" s="205"/>
      <c r="AZ88" s="212">
        <v>316.61351797319901</v>
      </c>
      <c r="BA88" s="205"/>
      <c r="BB88" s="212">
        <v>316.61351797319901</v>
      </c>
      <c r="BC88" s="205"/>
      <c r="BD88" s="212">
        <v>316.61351797319901</v>
      </c>
      <c r="BE88" s="205"/>
      <c r="BF88" s="212">
        <v>316.61351797319901</v>
      </c>
      <c r="BG88" s="205"/>
      <c r="BH88" s="212">
        <v>316.61351797319901</v>
      </c>
      <c r="BI88" s="205"/>
      <c r="BJ88" s="212">
        <v>316.61351797319901</v>
      </c>
      <c r="BK88" s="205"/>
      <c r="BL88" s="212">
        <v>316.61351797319901</v>
      </c>
      <c r="BM88" s="205"/>
      <c r="BN88" s="212">
        <v>316.61351797319901</v>
      </c>
      <c r="BO88" s="205"/>
      <c r="BP88" s="212">
        <v>316.61351797319901</v>
      </c>
      <c r="BQ88" s="205"/>
      <c r="BR88" s="212">
        <v>316.61351797319901</v>
      </c>
      <c r="BS88" s="205"/>
      <c r="BT88" s="212">
        <v>316.61351797319901</v>
      </c>
      <c r="BU88" s="205"/>
      <c r="BV88" s="212">
        <v>316.61351797319901</v>
      </c>
      <c r="BW88" s="205"/>
      <c r="BX88" s="212">
        <v>316.61351797319901</v>
      </c>
      <c r="BY88" s="205"/>
      <c r="BZ88" s="212">
        <v>316.61351797319901</v>
      </c>
      <c r="CA88" s="206"/>
      <c r="CL88" s="156">
        <f>ROW()</f>
        <v>88</v>
      </c>
    </row>
    <row r="89" spans="4:90" s="221" customFormat="1" ht="13.5" customHeight="1" x14ac:dyDescent="0.2">
      <c r="E89" s="199"/>
      <c r="F89" s="196"/>
      <c r="G89" s="196"/>
      <c r="H89" s="214"/>
      <c r="I89" s="205"/>
      <c r="J89" s="214"/>
      <c r="K89" s="205"/>
      <c r="L89" s="214"/>
      <c r="M89" s="205"/>
      <c r="N89" s="214"/>
      <c r="O89" s="205"/>
      <c r="P89" s="214"/>
      <c r="Q89" s="205"/>
      <c r="R89" s="214"/>
      <c r="S89" s="205"/>
      <c r="T89" s="214"/>
      <c r="U89" s="205"/>
      <c r="V89" s="214"/>
      <c r="W89" s="205"/>
      <c r="X89" s="214"/>
      <c r="Y89" s="205"/>
      <c r="Z89" s="214"/>
      <c r="AA89" s="205"/>
      <c r="AB89" s="214"/>
      <c r="AC89" s="205"/>
      <c r="AD89" s="214"/>
      <c r="AE89" s="205"/>
      <c r="AF89" s="214"/>
      <c r="AG89" s="205"/>
      <c r="AH89" s="214"/>
      <c r="AI89" s="205"/>
      <c r="AJ89" s="214"/>
      <c r="AK89" s="205"/>
      <c r="AL89" s="214"/>
      <c r="AM89" s="205"/>
      <c r="AN89" s="214"/>
      <c r="AO89" s="205"/>
      <c r="AP89" s="214"/>
      <c r="AQ89" s="205"/>
      <c r="AR89" s="214"/>
      <c r="AS89" s="205"/>
      <c r="AT89" s="214"/>
      <c r="AU89" s="205"/>
      <c r="AV89" s="214"/>
      <c r="AW89" s="205"/>
      <c r="AX89" s="214"/>
      <c r="AY89" s="205"/>
      <c r="AZ89" s="214"/>
      <c r="BA89" s="205"/>
      <c r="BB89" s="214"/>
      <c r="BC89" s="205"/>
      <c r="BD89" s="214"/>
      <c r="BE89" s="205"/>
      <c r="BF89" s="214"/>
      <c r="BG89" s="205"/>
      <c r="BH89" s="214"/>
      <c r="BI89" s="205"/>
      <c r="BJ89" s="214"/>
      <c r="BK89" s="205"/>
      <c r="BL89" s="214"/>
      <c r="BM89" s="205"/>
      <c r="BN89" s="214"/>
      <c r="BO89" s="205"/>
      <c r="BP89" s="214"/>
      <c r="BQ89" s="205"/>
      <c r="BR89" s="214"/>
      <c r="BS89" s="205"/>
      <c r="BT89" s="214"/>
      <c r="BU89" s="205"/>
      <c r="BV89" s="214"/>
      <c r="BW89" s="205"/>
      <c r="BX89" s="214"/>
      <c r="BY89" s="205"/>
      <c r="BZ89" s="214"/>
      <c r="CA89" s="206"/>
      <c r="CL89" s="156">
        <f>ROW()</f>
        <v>89</v>
      </c>
    </row>
    <row r="90" spans="4:90" s="221" customFormat="1" ht="13.5" customHeight="1" x14ac:dyDescent="0.25">
      <c r="E90" s="199"/>
      <c r="F90" s="196"/>
      <c r="G90" s="196"/>
      <c r="H90" s="212"/>
      <c r="I90" s="205"/>
      <c r="J90" s="212"/>
      <c r="K90" s="205"/>
      <c r="L90" s="212"/>
      <c r="M90" s="205"/>
      <c r="N90" s="212"/>
      <c r="O90" s="205"/>
      <c r="P90" s="212"/>
      <c r="Q90" s="205"/>
      <c r="R90" s="212"/>
      <c r="S90" s="205"/>
      <c r="T90" s="212"/>
      <c r="U90" s="205"/>
      <c r="V90" s="212"/>
      <c r="W90" s="205"/>
      <c r="X90" s="212"/>
      <c r="Y90" s="205"/>
      <c r="Z90" s="212">
        <v>49.031718571567751</v>
      </c>
      <c r="AA90" s="205"/>
      <c r="AB90" s="212">
        <v>0</v>
      </c>
      <c r="AC90" s="205"/>
      <c r="AD90" s="212">
        <v>0</v>
      </c>
      <c r="AE90" s="205"/>
      <c r="AF90" s="212">
        <v>0</v>
      </c>
      <c r="AG90" s="205"/>
      <c r="AH90" s="212">
        <v>0</v>
      </c>
      <c r="AI90" s="205"/>
      <c r="AJ90" s="212">
        <v>72.264464369999999</v>
      </c>
      <c r="AK90" s="205"/>
      <c r="AL90" s="212">
        <v>0</v>
      </c>
      <c r="AM90" s="205"/>
      <c r="AN90" s="212">
        <v>68.043591180000007</v>
      </c>
      <c r="AO90" s="205"/>
      <c r="AP90" s="212">
        <v>68.043591180000007</v>
      </c>
      <c r="AQ90" s="205"/>
      <c r="AR90" s="212">
        <v>68.043591180000007</v>
      </c>
      <c r="AS90" s="205"/>
      <c r="AT90" s="212">
        <v>68.043591180000007</v>
      </c>
      <c r="AU90" s="205"/>
      <c r="AV90" s="212">
        <v>68.043591180000007</v>
      </c>
      <c r="AW90" s="205"/>
      <c r="AX90" s="212">
        <v>68.043591180000007</v>
      </c>
      <c r="AY90" s="205"/>
      <c r="AZ90" s="212">
        <v>68.043591180000007</v>
      </c>
      <c r="BA90" s="205"/>
      <c r="BB90" s="212">
        <v>68.043591180000007</v>
      </c>
      <c r="BC90" s="205"/>
      <c r="BD90" s="212">
        <v>68.043591180000007</v>
      </c>
      <c r="BE90" s="205"/>
      <c r="BF90" s="212">
        <v>68.043591180000007</v>
      </c>
      <c r="BG90" s="205"/>
      <c r="BH90" s="212">
        <v>68.043591180000007</v>
      </c>
      <c r="BI90" s="205"/>
      <c r="BJ90" s="212">
        <v>68.043591180000007</v>
      </c>
      <c r="BK90" s="205"/>
      <c r="BL90" s="212">
        <v>68.043591180000007</v>
      </c>
      <c r="BM90" s="205"/>
      <c r="BN90" s="212">
        <v>68.043591180000007</v>
      </c>
      <c r="BO90" s="205"/>
      <c r="BP90" s="212">
        <v>68.043591180000007</v>
      </c>
      <c r="BQ90" s="205"/>
      <c r="BR90" s="212">
        <v>68.043591180000007</v>
      </c>
      <c r="BS90" s="205"/>
      <c r="BT90" s="212">
        <v>68.043591180000007</v>
      </c>
      <c r="BU90" s="205"/>
      <c r="BV90" s="212">
        <v>68.043591180000007</v>
      </c>
      <c r="BW90" s="205"/>
      <c r="BX90" s="212">
        <v>68.043591180000007</v>
      </c>
      <c r="BY90" s="205"/>
      <c r="BZ90" s="212">
        <v>68.043591180000007</v>
      </c>
      <c r="CA90" s="206"/>
      <c r="CL90" s="156">
        <f>ROW()</f>
        <v>90</v>
      </c>
    </row>
    <row r="91" spans="4:90" s="221" customFormat="1" ht="13.5" hidden="1" customHeight="1" x14ac:dyDescent="0.2">
      <c r="E91" s="199"/>
      <c r="F91" s="196"/>
      <c r="G91" s="196"/>
      <c r="H91" s="222"/>
      <c r="I91" s="205"/>
      <c r="J91" s="222"/>
      <c r="K91" s="205"/>
      <c r="L91" s="222"/>
      <c r="M91" s="205"/>
      <c r="N91" s="222"/>
      <c r="O91" s="205"/>
      <c r="P91" s="222"/>
      <c r="Q91" s="205"/>
      <c r="R91" s="222"/>
      <c r="S91" s="205"/>
      <c r="T91" s="222"/>
      <c r="U91" s="205"/>
      <c r="V91" s="222"/>
      <c r="W91" s="205"/>
      <c r="X91" s="222"/>
      <c r="Y91" s="205"/>
      <c r="Z91" s="222"/>
      <c r="AA91" s="205"/>
      <c r="AB91" s="222"/>
      <c r="AC91" s="205"/>
      <c r="AD91" s="222"/>
      <c r="AE91" s="205"/>
      <c r="AF91" s="222"/>
      <c r="AG91" s="205"/>
      <c r="AH91" s="222"/>
      <c r="AI91" s="205"/>
      <c r="AJ91" s="222"/>
      <c r="AK91" s="205"/>
      <c r="AL91" s="222"/>
      <c r="AM91" s="205"/>
      <c r="AN91" s="222"/>
      <c r="AO91" s="205"/>
      <c r="AP91" s="222"/>
      <c r="AQ91" s="205"/>
      <c r="AR91" s="222"/>
      <c r="AS91" s="205"/>
      <c r="AT91" s="222"/>
      <c r="AU91" s="205"/>
      <c r="AV91" s="222"/>
      <c r="AW91" s="205"/>
      <c r="AX91" s="222"/>
      <c r="AY91" s="205"/>
      <c r="AZ91" s="222"/>
      <c r="BA91" s="205"/>
      <c r="BB91" s="222"/>
      <c r="BC91" s="205"/>
      <c r="BD91" s="222"/>
      <c r="BE91" s="205"/>
      <c r="BF91" s="222"/>
      <c r="BG91" s="205"/>
      <c r="BH91" s="222"/>
      <c r="BI91" s="205"/>
      <c r="BJ91" s="222"/>
      <c r="BK91" s="205"/>
      <c r="BL91" s="222"/>
      <c r="BM91" s="205"/>
      <c r="BN91" s="222"/>
      <c r="BO91" s="205"/>
      <c r="BP91" s="222"/>
      <c r="BQ91" s="205"/>
      <c r="BR91" s="222"/>
      <c r="BS91" s="205"/>
      <c r="BT91" s="222"/>
      <c r="BU91" s="205"/>
      <c r="BV91" s="222"/>
      <c r="BW91" s="205"/>
      <c r="BX91" s="222"/>
      <c r="BY91" s="205"/>
      <c r="BZ91" s="222"/>
      <c r="CA91" s="206"/>
      <c r="CL91" s="156">
        <f>ROW()</f>
        <v>91</v>
      </c>
    </row>
    <row r="92" spans="4:90" x14ac:dyDescent="0.2">
      <c r="E92" s="223"/>
      <c r="F92" s="224"/>
      <c r="G92" s="225"/>
      <c r="H92" s="226"/>
      <c r="I92" s="226"/>
      <c r="J92" s="226"/>
      <c r="K92" s="226"/>
      <c r="L92" s="226"/>
      <c r="M92" s="226"/>
      <c r="N92" s="226"/>
      <c r="O92" s="226"/>
      <c r="P92" s="226"/>
      <c r="Q92" s="226"/>
      <c r="R92" s="226"/>
      <c r="S92" s="226"/>
      <c r="T92" s="226"/>
      <c r="U92" s="226"/>
      <c r="V92" s="226"/>
      <c r="W92" s="226"/>
      <c r="X92" s="226"/>
      <c r="Y92" s="226"/>
      <c r="Z92" s="226"/>
      <c r="AA92" s="226"/>
      <c r="AB92" s="226"/>
      <c r="AC92" s="226"/>
      <c r="AD92" s="226"/>
      <c r="AE92" s="226"/>
      <c r="AF92" s="226"/>
      <c r="AG92" s="226"/>
      <c r="AH92" s="226"/>
      <c r="AI92" s="226"/>
      <c r="AJ92" s="226"/>
      <c r="AK92" s="226"/>
      <c r="AL92" s="226"/>
      <c r="AM92" s="226"/>
      <c r="AN92" s="226"/>
      <c r="AO92" s="226"/>
      <c r="AP92" s="226"/>
      <c r="AQ92" s="226"/>
      <c r="AR92" s="226"/>
      <c r="AS92" s="226"/>
      <c r="AT92" s="226"/>
      <c r="AU92" s="226"/>
      <c r="AV92" s="226"/>
      <c r="AW92" s="226"/>
      <c r="AX92" s="226"/>
      <c r="AY92" s="226"/>
      <c r="AZ92" s="226"/>
      <c r="BA92" s="226"/>
      <c r="BB92" s="226"/>
      <c r="BC92" s="226"/>
      <c r="BD92" s="226"/>
      <c r="BE92" s="226"/>
      <c r="BF92" s="226"/>
      <c r="BG92" s="226"/>
      <c r="BH92" s="226"/>
      <c r="BI92" s="226"/>
      <c r="BJ92" s="226"/>
      <c r="BK92" s="226"/>
      <c r="BL92" s="226"/>
      <c r="BM92" s="226"/>
      <c r="BN92" s="226"/>
      <c r="BO92" s="226"/>
      <c r="BP92" s="226"/>
      <c r="BQ92" s="226"/>
      <c r="BR92" s="226"/>
      <c r="BS92" s="226"/>
      <c r="BT92" s="226"/>
      <c r="BU92" s="226"/>
      <c r="BV92" s="226"/>
      <c r="BW92" s="226"/>
      <c r="BX92" s="226"/>
      <c r="BY92" s="226"/>
      <c r="BZ92" s="226"/>
      <c r="CA92" s="227"/>
      <c r="CL92" s="156">
        <f>ROW()</f>
        <v>92</v>
      </c>
    </row>
    <row r="93" spans="4:90" x14ac:dyDescent="0.2">
      <c r="E93" s="228"/>
      <c r="F93" s="228"/>
      <c r="G93" s="225"/>
      <c r="H93" s="229"/>
      <c r="I93" s="226"/>
      <c r="J93" s="229"/>
      <c r="K93" s="226"/>
      <c r="L93" s="229"/>
      <c r="M93" s="226"/>
      <c r="N93" s="229"/>
      <c r="O93" s="226"/>
      <c r="P93" s="229"/>
      <c r="Q93" s="226"/>
      <c r="R93" s="229"/>
      <c r="S93" s="226"/>
      <c r="T93" s="229"/>
      <c r="U93" s="226"/>
      <c r="V93" s="229"/>
      <c r="W93" s="226"/>
      <c r="X93" s="229"/>
      <c r="Y93" s="226"/>
      <c r="Z93" s="229"/>
      <c r="AA93" s="226"/>
      <c r="AB93" s="229"/>
      <c r="AC93" s="226"/>
      <c r="AD93" s="229"/>
      <c r="AE93" s="226"/>
      <c r="AF93" s="229"/>
      <c r="AG93" s="226"/>
      <c r="AH93" s="229"/>
      <c r="AI93" s="226"/>
      <c r="AJ93" s="229"/>
      <c r="AK93" s="226"/>
      <c r="AL93" s="229"/>
      <c r="AM93" s="226"/>
      <c r="AN93" s="229"/>
      <c r="AO93" s="226"/>
      <c r="AP93" s="229"/>
      <c r="AQ93" s="226"/>
      <c r="AR93" s="229"/>
      <c r="AS93" s="226"/>
      <c r="AT93" s="229"/>
      <c r="AU93" s="226"/>
      <c r="AV93" s="229"/>
      <c r="AW93" s="226"/>
      <c r="AX93" s="229"/>
      <c r="AY93" s="226"/>
      <c r="AZ93" s="229"/>
      <c r="BA93" s="226"/>
      <c r="BB93" s="229"/>
      <c r="BC93" s="226"/>
      <c r="BD93" s="229"/>
      <c r="BE93" s="226"/>
      <c r="BF93" s="229"/>
      <c r="BG93" s="226"/>
      <c r="BH93" s="229"/>
      <c r="BI93" s="226"/>
      <c r="BJ93" s="229"/>
      <c r="BK93" s="226"/>
      <c r="BL93" s="229"/>
      <c r="BM93" s="226"/>
      <c r="BN93" s="229"/>
      <c r="BO93" s="226"/>
      <c r="BP93" s="229"/>
      <c r="BQ93" s="226"/>
      <c r="BR93" s="229"/>
      <c r="BS93" s="226"/>
      <c r="BT93" s="229"/>
      <c r="BU93" s="226"/>
      <c r="BV93" s="229"/>
      <c r="BW93" s="226"/>
      <c r="BX93" s="229"/>
      <c r="BY93" s="226"/>
      <c r="BZ93" s="229"/>
      <c r="CA93" s="226"/>
      <c r="CL93" s="156">
        <f>ROW()</f>
        <v>93</v>
      </c>
    </row>
    <row r="94" spans="4:90" ht="6" customHeight="1" x14ac:dyDescent="0.2">
      <c r="D94" s="230"/>
      <c r="E94" s="168"/>
      <c r="F94" s="220"/>
      <c r="G94" s="168"/>
      <c r="H94" s="214"/>
      <c r="I94" s="170"/>
      <c r="J94" s="214"/>
      <c r="K94" s="170"/>
      <c r="L94" s="214"/>
      <c r="M94" s="170"/>
      <c r="N94" s="214"/>
      <c r="O94" s="170"/>
      <c r="P94" s="214"/>
      <c r="Q94" s="170"/>
      <c r="R94" s="214"/>
      <c r="S94" s="170"/>
      <c r="T94" s="214"/>
      <c r="U94" s="170"/>
      <c r="V94" s="214"/>
      <c r="W94" s="170"/>
      <c r="X94" s="214"/>
      <c r="Y94" s="170"/>
      <c r="Z94" s="214"/>
      <c r="AA94" s="170"/>
      <c r="AB94" s="214"/>
      <c r="AC94" s="170"/>
      <c r="AD94" s="214"/>
      <c r="AE94" s="170"/>
      <c r="AF94" s="214"/>
      <c r="AG94" s="170"/>
      <c r="AH94" s="214"/>
      <c r="AI94" s="170"/>
      <c r="AJ94" s="214"/>
      <c r="AK94" s="170"/>
      <c r="AL94" s="214"/>
      <c r="AM94" s="170"/>
      <c r="AN94" s="214"/>
      <c r="AO94" s="170"/>
      <c r="AP94" s="214"/>
      <c r="AQ94" s="170"/>
      <c r="AR94" s="214"/>
      <c r="AS94" s="170"/>
      <c r="AT94" s="214"/>
      <c r="AU94" s="170"/>
      <c r="AV94" s="214"/>
      <c r="AW94" s="170"/>
      <c r="AX94" s="214"/>
      <c r="AY94" s="170"/>
      <c r="AZ94" s="214"/>
      <c r="BA94" s="170"/>
      <c r="BB94" s="214"/>
      <c r="BC94" s="170"/>
      <c r="BD94" s="214"/>
      <c r="BE94" s="170"/>
      <c r="BF94" s="214"/>
      <c r="BG94" s="170"/>
      <c r="BH94" s="214"/>
      <c r="BI94" s="170"/>
      <c r="BJ94" s="214"/>
      <c r="BK94" s="170"/>
      <c r="BL94" s="214"/>
      <c r="BM94" s="170"/>
      <c r="BN94" s="214"/>
      <c r="BO94" s="170"/>
      <c r="BP94" s="214"/>
      <c r="BQ94" s="170"/>
      <c r="BR94" s="214"/>
      <c r="BS94" s="170"/>
      <c r="BT94" s="214"/>
      <c r="BU94" s="170"/>
      <c r="BV94" s="214"/>
      <c r="BW94" s="170"/>
      <c r="BX94" s="214"/>
      <c r="BY94" s="170"/>
      <c r="BZ94" s="214"/>
      <c r="CA94" s="171"/>
      <c r="CL94" s="156">
        <f>ROW()</f>
        <v>94</v>
      </c>
    </row>
    <row r="95" spans="4:90" x14ac:dyDescent="0.2">
      <c r="E95" s="166"/>
      <c r="F95" s="172"/>
      <c r="G95" s="168"/>
      <c r="H95" s="231"/>
      <c r="I95" s="170"/>
      <c r="J95" s="231"/>
      <c r="K95" s="170"/>
      <c r="L95" s="231"/>
      <c r="M95" s="170"/>
      <c r="N95" s="231"/>
      <c r="O95" s="170"/>
      <c r="P95" s="231"/>
      <c r="Q95" s="170"/>
      <c r="R95" s="231"/>
      <c r="S95" s="170"/>
      <c r="T95" s="231"/>
      <c r="U95" s="170"/>
      <c r="V95" s="231"/>
      <c r="W95" s="170"/>
      <c r="X95" s="231"/>
      <c r="Y95" s="170"/>
      <c r="Z95" s="231">
        <f ca="1">IFERROR(IF(Z$2="Periodo",Z20+Z34,IF(Z$2="Comparativo",((INDIRECT(Z$3&amp;$CL95))-(INDIRECT(Z$4&amp;$CL95)))*100,((INDIRECT(Z$3&amp;$CL95))-(INDIRECT(Z$4&amp;$CL95)))*100)),0)</f>
        <v>0.61143454068356395</v>
      </c>
      <c r="AA95" s="170"/>
      <c r="AB95" s="231">
        <f ca="1">IFERROR(IF(AB$2="Periodo",AB20+AB34,IF(AB$2="Comparativo",((INDIRECT(AB$3&amp;$CL95))-(INDIRECT(AB$4&amp;$CL95)))*100,((INDIRECT(AB$3&amp;$CL95))-(INDIRECT(AB$4&amp;$CL95)))*100)),0)</f>
        <v>0.44620047057561069</v>
      </c>
      <c r="AC95" s="170"/>
      <c r="AD95" s="231">
        <f ca="1">IFERROR(IF(AD$2="Periodo",AD20+AD34,IF(AD$2="Comparativo",((INDIRECT(AD$3&amp;$CL95))-(INDIRECT(AD$4&amp;$CL95)))*100,((INDIRECT(AD$3&amp;$CL95))-(INDIRECT(AD$4&amp;$CL95)))*100)),0)</f>
        <v>1.011550805604962</v>
      </c>
      <c r="AE95" s="170"/>
      <c r="AF95" s="231">
        <f ca="1">IFERROR(IF(AF$2="Periodo",AF20+AF34,IF(AF$2="Comparativo",((INDIRECT(AF$3&amp;$CL95))-(INDIRECT(AF$4&amp;$CL95)))*100,((INDIRECT(AF$3&amp;$CL95))-(INDIRECT(AF$4&amp;$CL95)))*100)),0)</f>
        <v>0.45471316473122059</v>
      </c>
      <c r="AG95" s="170"/>
      <c r="AH95" s="231">
        <f ca="1">IFERROR(IF(AH$2="Periodo",AH20+AH34,IF(AH$2="Comparativo",((INDIRECT(AH$3&amp;$CL95))-(INDIRECT(AH$4&amp;$CL95)))*100,((INDIRECT(AH$3&amp;$CL95))-(INDIRECT(AH$4&amp;$CL95)))*100)),0)</f>
        <v>0.45003588372614034</v>
      </c>
      <c r="AI95" s="170"/>
      <c r="AJ95" s="231">
        <f ca="1">IFERROR(IF(AJ$2="Periodo",AJ20+AJ34,IF(AJ$2="Comparativo",((INDIRECT(AJ$3&amp;$CL95))-(INDIRECT(AJ$4&amp;$CL95)))*100,((INDIRECT(AJ$3&amp;$CL95))-(INDIRECT(AJ$4&amp;$CL95)))*100)),0)</f>
        <v>0.69652017706665681</v>
      </c>
      <c r="AK95" s="170"/>
      <c r="AL95" s="231">
        <f ca="1">IFERROR(IF(AL$2="Periodo",AL20+AL34,IF(AL$2="Comparativo",((INDIRECT(AL$3&amp;$CL95))-(INDIRECT(AL$4&amp;$CL95)))*100,((INDIRECT(AL$3&amp;$CL95))-(INDIRECT(AL$4&amp;$CL95)))*100)),0)</f>
        <v>0</v>
      </c>
      <c r="AM95" s="170"/>
      <c r="AN95" s="231">
        <f ca="1">IFERROR(IF(AN$2="Periodo",AN20+AN34,IF(AN$2="Comparativo",((INDIRECT(AN$3&amp;$CL95))-(INDIRECT(AN$4&amp;$CL95)))*100,((INDIRECT(AN$3&amp;$CL95))-(INDIRECT(AN$4&amp;$CL95)))*100)),0)</f>
        <v>0.63217442149924419</v>
      </c>
      <c r="AO95" s="170"/>
      <c r="AP95" s="231">
        <f ca="1">IFERROR(IF(AP$2="Periodo",AP20+AP34,IF(AP$2="Comparativo",((INDIRECT(AP$3&amp;$CL95))-(INDIRECT(AP$4&amp;$CL95)))*100,((INDIRECT(AP$3&amp;$CL95))-(INDIRECT(AP$4&amp;$CL95)))*100)),0)</f>
        <v>0.63217442149924419</v>
      </c>
      <c r="AQ95" s="170"/>
      <c r="AR95" s="231">
        <f ca="1">IFERROR(IF(AR$2="Periodo",AR20+AR34,IF(AR$2="Comparativo",((INDIRECT(AR$3&amp;$CL95))-(INDIRECT(AR$4&amp;$CL95)))*100,((INDIRECT(AR$3&amp;$CL95))-(INDIRECT(AR$4&amp;$CL95)))*100)),0)</f>
        <v>0.63217442149924419</v>
      </c>
      <c r="AS95" s="170"/>
      <c r="AT95" s="231">
        <f ca="1">IFERROR(IF(AT$2="Periodo",AT20+AT34,IF(AT$2="Comparativo",((INDIRECT(AT$3&amp;$CL95))-(INDIRECT(AT$4&amp;$CL95)))*100,((INDIRECT(AT$3&amp;$CL95))-(INDIRECT(AT$4&amp;$CL95)))*100)),0)</f>
        <v>0.63217442149924419</v>
      </c>
      <c r="AU95" s="170"/>
      <c r="AV95" s="231">
        <f ca="1">IFERROR(IF(AV$2="Periodo",AV20+AV34,IF(AV$2="Comparativo",((INDIRECT(AV$3&amp;$CL95))-(INDIRECT(AV$4&amp;$CL95)))*100,((INDIRECT(AV$3&amp;$CL95))-(INDIRECT(AV$4&amp;$CL95)))*100)),0)</f>
        <v>0.63217442149924419</v>
      </c>
      <c r="AW95" s="170"/>
      <c r="AX95" s="231">
        <f ca="1">IFERROR(IF(AX$2="Periodo",AX20+AX34,IF(AX$2="Comparativo",((INDIRECT(AX$3&amp;$CL95))-(INDIRECT(AX$4&amp;$CL95)))*100,((INDIRECT(AX$3&amp;$CL95))-(INDIRECT(AX$4&amp;$CL95)))*100)),0)</f>
        <v>0.63217442149924419</v>
      </c>
      <c r="AY95" s="170"/>
      <c r="AZ95" s="231">
        <f ca="1">IFERROR(IF(AZ$2="Periodo",AZ20+AZ34,IF(AZ$2="Comparativo",((INDIRECT(AZ$3&amp;$CL95))-(INDIRECT(AZ$4&amp;$CL95)))*100,((INDIRECT(AZ$3&amp;$CL95))-(INDIRECT(AZ$4&amp;$CL95)))*100)),0)</f>
        <v>0.63217442149924419</v>
      </c>
      <c r="BA95" s="170"/>
      <c r="BB95" s="231">
        <f ca="1">IFERROR(IF(BB$2="Periodo",BB20+BB34,IF(BB$2="Comparativo",((INDIRECT(BB$3&amp;$CL95))-(INDIRECT(BB$4&amp;$CL95)))*100,((INDIRECT(BB$3&amp;$CL95))-(INDIRECT(BB$4&amp;$CL95)))*100)),0)</f>
        <v>0.63217442149924419</v>
      </c>
      <c r="BC95" s="170"/>
      <c r="BD95" s="231">
        <f ca="1">IFERROR(IF(BD$2="Periodo",BD20+BD34,IF(BD$2="Comparativo",((INDIRECT(BD$3&amp;$CL95))-(INDIRECT(BD$4&amp;$CL95)))*100,((INDIRECT(BD$3&amp;$CL95))-(INDIRECT(BD$4&amp;$CL95)))*100)),0)</f>
        <v>0.63217442149924419</v>
      </c>
      <c r="BE95" s="170"/>
      <c r="BF95" s="231">
        <f ca="1">IFERROR(IF(BF$2="Periodo",BF20+BF34,IF(BF$2="Comparativo",((INDIRECT(BF$3&amp;$CL95))-(INDIRECT(BF$4&amp;$CL95)))*100,((INDIRECT(BF$3&amp;$CL95))-(INDIRECT(BF$4&amp;$CL95)))*100)),0)</f>
        <v>0.63217442149924419</v>
      </c>
      <c r="BG95" s="170"/>
      <c r="BH95" s="231">
        <f ca="1">IFERROR(IF(BH$2="Periodo",BH20+BH34,IF(BH$2="Comparativo",((INDIRECT(BH$3&amp;$CL95))-(INDIRECT(BH$4&amp;$CL95)))*100,((INDIRECT(BH$3&amp;$CL95))-(INDIRECT(BH$4&amp;$CL95)))*100)),0)</f>
        <v>0.63217442149924419</v>
      </c>
      <c r="BI95" s="170"/>
      <c r="BJ95" s="231">
        <f ca="1">IFERROR(IF(BJ$2="Periodo",BJ20+BJ34,IF(BJ$2="Comparativo",((INDIRECT(BJ$3&amp;$CL95))-(INDIRECT(BJ$4&amp;$CL95)))*100,((INDIRECT(BJ$3&amp;$CL95))-(INDIRECT(BJ$4&amp;$CL95)))*100)),0)</f>
        <v>0.63217442149924419</v>
      </c>
      <c r="BK95" s="170"/>
      <c r="BL95" s="231">
        <f ca="1">IFERROR(IF(BL$2="Periodo",BL20+BL34,IF(BL$2="Comparativo",((INDIRECT(BL$3&amp;$CL95))-(INDIRECT(BL$4&amp;$CL95)))*100,((INDIRECT(BL$3&amp;$CL95))-(INDIRECT(BL$4&amp;$CL95)))*100)),0)</f>
        <v>0.63217442149924419</v>
      </c>
      <c r="BM95" s="170"/>
      <c r="BN95" s="231">
        <f ca="1">IFERROR(IF(BN$2="Periodo",BN20+BN34,IF(BN$2="Comparativo",((INDIRECT(BN$3&amp;$CL95))-(INDIRECT(BN$4&amp;$CL95)))*100,((INDIRECT(BN$3&amp;$CL95))-(INDIRECT(BN$4&amp;$CL95)))*100)),0)</f>
        <v>0.63217442149924419</v>
      </c>
      <c r="BO95" s="170"/>
      <c r="BP95" s="231">
        <f ca="1">IFERROR(IF(BP$2="Periodo",BP20+BP34,IF(BP$2="Comparativo",((INDIRECT(BP$3&amp;$CL95))-(INDIRECT(BP$4&amp;$CL95)))*100,((INDIRECT(BP$3&amp;$CL95))-(INDIRECT(BP$4&amp;$CL95)))*100)),0)</f>
        <v>0.63217442149924419</v>
      </c>
      <c r="BQ95" s="170"/>
      <c r="BR95" s="231">
        <f ca="1">IFERROR(IF(BR$2="Periodo",BR20+BR34,IF(BR$2="Comparativo",((INDIRECT(BR$3&amp;$CL95))-(INDIRECT(BR$4&amp;$CL95)))*100,((INDIRECT(BR$3&amp;$CL95))-(INDIRECT(BR$4&amp;$CL95)))*100)),0)</f>
        <v>0.63217442149924419</v>
      </c>
      <c r="BS95" s="170"/>
      <c r="BT95" s="231">
        <f ca="1">IFERROR(IF(BT$2="Periodo",BT20+BT34,IF(BT$2="Comparativo",((INDIRECT(BT$3&amp;$CL95))-(INDIRECT(BT$4&amp;$CL95)))*100,((INDIRECT(BT$3&amp;$CL95))-(INDIRECT(BT$4&amp;$CL95)))*100)),0)</f>
        <v>0.63217442149924419</v>
      </c>
      <c r="BU95" s="170"/>
      <c r="BV95" s="231">
        <f ca="1">IFERROR(IF(BV$2="Periodo",BV20+BV34,IF(BV$2="Comparativo",((INDIRECT(BV$3&amp;$CL95))-(INDIRECT(BV$4&amp;$CL95)))*100,((INDIRECT(BV$3&amp;$CL95))-(INDIRECT(BV$4&amp;$CL95)))*100)),0)</f>
        <v>0.63217442149924419</v>
      </c>
      <c r="BW95" s="170"/>
      <c r="BX95" s="231">
        <f ca="1">IFERROR(IF(BX$2="Periodo",BX20+BX34,IF(BX$2="Comparativo",((INDIRECT(BX$3&amp;$CL95))-(INDIRECT(BX$4&amp;$CL95)))*100,((INDIRECT(BX$3&amp;$CL95))-(INDIRECT(BX$4&amp;$CL95)))*100)),0)</f>
        <v>0.63217442149924419</v>
      </c>
      <c r="BY95" s="170"/>
      <c r="BZ95" s="231">
        <f ca="1">IFERROR(IF(BZ$2="Periodo",BZ20+BZ34,IF(BZ$2="Comparativo",((INDIRECT(BZ$3&amp;$CL95))-(INDIRECT(BZ$4&amp;$CL95)))*100,((INDIRECT(BZ$3&amp;$CL95))-(INDIRECT(BZ$4&amp;$CL95)))*100)),0)</f>
        <v>0.63217442149924419</v>
      </c>
      <c r="CA95" s="171"/>
      <c r="CL95" s="156">
        <f>ROW()</f>
        <v>95</v>
      </c>
    </row>
    <row r="96" spans="4:90" ht="6" customHeight="1" x14ac:dyDescent="0.2">
      <c r="E96" s="166"/>
      <c r="F96" s="220"/>
      <c r="G96" s="168"/>
      <c r="H96" s="214"/>
      <c r="I96" s="170"/>
      <c r="J96" s="214"/>
      <c r="K96" s="170"/>
      <c r="L96" s="214"/>
      <c r="M96" s="170"/>
      <c r="N96" s="214"/>
      <c r="O96" s="170"/>
      <c r="P96" s="214"/>
      <c r="Q96" s="170"/>
      <c r="R96" s="214"/>
      <c r="S96" s="170"/>
      <c r="T96" s="214"/>
      <c r="U96" s="170"/>
      <c r="V96" s="214"/>
      <c r="W96" s="170"/>
      <c r="X96" s="214"/>
      <c r="Y96" s="170"/>
      <c r="Z96" s="214"/>
      <c r="AA96" s="170"/>
      <c r="AB96" s="214"/>
      <c r="AC96" s="170"/>
      <c r="AD96" s="214"/>
      <c r="AE96" s="170"/>
      <c r="AF96" s="214"/>
      <c r="AG96" s="170"/>
      <c r="AH96" s="214"/>
      <c r="AI96" s="170"/>
      <c r="AJ96" s="214"/>
      <c r="AK96" s="170"/>
      <c r="AL96" s="214"/>
      <c r="AM96" s="170"/>
      <c r="AN96" s="214"/>
      <c r="AO96" s="170"/>
      <c r="AP96" s="214"/>
      <c r="AQ96" s="170"/>
      <c r="AR96" s="214"/>
      <c r="AS96" s="170"/>
      <c r="AT96" s="214"/>
      <c r="AU96" s="170"/>
      <c r="AV96" s="214"/>
      <c r="AW96" s="170"/>
      <c r="AX96" s="214"/>
      <c r="AY96" s="170"/>
      <c r="AZ96" s="214"/>
      <c r="BA96" s="170"/>
      <c r="BB96" s="214"/>
      <c r="BC96" s="170"/>
      <c r="BD96" s="214"/>
      <c r="BE96" s="170"/>
      <c r="BF96" s="214"/>
      <c r="BG96" s="170"/>
      <c r="BH96" s="214"/>
      <c r="BI96" s="170"/>
      <c r="BJ96" s="214"/>
      <c r="BK96" s="170"/>
      <c r="BL96" s="214"/>
      <c r="BM96" s="170"/>
      <c r="BN96" s="214"/>
      <c r="BO96" s="170"/>
      <c r="BP96" s="214"/>
      <c r="BQ96" s="170"/>
      <c r="BR96" s="214"/>
      <c r="BS96" s="170"/>
      <c r="BT96" s="214"/>
      <c r="BU96" s="170"/>
      <c r="BV96" s="214"/>
      <c r="BW96" s="170"/>
      <c r="BX96" s="214"/>
      <c r="BY96" s="170"/>
      <c r="BZ96" s="214"/>
      <c r="CA96" s="171"/>
      <c r="CL96" s="156">
        <f>ROW()</f>
        <v>96</v>
      </c>
    </row>
    <row r="97" spans="5:90" x14ac:dyDescent="0.2">
      <c r="E97" s="166"/>
      <c r="F97" s="196"/>
      <c r="G97" s="168"/>
      <c r="H97" s="214"/>
      <c r="I97" s="170"/>
      <c r="J97" s="197"/>
      <c r="K97" s="170"/>
      <c r="L97" s="197"/>
      <c r="M97" s="170"/>
      <c r="N97" s="197"/>
      <c r="O97" s="170"/>
      <c r="P97" s="197"/>
      <c r="Q97" s="170"/>
      <c r="R97" s="197"/>
      <c r="S97" s="170"/>
      <c r="T97" s="197"/>
      <c r="U97" s="170"/>
      <c r="V97" s="197"/>
      <c r="W97" s="170"/>
      <c r="X97" s="197"/>
      <c r="Y97" s="170"/>
      <c r="Z97" s="197">
        <f ca="1">IFERROR(IF(Z$2="Periodo",Z22+Z36-Z38,IF(Z$2="Comparativo",((INDIRECT(Z$3&amp;$CL97))-(INDIRECT(Z$4&amp;$CL97)))*100,((INDIRECT(Z$3&amp;$CL97))-(INDIRECT(Z$4&amp;$CL97)))*100)),0)</f>
        <v>0.61143999439962804</v>
      </c>
      <c r="AA97" s="170"/>
      <c r="AB97" s="197">
        <f ca="1">IFERROR(IF(AB$2="Periodo",AB22+AB36-AB38,IF(AB$2="Comparativo",((INDIRECT(AB$3&amp;$CL97))-(INDIRECT(AB$4&amp;$CL97)))*100,((INDIRECT(AB$3&amp;$CL97))-(INDIRECT(AB$4&amp;$CL97)))*100)),0)</f>
        <v>0.44617778041147499</v>
      </c>
      <c r="AC97" s="170"/>
      <c r="AD97" s="197">
        <f ca="1">IFERROR(IF(AD$2="Periodo",AD22+AD36-AD38,IF(AD$2="Comparativo",((INDIRECT(AD$3&amp;$CL97))-(INDIRECT(AD$4&amp;$CL97)))*100,((INDIRECT(AD$3&amp;$CL97))-(INDIRECT(AD$4&amp;$CL97)))*100)),0)</f>
        <v>0.55053500031861358</v>
      </c>
      <c r="AE97" s="170"/>
      <c r="AF97" s="197">
        <f ca="1">IFERROR(IF(AF$2="Periodo",AF22+AF36-AF38,IF(AF$2="Comparativo",((INDIRECT(AF$3&amp;$CL97))-(INDIRECT(AF$4&amp;$CL97)))*100,((INDIRECT(AF$3&amp;$CL97))-(INDIRECT(AF$4&amp;$CL97)))*100)),0)</f>
        <v>0.4472791964296664</v>
      </c>
      <c r="AG97" s="170"/>
      <c r="AH97" s="197">
        <f ca="1">IFERROR(IF(AH$2="Periodo",AH22+AH36-AH38,IF(AH$2="Comparativo",((INDIRECT(AH$3&amp;$CL97))-(INDIRECT(AH$4&amp;$CL97)))*100,((INDIRECT(AH$3&amp;$CL97))-(INDIRECT(AH$4&amp;$CL97)))*100)),0)</f>
        <v>0.42564092611422472</v>
      </c>
      <c r="AI97" s="170"/>
      <c r="AJ97" s="197">
        <f ca="1">IFERROR(IF(AJ$2="Periodo",AJ22+AJ36-AJ38,IF(AJ$2="Comparativo",((INDIRECT(AJ$3&amp;$CL97))-(INDIRECT(AJ$4&amp;$CL97)))*100,((INDIRECT(AJ$3&amp;$CL97))-(INDIRECT(AJ$4&amp;$CL97)))*100)),0)</f>
        <v>0.53742354765694089</v>
      </c>
      <c r="AK97" s="170"/>
      <c r="AL97" s="197">
        <f ca="1">IFERROR(IF(AL$2="Periodo",AL22+AL36-AL38,IF(AL$2="Comparativo",((INDIRECT(AL$3&amp;$CL97))-(INDIRECT(AL$4&amp;$CL97)))*100,((INDIRECT(AL$3&amp;$CL97))-(INDIRECT(AL$4&amp;$CL97)))*100)),0)</f>
        <v>0</v>
      </c>
      <c r="AM97" s="170"/>
      <c r="AN97" s="197">
        <f ca="1">IFERROR(IF(AN$2="Periodo",AN22+AN36-AN38,IF(AN$2="Comparativo",((INDIRECT(AN$3&amp;$CL97))-(INDIRECT(AN$4&amp;$CL97)))*100,((INDIRECT(AN$3&amp;$CL97))-(INDIRECT(AN$4&amp;$CL97)))*100)),0)</f>
        <v>0.51343579670699402</v>
      </c>
      <c r="AO97" s="170"/>
      <c r="AP97" s="197">
        <f ca="1">IFERROR(IF(AP$2="Periodo",AP22+AP36-AP38,IF(AP$2="Comparativo",((INDIRECT(AP$3&amp;$CL97))-(INDIRECT(AP$4&amp;$CL97)))*100,((INDIRECT(AP$3&amp;$CL97))-(INDIRECT(AP$4&amp;$CL97)))*100)),0)</f>
        <v>0.51343579670699402</v>
      </c>
      <c r="AQ97" s="170"/>
      <c r="AR97" s="197">
        <f ca="1">IFERROR(IF(AR$2="Periodo",AR22+AR36-AR38,IF(AR$2="Comparativo",((INDIRECT(AR$3&amp;$CL97))-(INDIRECT(AR$4&amp;$CL97)))*100,((INDIRECT(AR$3&amp;$CL97))-(INDIRECT(AR$4&amp;$CL97)))*100)),0)</f>
        <v>0.51343579670699402</v>
      </c>
      <c r="AS97" s="170"/>
      <c r="AT97" s="197">
        <f ca="1">IFERROR(IF(AT$2="Periodo",AT22+AT36-AT38,IF(AT$2="Comparativo",((INDIRECT(AT$3&amp;$CL97))-(INDIRECT(AT$4&amp;$CL97)))*100,((INDIRECT(AT$3&amp;$CL97))-(INDIRECT(AT$4&amp;$CL97)))*100)),0)</f>
        <v>0.51343579670699402</v>
      </c>
      <c r="AU97" s="170"/>
      <c r="AV97" s="197">
        <f ca="1">IFERROR(IF(AV$2="Periodo",AV22+AV36-AV38,IF(AV$2="Comparativo",((INDIRECT(AV$3&amp;$CL97))-(INDIRECT(AV$4&amp;$CL97)))*100,((INDIRECT(AV$3&amp;$CL97))-(INDIRECT(AV$4&amp;$CL97)))*100)),0)</f>
        <v>0.51343579670699402</v>
      </c>
      <c r="AW97" s="170"/>
      <c r="AX97" s="197">
        <f ca="1">IFERROR(IF(AX$2="Periodo",AX22+AX36-AX38,IF(AX$2="Comparativo",((INDIRECT(AX$3&amp;$CL97))-(INDIRECT(AX$4&amp;$CL97)))*100,((INDIRECT(AX$3&amp;$CL97))-(INDIRECT(AX$4&amp;$CL97)))*100)),0)</f>
        <v>0.51343579670699402</v>
      </c>
      <c r="AY97" s="170"/>
      <c r="AZ97" s="197">
        <f ca="1">IFERROR(IF(AZ$2="Periodo",AZ22+AZ36-AZ38,IF(AZ$2="Comparativo",((INDIRECT(AZ$3&amp;$CL97))-(INDIRECT(AZ$4&amp;$CL97)))*100,((INDIRECT(AZ$3&amp;$CL97))-(INDIRECT(AZ$4&amp;$CL97)))*100)),0)</f>
        <v>0.51343579670699402</v>
      </c>
      <c r="BA97" s="170"/>
      <c r="BB97" s="197">
        <f ca="1">IFERROR(IF(BB$2="Periodo",BB22+BB36-BB38,IF(BB$2="Comparativo",((INDIRECT(BB$3&amp;$CL97))-(INDIRECT(BB$4&amp;$CL97)))*100,((INDIRECT(BB$3&amp;$CL97))-(INDIRECT(BB$4&amp;$CL97)))*100)),0)</f>
        <v>0.51343579670699402</v>
      </c>
      <c r="BC97" s="170"/>
      <c r="BD97" s="197">
        <f ca="1">IFERROR(IF(BD$2="Periodo",BD22+BD36-BD38,IF(BD$2="Comparativo",((INDIRECT(BD$3&amp;$CL97))-(INDIRECT(BD$4&amp;$CL97)))*100,((INDIRECT(BD$3&amp;$CL97))-(INDIRECT(BD$4&amp;$CL97)))*100)),0)</f>
        <v>0.51343579670699402</v>
      </c>
      <c r="BE97" s="170"/>
      <c r="BF97" s="197">
        <f ca="1">IFERROR(IF(BF$2="Periodo",BF22+BF36-BF38,IF(BF$2="Comparativo",((INDIRECT(BF$3&amp;$CL97))-(INDIRECT(BF$4&amp;$CL97)))*100,((INDIRECT(BF$3&amp;$CL97))-(INDIRECT(BF$4&amp;$CL97)))*100)),0)</f>
        <v>0.51343579670699402</v>
      </c>
      <c r="BG97" s="170"/>
      <c r="BH97" s="197">
        <f ca="1">IFERROR(IF(BH$2="Periodo",BH22+BH36-BH38,IF(BH$2="Comparativo",((INDIRECT(BH$3&amp;$CL97))-(INDIRECT(BH$4&amp;$CL97)))*100,((INDIRECT(BH$3&amp;$CL97))-(INDIRECT(BH$4&amp;$CL97)))*100)),0)</f>
        <v>0.51343579670699402</v>
      </c>
      <c r="BI97" s="170"/>
      <c r="BJ97" s="197">
        <f ca="1">IFERROR(IF(BJ$2="Periodo",BJ22+BJ36-BJ38,IF(BJ$2="Comparativo",((INDIRECT(BJ$3&amp;$CL97))-(INDIRECT(BJ$4&amp;$CL97)))*100,((INDIRECT(BJ$3&amp;$CL97))-(INDIRECT(BJ$4&amp;$CL97)))*100)),0)</f>
        <v>0.51343579670699402</v>
      </c>
      <c r="BK97" s="170"/>
      <c r="BL97" s="197">
        <f ca="1">IFERROR(IF(BL$2="Periodo",BL22+BL36-BL38,IF(BL$2="Comparativo",((INDIRECT(BL$3&amp;$CL97))-(INDIRECT(BL$4&amp;$CL97)))*100,((INDIRECT(BL$3&amp;$CL97))-(INDIRECT(BL$4&amp;$CL97)))*100)),0)</f>
        <v>0.51343579670699402</v>
      </c>
      <c r="BM97" s="170"/>
      <c r="BN97" s="197">
        <f ca="1">IFERROR(IF(BN$2="Periodo",BN22+BN36-BN38,IF(BN$2="Comparativo",((INDIRECT(BN$3&amp;$CL97))-(INDIRECT(BN$4&amp;$CL97)))*100,((INDIRECT(BN$3&amp;$CL97))-(INDIRECT(BN$4&amp;$CL97)))*100)),0)</f>
        <v>0.51343579670699402</v>
      </c>
      <c r="BO97" s="170"/>
      <c r="BP97" s="197">
        <f ca="1">IFERROR(IF(BP$2="Periodo",BP22+BP36-BP38,IF(BP$2="Comparativo",((INDIRECT(BP$3&amp;$CL97))-(INDIRECT(BP$4&amp;$CL97)))*100,((INDIRECT(BP$3&amp;$CL97))-(INDIRECT(BP$4&amp;$CL97)))*100)),0)</f>
        <v>0.51343579670699402</v>
      </c>
      <c r="BQ97" s="170"/>
      <c r="BR97" s="197">
        <f ca="1">IFERROR(IF(BR$2="Periodo",BR22+BR36-BR38,IF(BR$2="Comparativo",((INDIRECT(BR$3&amp;$CL97))-(INDIRECT(BR$4&amp;$CL97)))*100,((INDIRECT(BR$3&amp;$CL97))-(INDIRECT(BR$4&amp;$CL97)))*100)),0)</f>
        <v>0.51343579670699402</v>
      </c>
      <c r="BS97" s="170"/>
      <c r="BT97" s="197">
        <f ca="1">IFERROR(IF(BT$2="Periodo",BT22+BT36-BT38,IF(BT$2="Comparativo",((INDIRECT(BT$3&amp;$CL97))-(INDIRECT(BT$4&amp;$CL97)))*100,((INDIRECT(BT$3&amp;$CL97))-(INDIRECT(BT$4&amp;$CL97)))*100)),0)</f>
        <v>0.51343579670699402</v>
      </c>
      <c r="BU97" s="170"/>
      <c r="BV97" s="197">
        <f ca="1">IFERROR(IF(BV$2="Periodo",BV22+BV36-BV38,IF(BV$2="Comparativo",((INDIRECT(BV$3&amp;$CL97))-(INDIRECT(BV$4&amp;$CL97)))*100,((INDIRECT(BV$3&amp;$CL97))-(INDIRECT(BV$4&amp;$CL97)))*100)),0)</f>
        <v>0.51343579670699402</v>
      </c>
      <c r="BW97" s="170"/>
      <c r="BX97" s="197">
        <f ca="1">IFERROR(IF(BX$2="Periodo",BX22+BX36-BX38,IF(BX$2="Comparativo",((INDIRECT(BX$3&amp;$CL97))-(INDIRECT(BX$4&amp;$CL97)))*100,((INDIRECT(BX$3&amp;$CL97))-(INDIRECT(BX$4&amp;$CL97)))*100)),0)</f>
        <v>0.51343579670699402</v>
      </c>
      <c r="BY97" s="170"/>
      <c r="BZ97" s="197">
        <f ca="1">IFERROR(IF(BZ$2="Periodo",BZ22+BZ36-BZ38,IF(BZ$2="Comparativo",((INDIRECT(BZ$3&amp;$CL97))-(INDIRECT(BZ$4&amp;$CL97)))*100,((INDIRECT(BZ$3&amp;$CL97))-(INDIRECT(BZ$4&amp;$CL97)))*100)),0)</f>
        <v>0.51343579670699402</v>
      </c>
      <c r="CA97" s="171"/>
      <c r="CL97" s="156">
        <f>ROW()</f>
        <v>97</v>
      </c>
    </row>
    <row r="98" spans="5:90" ht="6" customHeight="1" x14ac:dyDescent="0.2">
      <c r="E98" s="166"/>
      <c r="F98" s="220"/>
      <c r="G98" s="168"/>
      <c r="H98" s="214"/>
      <c r="I98" s="170"/>
      <c r="J98" s="214"/>
      <c r="K98" s="170"/>
      <c r="L98" s="214"/>
      <c r="M98" s="170"/>
      <c r="N98" s="214"/>
      <c r="O98" s="170"/>
      <c r="P98" s="214"/>
      <c r="Q98" s="170"/>
      <c r="R98" s="214"/>
      <c r="S98" s="170"/>
      <c r="T98" s="214"/>
      <c r="U98" s="170"/>
      <c r="V98" s="214"/>
      <c r="W98" s="170"/>
      <c r="X98" s="214"/>
      <c r="Y98" s="170"/>
      <c r="Z98" s="214"/>
      <c r="AA98" s="170"/>
      <c r="AB98" s="214"/>
      <c r="AC98" s="170"/>
      <c r="AD98" s="214"/>
      <c r="AE98" s="170"/>
      <c r="AF98" s="214"/>
      <c r="AG98" s="170"/>
      <c r="AH98" s="214"/>
      <c r="AI98" s="170"/>
      <c r="AJ98" s="214"/>
      <c r="AK98" s="170"/>
      <c r="AL98" s="214"/>
      <c r="AM98" s="170"/>
      <c r="AN98" s="214"/>
      <c r="AO98" s="170"/>
      <c r="AP98" s="214"/>
      <c r="AQ98" s="170"/>
      <c r="AR98" s="214"/>
      <c r="AS98" s="170"/>
      <c r="AT98" s="214"/>
      <c r="AU98" s="170"/>
      <c r="AV98" s="214"/>
      <c r="AW98" s="170"/>
      <c r="AX98" s="214"/>
      <c r="AY98" s="170"/>
      <c r="AZ98" s="214"/>
      <c r="BA98" s="170"/>
      <c r="BB98" s="214"/>
      <c r="BC98" s="170"/>
      <c r="BD98" s="214"/>
      <c r="BE98" s="170"/>
      <c r="BF98" s="214"/>
      <c r="BG98" s="170"/>
      <c r="BH98" s="214"/>
      <c r="BI98" s="170"/>
      <c r="BJ98" s="214"/>
      <c r="BK98" s="170"/>
      <c r="BL98" s="214"/>
      <c r="BM98" s="170"/>
      <c r="BN98" s="214"/>
      <c r="BO98" s="170"/>
      <c r="BP98" s="214"/>
      <c r="BQ98" s="170"/>
      <c r="BR98" s="214"/>
      <c r="BS98" s="170"/>
      <c r="BT98" s="214"/>
      <c r="BU98" s="170"/>
      <c r="BV98" s="214"/>
      <c r="BW98" s="170"/>
      <c r="BX98" s="214"/>
      <c r="BY98" s="170"/>
      <c r="BZ98" s="214"/>
      <c r="CA98" s="171"/>
      <c r="CL98" s="156">
        <f>ROW()</f>
        <v>98</v>
      </c>
    </row>
    <row r="99" spans="5:90" x14ac:dyDescent="0.2">
      <c r="E99" s="166"/>
      <c r="F99" s="196"/>
      <c r="G99" s="168"/>
      <c r="H99" s="214"/>
      <c r="I99" s="170"/>
      <c r="J99" s="197"/>
      <c r="K99" s="170"/>
      <c r="L99" s="197"/>
      <c r="M99" s="170"/>
      <c r="N99" s="197"/>
      <c r="O99" s="170"/>
      <c r="P99" s="197"/>
      <c r="Q99" s="170"/>
      <c r="R99" s="197"/>
      <c r="S99" s="170"/>
      <c r="T99" s="197"/>
      <c r="U99" s="170"/>
      <c r="V99" s="197"/>
      <c r="W99" s="170"/>
      <c r="X99" s="197"/>
      <c r="Y99" s="170"/>
      <c r="Z99" s="197">
        <f ca="1">IFERROR(IF(Z$2="Periodo",Z24+Z40,IF(Z$2="Comparativo",((INDIRECT(Z$3&amp;$CL99))-(INDIRECT(Z$4&amp;$CL99)))*100,((INDIRECT(Z$3&amp;$CL99))-(INDIRECT(Z$4&amp;$CL99)))*100)),0)</f>
        <v>0</v>
      </c>
      <c r="AA99" s="170"/>
      <c r="AB99" s="197">
        <f ca="1">IFERROR(IF(AB$2="Periodo",AB24+AB40,IF(AB$2="Comparativo",((INDIRECT(AB$3&amp;$CL99))-(INDIRECT(AB$4&amp;$CL99)))*100,((INDIRECT(AB$3&amp;$CL99))-(INDIRECT(AB$4&amp;$CL99)))*100)),0)</f>
        <v>0</v>
      </c>
      <c r="AC99" s="170"/>
      <c r="AD99" s="197">
        <f ca="1">IFERROR(IF(AD$2="Periodo",AD24+AD40,IF(AD$2="Comparativo",((INDIRECT(AD$3&amp;$CL99))-(INDIRECT(AD$4&amp;$CL99)))*100,((INDIRECT(AD$3&amp;$CL99))-(INDIRECT(AD$4&amp;$CL99)))*100)),0)</f>
        <v>0</v>
      </c>
      <c r="AE99" s="170"/>
      <c r="AF99" s="197">
        <f ca="1">IFERROR(IF(AF$2="Periodo",AF24+AF40,IF(AF$2="Comparativo",((INDIRECT(AF$3&amp;$CL99))-(INDIRECT(AF$4&amp;$CL99)))*100,((INDIRECT(AF$3&amp;$CL99))-(INDIRECT(AF$4&amp;$CL99)))*100)),0)</f>
        <v>0</v>
      </c>
      <c r="AG99" s="170"/>
      <c r="AH99" s="197">
        <f ca="1">IFERROR(IF(AH$2="Periodo",AH24+AH40,IF(AH$2="Comparativo",((INDIRECT(AH$3&amp;$CL99))-(INDIRECT(AH$4&amp;$CL99)))*100,((INDIRECT(AH$3&amp;$CL99))-(INDIRECT(AH$4&amp;$CL99)))*100)),0)</f>
        <v>1.8515467604042005E-3</v>
      </c>
      <c r="AI99" s="170"/>
      <c r="AJ99" s="197">
        <f ca="1">IFERROR(IF(AJ$2="Periodo",AJ24+AJ40,IF(AJ$2="Comparativo",((INDIRECT(AJ$3&amp;$CL99))-(INDIRECT(AJ$4&amp;$CL99)))*100,((INDIRECT(AJ$3&amp;$CL99))-(INDIRECT(AJ$4&amp;$CL99)))*100)),0)</f>
        <v>0</v>
      </c>
      <c r="AK99" s="170"/>
      <c r="AL99" s="197">
        <f ca="1">IFERROR(IF(AL$2="Periodo",AL24+AL40,IF(AL$2="Comparativo",((INDIRECT(AL$3&amp;$CL99))-(INDIRECT(AL$4&amp;$CL99)))*100,((INDIRECT(AL$3&amp;$CL99))-(INDIRECT(AL$4&amp;$CL99)))*100)),0)</f>
        <v>0</v>
      </c>
      <c r="AM99" s="170"/>
      <c r="AN99" s="197">
        <f ca="1">IFERROR(IF(AN$2="Periodo",AN24+AN40,IF(AN$2="Comparativo",((INDIRECT(AN$3&amp;$CL99))-(INDIRECT(AN$4&amp;$CL99)))*100,((INDIRECT(AN$3&amp;$CL99))-(INDIRECT(AN$4&amp;$CL99)))*100)),0)</f>
        <v>0</v>
      </c>
      <c r="AO99" s="170"/>
      <c r="AP99" s="197">
        <f ca="1">IFERROR(IF(AP$2="Periodo",AP24+AP40,IF(AP$2="Comparativo",((INDIRECT(AP$3&amp;$CL99))-(INDIRECT(AP$4&amp;$CL99)))*100,((INDIRECT(AP$3&amp;$CL99))-(INDIRECT(AP$4&amp;$CL99)))*100)),0)</f>
        <v>0</v>
      </c>
      <c r="AQ99" s="170"/>
      <c r="AR99" s="197">
        <f ca="1">IFERROR(IF(AR$2="Periodo",AR24+AR40,IF(AR$2="Comparativo",((INDIRECT(AR$3&amp;$CL99))-(INDIRECT(AR$4&amp;$CL99)))*100,((INDIRECT(AR$3&amp;$CL99))-(INDIRECT(AR$4&amp;$CL99)))*100)),0)</f>
        <v>0</v>
      </c>
      <c r="AS99" s="170"/>
      <c r="AT99" s="197">
        <f ca="1">IFERROR(IF(AT$2="Periodo",AT24+AT40,IF(AT$2="Comparativo",((INDIRECT(AT$3&amp;$CL99))-(INDIRECT(AT$4&amp;$CL99)))*100,((INDIRECT(AT$3&amp;$CL99))-(INDIRECT(AT$4&amp;$CL99)))*100)),0)</f>
        <v>0</v>
      </c>
      <c r="AU99" s="170"/>
      <c r="AV99" s="197">
        <f ca="1">IFERROR(IF(AV$2="Periodo",AV24+AV40,IF(AV$2="Comparativo",((INDIRECT(AV$3&amp;$CL99))-(INDIRECT(AV$4&amp;$CL99)))*100,((INDIRECT(AV$3&amp;$CL99))-(INDIRECT(AV$4&amp;$CL99)))*100)),0)</f>
        <v>0</v>
      </c>
      <c r="AW99" s="170"/>
      <c r="AX99" s="197">
        <f ca="1">IFERROR(IF(AX$2="Periodo",AX24+AX40,IF(AX$2="Comparativo",((INDIRECT(AX$3&amp;$CL99))-(INDIRECT(AX$4&amp;$CL99)))*100,((INDIRECT(AX$3&amp;$CL99))-(INDIRECT(AX$4&amp;$CL99)))*100)),0)</f>
        <v>0</v>
      </c>
      <c r="AY99" s="170"/>
      <c r="AZ99" s="197">
        <f ca="1">IFERROR(IF(AZ$2="Periodo",AZ24+AZ40,IF(AZ$2="Comparativo",((INDIRECT(AZ$3&amp;$CL99))-(INDIRECT(AZ$4&amp;$CL99)))*100,((INDIRECT(AZ$3&amp;$CL99))-(INDIRECT(AZ$4&amp;$CL99)))*100)),0)</f>
        <v>0</v>
      </c>
      <c r="BA99" s="170"/>
      <c r="BB99" s="197">
        <f ca="1">IFERROR(IF(BB$2="Periodo",BB24+BB40,IF(BB$2="Comparativo",((INDIRECT(BB$3&amp;$CL99))-(INDIRECT(BB$4&amp;$CL99)))*100,((INDIRECT(BB$3&amp;$CL99))-(INDIRECT(BB$4&amp;$CL99)))*100)),0)</f>
        <v>0</v>
      </c>
      <c r="BC99" s="170"/>
      <c r="BD99" s="197">
        <f ca="1">IFERROR(IF(BD$2="Periodo",BD24+BD40,IF(BD$2="Comparativo",((INDIRECT(BD$3&amp;$CL99))-(INDIRECT(BD$4&amp;$CL99)))*100,((INDIRECT(BD$3&amp;$CL99))-(INDIRECT(BD$4&amp;$CL99)))*100)),0)</f>
        <v>0</v>
      </c>
      <c r="BE99" s="170"/>
      <c r="BF99" s="197">
        <f ca="1">IFERROR(IF(BF$2="Periodo",BF24+BF40,IF(BF$2="Comparativo",((INDIRECT(BF$3&amp;$CL99))-(INDIRECT(BF$4&amp;$CL99)))*100,((INDIRECT(BF$3&amp;$CL99))-(INDIRECT(BF$4&amp;$CL99)))*100)),0)</f>
        <v>0</v>
      </c>
      <c r="BG99" s="170"/>
      <c r="BH99" s="197">
        <f ca="1">IFERROR(IF(BH$2="Periodo",BH24+BH40,IF(BH$2="Comparativo",((INDIRECT(BH$3&amp;$CL99))-(INDIRECT(BH$4&amp;$CL99)))*100,((INDIRECT(BH$3&amp;$CL99))-(INDIRECT(BH$4&amp;$CL99)))*100)),0)</f>
        <v>0</v>
      </c>
      <c r="BI99" s="170"/>
      <c r="BJ99" s="197">
        <f ca="1">IFERROR(IF(BJ$2="Periodo",BJ24+BJ40,IF(BJ$2="Comparativo",((INDIRECT(BJ$3&amp;$CL99))-(INDIRECT(BJ$4&amp;$CL99)))*100,((INDIRECT(BJ$3&amp;$CL99))-(INDIRECT(BJ$4&amp;$CL99)))*100)),0)</f>
        <v>0</v>
      </c>
      <c r="BK99" s="170"/>
      <c r="BL99" s="197">
        <f ca="1">IFERROR(IF(BL$2="Periodo",BL24+BL40,IF(BL$2="Comparativo",((INDIRECT(BL$3&amp;$CL99))-(INDIRECT(BL$4&amp;$CL99)))*100,((INDIRECT(BL$3&amp;$CL99))-(INDIRECT(BL$4&amp;$CL99)))*100)),0)</f>
        <v>0</v>
      </c>
      <c r="BM99" s="170"/>
      <c r="BN99" s="197">
        <f ca="1">IFERROR(IF(BN$2="Periodo",BN24+BN40,IF(BN$2="Comparativo",((INDIRECT(BN$3&amp;$CL99))-(INDIRECT(BN$4&amp;$CL99)))*100,((INDIRECT(BN$3&amp;$CL99))-(INDIRECT(BN$4&amp;$CL99)))*100)),0)</f>
        <v>0</v>
      </c>
      <c r="BO99" s="170"/>
      <c r="BP99" s="197">
        <f ca="1">IFERROR(IF(BP$2="Periodo",BP24+BP40,IF(BP$2="Comparativo",((INDIRECT(BP$3&amp;$CL99))-(INDIRECT(BP$4&amp;$CL99)))*100,((INDIRECT(BP$3&amp;$CL99))-(INDIRECT(BP$4&amp;$CL99)))*100)),0)</f>
        <v>0</v>
      </c>
      <c r="BQ99" s="170"/>
      <c r="BR99" s="197">
        <f ca="1">IFERROR(IF(BR$2="Periodo",BR24+BR40,IF(BR$2="Comparativo",((INDIRECT(BR$3&amp;$CL99))-(INDIRECT(BR$4&amp;$CL99)))*100,((INDIRECT(BR$3&amp;$CL99))-(INDIRECT(BR$4&amp;$CL99)))*100)),0)</f>
        <v>0</v>
      </c>
      <c r="BS99" s="170"/>
      <c r="BT99" s="197">
        <f ca="1">IFERROR(IF(BT$2="Periodo",BT24+BT40,IF(BT$2="Comparativo",((INDIRECT(BT$3&amp;$CL99))-(INDIRECT(BT$4&amp;$CL99)))*100,((INDIRECT(BT$3&amp;$CL99))-(INDIRECT(BT$4&amp;$CL99)))*100)),0)</f>
        <v>0</v>
      </c>
      <c r="BU99" s="170"/>
      <c r="BV99" s="197">
        <f ca="1">IFERROR(IF(BV$2="Periodo",BV24+BV40,IF(BV$2="Comparativo",((INDIRECT(BV$3&amp;$CL99))-(INDIRECT(BV$4&amp;$CL99)))*100,((INDIRECT(BV$3&amp;$CL99))-(INDIRECT(BV$4&amp;$CL99)))*100)),0)</f>
        <v>0</v>
      </c>
      <c r="BW99" s="170"/>
      <c r="BX99" s="197">
        <f ca="1">IFERROR(IF(BX$2="Periodo",BX24+BX40,IF(BX$2="Comparativo",((INDIRECT(BX$3&amp;$CL99))-(INDIRECT(BX$4&amp;$CL99)))*100,((INDIRECT(BX$3&amp;$CL99))-(INDIRECT(BX$4&amp;$CL99)))*100)),0)</f>
        <v>0</v>
      </c>
      <c r="BY99" s="170"/>
      <c r="BZ99" s="197">
        <f ca="1">IFERROR(IF(BZ$2="Periodo",BZ24+BZ40,IF(BZ$2="Comparativo",((INDIRECT(BZ$3&amp;$CL99))-(INDIRECT(BZ$4&amp;$CL99)))*100,((INDIRECT(BZ$3&amp;$CL99))-(INDIRECT(BZ$4&amp;$CL99)))*100)),0)</f>
        <v>0</v>
      </c>
      <c r="CA99" s="171"/>
      <c r="CL99" s="156">
        <f>ROW()</f>
        <v>99</v>
      </c>
    </row>
    <row r="100" spans="5:90" ht="6" customHeight="1" x14ac:dyDescent="0.2">
      <c r="E100" s="166"/>
      <c r="F100" s="220"/>
      <c r="G100" s="168"/>
      <c r="H100" s="214"/>
      <c r="I100" s="170"/>
      <c r="J100" s="214"/>
      <c r="K100" s="170"/>
      <c r="L100" s="214"/>
      <c r="M100" s="170"/>
      <c r="N100" s="214"/>
      <c r="O100" s="170"/>
      <c r="P100" s="214"/>
      <c r="Q100" s="170"/>
      <c r="R100" s="214"/>
      <c r="S100" s="170"/>
      <c r="T100" s="214"/>
      <c r="U100" s="170"/>
      <c r="V100" s="214"/>
      <c r="W100" s="170"/>
      <c r="X100" s="214"/>
      <c r="Y100" s="170"/>
      <c r="Z100" s="214"/>
      <c r="AA100" s="170"/>
      <c r="AB100" s="214"/>
      <c r="AC100" s="170"/>
      <c r="AD100" s="214"/>
      <c r="AE100" s="170"/>
      <c r="AF100" s="214"/>
      <c r="AG100" s="170"/>
      <c r="AH100" s="214"/>
      <c r="AI100" s="170"/>
      <c r="AJ100" s="214"/>
      <c r="AK100" s="170"/>
      <c r="AL100" s="214"/>
      <c r="AM100" s="170"/>
      <c r="AN100" s="214"/>
      <c r="AO100" s="170"/>
      <c r="AP100" s="214"/>
      <c r="AQ100" s="170"/>
      <c r="AR100" s="214"/>
      <c r="AS100" s="170"/>
      <c r="AT100" s="214"/>
      <c r="AU100" s="170"/>
      <c r="AV100" s="214"/>
      <c r="AW100" s="170"/>
      <c r="AX100" s="214"/>
      <c r="AY100" s="170"/>
      <c r="AZ100" s="214"/>
      <c r="BA100" s="170"/>
      <c r="BB100" s="214"/>
      <c r="BC100" s="170"/>
      <c r="BD100" s="214"/>
      <c r="BE100" s="170"/>
      <c r="BF100" s="214"/>
      <c r="BG100" s="170"/>
      <c r="BH100" s="214"/>
      <c r="BI100" s="170"/>
      <c r="BJ100" s="214"/>
      <c r="BK100" s="170"/>
      <c r="BL100" s="214"/>
      <c r="BM100" s="170"/>
      <c r="BN100" s="214"/>
      <c r="BO100" s="170"/>
      <c r="BP100" s="214"/>
      <c r="BQ100" s="170"/>
      <c r="BR100" s="214"/>
      <c r="BS100" s="170"/>
      <c r="BT100" s="214"/>
      <c r="BU100" s="170"/>
      <c r="BV100" s="214"/>
      <c r="BW100" s="170"/>
      <c r="BX100" s="214"/>
      <c r="BY100" s="170"/>
      <c r="BZ100" s="214"/>
      <c r="CA100" s="171"/>
      <c r="CL100" s="156">
        <f>ROW()</f>
        <v>100</v>
      </c>
    </row>
    <row r="101" spans="5:90" x14ac:dyDescent="0.2">
      <c r="E101" s="166"/>
      <c r="F101" s="196"/>
      <c r="G101" s="168"/>
      <c r="H101" s="214"/>
      <c r="I101" s="170"/>
      <c r="J101" s="197"/>
      <c r="K101" s="170"/>
      <c r="L101" s="197"/>
      <c r="M101" s="170"/>
      <c r="N101" s="197"/>
      <c r="O101" s="170"/>
      <c r="P101" s="197"/>
      <c r="Q101" s="170"/>
      <c r="R101" s="197"/>
      <c r="S101" s="170"/>
      <c r="T101" s="197"/>
      <c r="U101" s="170"/>
      <c r="V101" s="197"/>
      <c r="W101" s="170"/>
      <c r="X101" s="197"/>
      <c r="Y101" s="170"/>
      <c r="Z101" s="197">
        <f ca="1">IFERROR(IF(Z$2="Periodo",Z26+Z42+Z38,IF(Z$2="Comparativo",((INDIRECT(Z$3&amp;$CL101))-(INDIRECT(Z$4&amp;$CL101)))*100,((INDIRECT(Z$3&amp;$CL101))-(INDIRECT(Z$4&amp;$CL101)))*100)),0)</f>
        <v>-5.4537160641037698E-6</v>
      </c>
      <c r="AA101" s="170"/>
      <c r="AB101" s="197">
        <f ca="1">IFERROR(IF(AB$2="Periodo",AB26+AB42+AB38,IF(AB$2="Comparativo",((INDIRECT(AB$3&amp;$CL101))-(INDIRECT(AB$4&amp;$CL101)))*100,((INDIRECT(AB$3&amp;$CL101))-(INDIRECT(AB$4&amp;$CL101)))*100)),0)</f>
        <v>2.2690164135676074E-5</v>
      </c>
      <c r="AC101" s="170"/>
      <c r="AD101" s="197">
        <f ca="1">IFERROR(IF(AD$2="Periodo",AD26+AD42+AD38,IF(AD$2="Comparativo",((INDIRECT(AD$3&amp;$CL101))-(INDIRECT(AD$4&amp;$CL101)))*100,((INDIRECT(AD$3&amp;$CL101))-(INDIRECT(AD$4&amp;$CL101)))*100)),0)</f>
        <v>0.46100936197290449</v>
      </c>
      <c r="AE101" s="170"/>
      <c r="AF101" s="197">
        <f ca="1">IFERROR(IF(AF$2="Periodo",AF26+AF42+AF38,IF(AF$2="Comparativo",((INDIRECT(AF$3&amp;$CL101))-(INDIRECT(AF$4&amp;$CL101)))*100,((INDIRECT(AF$3&amp;$CL101))-(INDIRECT(AF$4&amp;$CL101)))*100)),0)</f>
        <v>6.8921727629730149E-3</v>
      </c>
      <c r="AG101" s="170"/>
      <c r="AH101" s="197">
        <f ca="1">IFERROR(IF(AH$2="Periodo",AH26+AH42+AH38,IF(AH$2="Comparativo",((INDIRECT(AH$3&amp;$CL101))-(INDIRECT(AH$4&amp;$CL101)))*100,((INDIRECT(AH$3&amp;$CL101))-(INDIRECT(AH$4&amp;$CL101)))*100)),0)</f>
        <v>2.2564345098209801E-2</v>
      </c>
      <c r="AI101" s="170"/>
      <c r="AJ101" s="197">
        <f ca="1">IFERROR(IF(AJ$2="Periodo",AJ26+AJ42+AJ38,IF(AJ$2="Comparativo",((INDIRECT(AJ$3&amp;$CL101))-(INDIRECT(AJ$4&amp;$CL101)))*100,((INDIRECT(AJ$3&amp;$CL101))-(INDIRECT(AJ$4&amp;$CL101)))*100)),0)</f>
        <v>0.15909662940971631</v>
      </c>
      <c r="AK101" s="170"/>
      <c r="AL101" s="197">
        <f ca="1">IFERROR(IF(AL$2="Periodo",AL26+AL42+AL38,IF(AL$2="Comparativo",((INDIRECT(AL$3&amp;$CL101))-(INDIRECT(AL$4&amp;$CL101)))*100,((INDIRECT(AL$3&amp;$CL101))-(INDIRECT(AL$4&amp;$CL101)))*100)),0)</f>
        <v>0</v>
      </c>
      <c r="AM101" s="170"/>
      <c r="AN101" s="197">
        <f ca="1">IFERROR(IF(AN$2="Periodo",AN26+AN42+AN38,IF(AN$2="Comparativo",((INDIRECT(AN$3&amp;$CL101))-(INDIRECT(AN$4&amp;$CL101)))*100,((INDIRECT(AN$3&amp;$CL101))-(INDIRECT(AN$4&amp;$CL101)))*100)),0)</f>
        <v>0.11873862479225011</v>
      </c>
      <c r="AO101" s="170"/>
      <c r="AP101" s="197">
        <f ca="1">IFERROR(IF(AP$2="Periodo",AP26+AP42+AP38,IF(AP$2="Comparativo",((INDIRECT(AP$3&amp;$CL101))-(INDIRECT(AP$4&amp;$CL101)))*100,((INDIRECT(AP$3&amp;$CL101))-(INDIRECT(AP$4&amp;$CL101)))*100)),0)</f>
        <v>0.11873862479225011</v>
      </c>
      <c r="AQ101" s="170"/>
      <c r="AR101" s="197">
        <f ca="1">IFERROR(IF(AR$2="Periodo",AR26+AR42+AR38,IF(AR$2="Comparativo",((INDIRECT(AR$3&amp;$CL101))-(INDIRECT(AR$4&amp;$CL101)))*100,((INDIRECT(AR$3&amp;$CL101))-(INDIRECT(AR$4&amp;$CL101)))*100)),0)</f>
        <v>0.11873862479225011</v>
      </c>
      <c r="AS101" s="170"/>
      <c r="AT101" s="197">
        <f ca="1">IFERROR(IF(AT$2="Periodo",AT26+AT42+AT38,IF(AT$2="Comparativo",((INDIRECT(AT$3&amp;$CL101))-(INDIRECT(AT$4&amp;$CL101)))*100,((INDIRECT(AT$3&amp;$CL101))-(INDIRECT(AT$4&amp;$CL101)))*100)),0)</f>
        <v>0.11873862479225011</v>
      </c>
      <c r="AU101" s="170"/>
      <c r="AV101" s="197">
        <f ca="1">IFERROR(IF(AV$2="Periodo",AV26+AV42+AV38,IF(AV$2="Comparativo",((INDIRECT(AV$3&amp;$CL101))-(INDIRECT(AV$4&amp;$CL101)))*100,((INDIRECT(AV$3&amp;$CL101))-(INDIRECT(AV$4&amp;$CL101)))*100)),0)</f>
        <v>0.11873862479225011</v>
      </c>
      <c r="AW101" s="170"/>
      <c r="AX101" s="197">
        <f ca="1">IFERROR(IF(AX$2="Periodo",AX26+AX42+AX38,IF(AX$2="Comparativo",((INDIRECT(AX$3&amp;$CL101))-(INDIRECT(AX$4&amp;$CL101)))*100,((INDIRECT(AX$3&amp;$CL101))-(INDIRECT(AX$4&amp;$CL101)))*100)),0)</f>
        <v>0.11873862479225011</v>
      </c>
      <c r="AY101" s="170"/>
      <c r="AZ101" s="197">
        <f ca="1">IFERROR(IF(AZ$2="Periodo",AZ26+AZ42+AZ38,IF(AZ$2="Comparativo",((INDIRECT(AZ$3&amp;$CL101))-(INDIRECT(AZ$4&amp;$CL101)))*100,((INDIRECT(AZ$3&amp;$CL101))-(INDIRECT(AZ$4&amp;$CL101)))*100)),0)</f>
        <v>0.11873862479225011</v>
      </c>
      <c r="BA101" s="170"/>
      <c r="BB101" s="197">
        <f ca="1">IFERROR(IF(BB$2="Periodo",BB26+BB42+BB38,IF(BB$2="Comparativo",((INDIRECT(BB$3&amp;$CL101))-(INDIRECT(BB$4&amp;$CL101)))*100,((INDIRECT(BB$3&amp;$CL101))-(INDIRECT(BB$4&amp;$CL101)))*100)),0)</f>
        <v>0.11873862479225011</v>
      </c>
      <c r="BC101" s="170"/>
      <c r="BD101" s="197">
        <f ca="1">IFERROR(IF(BD$2="Periodo",BD26+BD42+BD38,IF(BD$2="Comparativo",((INDIRECT(BD$3&amp;$CL101))-(INDIRECT(BD$4&amp;$CL101)))*100,((INDIRECT(BD$3&amp;$CL101))-(INDIRECT(BD$4&amp;$CL101)))*100)),0)</f>
        <v>0.11873862479225011</v>
      </c>
      <c r="BE101" s="170"/>
      <c r="BF101" s="197">
        <f ca="1">IFERROR(IF(BF$2="Periodo",BF26+BF42+BF38,IF(BF$2="Comparativo",((INDIRECT(BF$3&amp;$CL101))-(INDIRECT(BF$4&amp;$CL101)))*100,((INDIRECT(BF$3&amp;$CL101))-(INDIRECT(BF$4&amp;$CL101)))*100)),0)</f>
        <v>0.11873862479225011</v>
      </c>
      <c r="BG101" s="170"/>
      <c r="BH101" s="197">
        <f ca="1">IFERROR(IF(BH$2="Periodo",BH26+BH42+BH38,IF(BH$2="Comparativo",((INDIRECT(BH$3&amp;$CL101))-(INDIRECT(BH$4&amp;$CL101)))*100,((INDIRECT(BH$3&amp;$CL101))-(INDIRECT(BH$4&amp;$CL101)))*100)),0)</f>
        <v>0.11873862479225011</v>
      </c>
      <c r="BI101" s="170"/>
      <c r="BJ101" s="197">
        <f ca="1">IFERROR(IF(BJ$2="Periodo",BJ26+BJ42+BJ38,IF(BJ$2="Comparativo",((INDIRECT(BJ$3&amp;$CL101))-(INDIRECT(BJ$4&amp;$CL101)))*100,((INDIRECT(BJ$3&amp;$CL101))-(INDIRECT(BJ$4&amp;$CL101)))*100)),0)</f>
        <v>0.11873862479225011</v>
      </c>
      <c r="BK101" s="170"/>
      <c r="BL101" s="197">
        <f ca="1">IFERROR(IF(BL$2="Periodo",BL26+BL42+BL38,IF(BL$2="Comparativo",((INDIRECT(BL$3&amp;$CL101))-(INDIRECT(BL$4&amp;$CL101)))*100,((INDIRECT(BL$3&amp;$CL101))-(INDIRECT(BL$4&amp;$CL101)))*100)),0)</f>
        <v>0.11873862479225011</v>
      </c>
      <c r="BM101" s="170"/>
      <c r="BN101" s="197">
        <f ca="1">IFERROR(IF(BN$2="Periodo",BN26+BN42+BN38,IF(BN$2="Comparativo",((INDIRECT(BN$3&amp;$CL101))-(INDIRECT(BN$4&amp;$CL101)))*100,((INDIRECT(BN$3&amp;$CL101))-(INDIRECT(BN$4&amp;$CL101)))*100)),0)</f>
        <v>0.11873862479225011</v>
      </c>
      <c r="BO101" s="170"/>
      <c r="BP101" s="197">
        <f ca="1">IFERROR(IF(BP$2="Periodo",BP26+BP42+BP38,IF(BP$2="Comparativo",((INDIRECT(BP$3&amp;$CL101))-(INDIRECT(BP$4&amp;$CL101)))*100,((INDIRECT(BP$3&amp;$CL101))-(INDIRECT(BP$4&amp;$CL101)))*100)),0)</f>
        <v>0.11873862479225011</v>
      </c>
      <c r="BQ101" s="170"/>
      <c r="BR101" s="197">
        <f ca="1">IFERROR(IF(BR$2="Periodo",BR26+BR42+BR38,IF(BR$2="Comparativo",((INDIRECT(BR$3&amp;$CL101))-(INDIRECT(BR$4&amp;$CL101)))*100,((INDIRECT(BR$3&amp;$CL101))-(INDIRECT(BR$4&amp;$CL101)))*100)),0)</f>
        <v>0.11873862479225011</v>
      </c>
      <c r="BS101" s="170"/>
      <c r="BT101" s="197">
        <f ca="1">IFERROR(IF(BT$2="Periodo",BT26+BT42+BT38,IF(BT$2="Comparativo",((INDIRECT(BT$3&amp;$CL101))-(INDIRECT(BT$4&amp;$CL101)))*100,((INDIRECT(BT$3&amp;$CL101))-(INDIRECT(BT$4&amp;$CL101)))*100)),0)</f>
        <v>0.11873862479225011</v>
      </c>
      <c r="BU101" s="170"/>
      <c r="BV101" s="197">
        <f ca="1">IFERROR(IF(BV$2="Periodo",BV26+BV42+BV38,IF(BV$2="Comparativo",((INDIRECT(BV$3&amp;$CL101))-(INDIRECT(BV$4&amp;$CL101)))*100,((INDIRECT(BV$3&amp;$CL101))-(INDIRECT(BV$4&amp;$CL101)))*100)),0)</f>
        <v>0.11873862479225011</v>
      </c>
      <c r="BW101" s="170"/>
      <c r="BX101" s="197">
        <f ca="1">IFERROR(IF(BX$2="Periodo",BX26+BX42+BX38,IF(BX$2="Comparativo",((INDIRECT(BX$3&amp;$CL101))-(INDIRECT(BX$4&amp;$CL101)))*100,((INDIRECT(BX$3&amp;$CL101))-(INDIRECT(BX$4&amp;$CL101)))*100)),0)</f>
        <v>0.11873862479225011</v>
      </c>
      <c r="BY101" s="170"/>
      <c r="BZ101" s="197">
        <f ca="1">IFERROR(IF(BZ$2="Periodo",BZ26+BZ42+BZ38,IF(BZ$2="Comparativo",((INDIRECT(BZ$3&amp;$CL101))-(INDIRECT(BZ$4&amp;$CL101)))*100,((INDIRECT(BZ$3&amp;$CL101))-(INDIRECT(BZ$4&amp;$CL101)))*100)),0)</f>
        <v>0.11873862479225011</v>
      </c>
      <c r="CA101" s="171"/>
      <c r="CL101" s="156">
        <f>ROW()</f>
        <v>101</v>
      </c>
    </row>
    <row r="102" spans="5:90" ht="6.75" customHeight="1" x14ac:dyDescent="0.2">
      <c r="E102" s="223"/>
      <c r="F102" s="224"/>
      <c r="G102" s="225"/>
      <c r="H102" s="226"/>
      <c r="I102" s="226"/>
      <c r="J102" s="226"/>
      <c r="K102" s="226"/>
      <c r="L102" s="226"/>
      <c r="M102" s="226"/>
      <c r="N102" s="226"/>
      <c r="O102" s="226"/>
      <c r="P102" s="226"/>
      <c r="Q102" s="226"/>
      <c r="R102" s="226"/>
      <c r="S102" s="226"/>
      <c r="T102" s="226"/>
      <c r="U102" s="226"/>
      <c r="V102" s="226"/>
      <c r="W102" s="226"/>
      <c r="X102" s="226"/>
      <c r="Y102" s="226"/>
      <c r="Z102" s="226"/>
      <c r="AA102" s="226"/>
      <c r="AB102" s="226"/>
      <c r="AC102" s="226"/>
      <c r="AD102" s="226"/>
      <c r="AE102" s="226"/>
      <c r="AF102" s="226"/>
      <c r="AG102" s="226"/>
      <c r="AH102" s="226"/>
      <c r="AI102" s="226"/>
      <c r="AJ102" s="226"/>
      <c r="AK102" s="226"/>
      <c r="AL102" s="226"/>
      <c r="AM102" s="226"/>
      <c r="AN102" s="226"/>
      <c r="AO102" s="226"/>
      <c r="AP102" s="226"/>
      <c r="AQ102" s="226"/>
      <c r="AR102" s="226"/>
      <c r="AS102" s="226"/>
      <c r="AT102" s="226"/>
      <c r="AU102" s="226"/>
      <c r="AV102" s="226"/>
      <c r="AW102" s="226"/>
      <c r="AX102" s="226"/>
      <c r="AY102" s="226"/>
      <c r="AZ102" s="226"/>
      <c r="BA102" s="226"/>
      <c r="BB102" s="226"/>
      <c r="BC102" s="226"/>
      <c r="BD102" s="226"/>
      <c r="BE102" s="226"/>
      <c r="BF102" s="226"/>
      <c r="BG102" s="226"/>
      <c r="BH102" s="226"/>
      <c r="BI102" s="226"/>
      <c r="BJ102" s="226"/>
      <c r="BK102" s="226"/>
      <c r="BL102" s="226"/>
      <c r="BM102" s="226"/>
      <c r="BN102" s="226"/>
      <c r="BO102" s="226"/>
      <c r="BP102" s="226"/>
      <c r="BQ102" s="226"/>
      <c r="BR102" s="226"/>
      <c r="BS102" s="226"/>
      <c r="BT102" s="226"/>
      <c r="BU102" s="226"/>
      <c r="BV102" s="226"/>
      <c r="BW102" s="226"/>
      <c r="BX102" s="226"/>
      <c r="BY102" s="226"/>
      <c r="BZ102" s="226"/>
      <c r="CA102" s="227"/>
      <c r="CL102" s="156">
        <f>ROW()</f>
        <v>102</v>
      </c>
    </row>
    <row r="103" spans="5:90" ht="6" customHeight="1" x14ac:dyDescent="0.2">
      <c r="CL103" s="156">
        <f>ROW()</f>
        <v>103</v>
      </c>
    </row>
    <row r="104" spans="5:90" x14ac:dyDescent="0.2">
      <c r="E104" s="79"/>
      <c r="CL104" s="156">
        <f>ROW()</f>
        <v>104</v>
      </c>
    </row>
    <row r="105" spans="5:90" x14ac:dyDescent="0.2">
      <c r="E105" s="79"/>
      <c r="CL105" s="156">
        <f>ROW()</f>
        <v>105</v>
      </c>
    </row>
    <row r="106" spans="5:90" x14ac:dyDescent="0.2">
      <c r="E106" s="79"/>
      <c r="CL106" s="156">
        <f>ROW()</f>
        <v>106</v>
      </c>
    </row>
    <row r="107" spans="5:90" x14ac:dyDescent="0.2">
      <c r="CL107" s="156">
        <f>ROW()</f>
        <v>107</v>
      </c>
    </row>
    <row r="108" spans="5:90" x14ac:dyDescent="0.2">
      <c r="CL108" s="156">
        <f>ROW()</f>
        <v>108</v>
      </c>
    </row>
    <row r="109" spans="5:90" x14ac:dyDescent="0.2">
      <c r="CL109" s="156">
        <f>ROW()</f>
        <v>109</v>
      </c>
    </row>
    <row r="110" spans="5:90" x14ac:dyDescent="0.2">
      <c r="CL110" s="156">
        <f>ROW()</f>
        <v>110</v>
      </c>
    </row>
    <row r="111" spans="5:90" x14ac:dyDescent="0.2">
      <c r="CL111" s="156">
        <f>ROW()</f>
        <v>111</v>
      </c>
    </row>
    <row r="112" spans="5:90" x14ac:dyDescent="0.2">
      <c r="CL112" s="156">
        <f>ROW()</f>
        <v>112</v>
      </c>
    </row>
    <row r="113" spans="90:90" x14ac:dyDescent="0.2">
      <c r="CL113" s="156">
        <f>ROW()</f>
        <v>113</v>
      </c>
    </row>
    <row r="114" spans="90:90" x14ac:dyDescent="0.2">
      <c r="CL114" s="156">
        <f>ROW()</f>
        <v>114</v>
      </c>
    </row>
    <row r="115" spans="90:90" x14ac:dyDescent="0.2">
      <c r="CL115" s="156">
        <f>ROW()</f>
        <v>115</v>
      </c>
    </row>
    <row r="116" spans="90:90" x14ac:dyDescent="0.2">
      <c r="CL116" s="156">
        <f>ROW()</f>
        <v>116</v>
      </c>
    </row>
    <row r="117" spans="90:90" x14ac:dyDescent="0.2">
      <c r="CL117" s="156">
        <f>ROW()</f>
        <v>117</v>
      </c>
    </row>
    <row r="118" spans="90:90" x14ac:dyDescent="0.2">
      <c r="CL118" s="156">
        <f>ROW()</f>
        <v>118</v>
      </c>
    </row>
    <row r="119" spans="90:90" x14ac:dyDescent="0.2">
      <c r="CL119" s="156">
        <f>ROW()</f>
        <v>119</v>
      </c>
    </row>
    <row r="120" spans="90:90" x14ac:dyDescent="0.2">
      <c r="CL120" s="156">
        <f>ROW()</f>
        <v>120</v>
      </c>
    </row>
    <row r="121" spans="90:90" x14ac:dyDescent="0.2">
      <c r="CL121" s="156">
        <f>ROW()</f>
        <v>121</v>
      </c>
    </row>
    <row r="122" spans="90:90" x14ac:dyDescent="0.2">
      <c r="CL122" s="156">
        <f>ROW()</f>
        <v>122</v>
      </c>
    </row>
    <row r="123" spans="90:90" x14ac:dyDescent="0.2">
      <c r="CL123" s="156">
        <f>ROW()</f>
        <v>123</v>
      </c>
    </row>
    <row r="124" spans="90:90" x14ac:dyDescent="0.2">
      <c r="CL124" s="156">
        <f>ROW()</f>
        <v>124</v>
      </c>
    </row>
    <row r="125" spans="90:90" x14ac:dyDescent="0.2">
      <c r="CL125" s="156">
        <f>ROW()</f>
        <v>125</v>
      </c>
    </row>
    <row r="126" spans="90:90" x14ac:dyDescent="0.2">
      <c r="CL126" s="156">
        <f>ROW()</f>
        <v>126</v>
      </c>
    </row>
    <row r="127" spans="90:90" x14ac:dyDescent="0.2">
      <c r="CL127" s="156">
        <f>ROW()</f>
        <v>127</v>
      </c>
    </row>
    <row r="128" spans="90:90" x14ac:dyDescent="0.2">
      <c r="CL128" s="156">
        <f>ROW()</f>
        <v>128</v>
      </c>
    </row>
    <row r="129" spans="1:91" x14ac:dyDescent="0.2">
      <c r="CL129" s="156">
        <f>ROW()</f>
        <v>129</v>
      </c>
    </row>
    <row r="130" spans="1:91" x14ac:dyDescent="0.2">
      <c r="CL130" s="156">
        <f>ROW()</f>
        <v>130</v>
      </c>
    </row>
    <row r="131" spans="1:91" x14ac:dyDescent="0.2">
      <c r="CL131" s="156">
        <f>ROW()</f>
        <v>131</v>
      </c>
    </row>
    <row r="132" spans="1:91" x14ac:dyDescent="0.2">
      <c r="CL132" s="156">
        <f>ROW()</f>
        <v>132</v>
      </c>
    </row>
    <row r="133" spans="1:91" x14ac:dyDescent="0.2">
      <c r="CL133" s="156">
        <f>ROW()</f>
        <v>133</v>
      </c>
    </row>
    <row r="134" spans="1:91" x14ac:dyDescent="0.2">
      <c r="CL134" s="156">
        <f>ROW()</f>
        <v>134</v>
      </c>
    </row>
    <row r="135" spans="1:91" x14ac:dyDescent="0.2">
      <c r="CL135" s="156">
        <f>ROW()</f>
        <v>135</v>
      </c>
    </row>
    <row r="136" spans="1:91" x14ac:dyDescent="0.2">
      <c r="CL136" s="156">
        <f>ROW()</f>
        <v>136</v>
      </c>
    </row>
    <row r="137" spans="1:91" x14ac:dyDescent="0.2">
      <c r="CL137" s="156">
        <f>ROW()</f>
        <v>137</v>
      </c>
    </row>
    <row r="138" spans="1:91" x14ac:dyDescent="0.2">
      <c r="CL138" s="156">
        <f>ROW()</f>
        <v>138</v>
      </c>
    </row>
    <row r="139" spans="1:91" x14ac:dyDescent="0.2">
      <c r="CL139" s="156">
        <f>ROW()</f>
        <v>139</v>
      </c>
      <c r="CM139" s="160">
        <f>CL139-CL1</f>
        <v>138</v>
      </c>
    </row>
    <row r="140" spans="1:91" x14ac:dyDescent="0.2">
      <c r="A140" s="232"/>
      <c r="B140" s="232"/>
      <c r="C140" s="232"/>
      <c r="D140" s="232"/>
      <c r="E140" s="232"/>
      <c r="F140" s="232"/>
      <c r="G140" s="232"/>
      <c r="H140" s="232"/>
      <c r="I140" s="232"/>
      <c r="J140" s="232"/>
      <c r="K140" s="232"/>
      <c r="L140" s="232"/>
      <c r="M140" s="232"/>
      <c r="N140" s="232"/>
      <c r="O140" s="232"/>
      <c r="P140" s="232"/>
      <c r="Q140" s="232"/>
      <c r="R140" s="232"/>
      <c r="S140" s="232"/>
      <c r="T140" s="232"/>
      <c r="U140" s="232"/>
      <c r="V140" s="232"/>
      <c r="W140" s="232"/>
      <c r="X140" s="232"/>
      <c r="Y140" s="232"/>
      <c r="Z140" s="232"/>
      <c r="AA140" s="232"/>
      <c r="AB140" s="232"/>
      <c r="AC140" s="232"/>
      <c r="AD140" s="232"/>
      <c r="AE140" s="232"/>
      <c r="AF140" s="232"/>
      <c r="AG140" s="232"/>
      <c r="AH140" s="232"/>
      <c r="AI140" s="232"/>
      <c r="AJ140" s="232"/>
      <c r="AK140" s="232"/>
      <c r="AL140" s="232"/>
      <c r="AM140" s="232"/>
      <c r="AN140" s="232"/>
      <c r="AO140" s="232"/>
      <c r="AP140" s="232"/>
      <c r="AQ140" s="232"/>
      <c r="AR140" s="232"/>
      <c r="AS140" s="232"/>
      <c r="AT140" s="232"/>
      <c r="AU140" s="232"/>
      <c r="AV140" s="232"/>
      <c r="AW140" s="232"/>
      <c r="AX140" s="232"/>
      <c r="AY140" s="232"/>
      <c r="AZ140" s="232"/>
      <c r="BA140" s="232"/>
      <c r="BB140" s="232"/>
      <c r="BC140" s="232"/>
      <c r="BD140" s="232"/>
      <c r="BE140" s="232"/>
      <c r="BF140" s="232"/>
      <c r="BG140" s="232"/>
      <c r="BH140" s="232"/>
      <c r="BI140" s="232"/>
      <c r="BJ140" s="232"/>
      <c r="BK140" s="232"/>
      <c r="BL140" s="232"/>
      <c r="BM140" s="232"/>
      <c r="BN140" s="232"/>
      <c r="BO140" s="232"/>
      <c r="BP140" s="232"/>
      <c r="BQ140" s="232"/>
      <c r="BR140" s="232"/>
      <c r="BS140" s="232"/>
      <c r="BT140" s="232"/>
      <c r="BU140" s="232"/>
      <c r="BV140" s="232"/>
      <c r="BW140" s="232"/>
      <c r="BX140" s="232"/>
      <c r="BY140" s="232"/>
      <c r="BZ140" s="232"/>
      <c r="CA140" s="232"/>
      <c r="CB140" s="232"/>
      <c r="CC140" s="232"/>
      <c r="CD140" s="232"/>
      <c r="CE140" s="232"/>
      <c r="CF140" s="232"/>
      <c r="CG140" s="232"/>
      <c r="CH140" s="232"/>
      <c r="CI140" s="232"/>
      <c r="CJ140" s="232"/>
      <c r="CK140" s="232"/>
      <c r="CL140" s="232"/>
    </row>
  </sheetData>
  <protectedRanges>
    <protectedRange sqref="F9" name="Rango1"/>
  </protectedRanges>
  <dataConsolidate/>
  <conditionalFormatting sqref="H72:H90 H12:H16">
    <cfRule type="expression" dxfId="457" priority="90">
      <formula>IF(H$2&lt;&gt; "Periodo",1,0)</formula>
    </cfRule>
    <cfRule type="expression" dxfId="456" priority="92">
      <formula>IF(H$2="Periodo",1,0)</formula>
    </cfRule>
  </conditionalFormatting>
  <conditionalFormatting sqref="H20:H71 H95 H97 H99 H101">
    <cfRule type="expression" dxfId="455" priority="89">
      <formula>IF(H$2&lt;&gt;"Periodo",1,0)</formula>
    </cfRule>
    <cfRule type="expression" dxfId="454" priority="91">
      <formula>IF(H$2="Periodo",1,0)</formula>
    </cfRule>
  </conditionalFormatting>
  <conditionalFormatting sqref="AF72:AF90 AF12:AF16">
    <cfRule type="expression" dxfId="453" priority="42">
      <formula>IF(AF$2&lt;&gt; "Periodo",1,0)</formula>
    </cfRule>
    <cfRule type="expression" dxfId="452" priority="44">
      <formula>IF(AF$2="Periodo",1,0)</formula>
    </cfRule>
  </conditionalFormatting>
  <conditionalFormatting sqref="AF20:AF71 AF95 AF97 AF99 AF101">
    <cfRule type="expression" dxfId="451" priority="41">
      <formula>IF(AF$2&lt;&gt;"Periodo",1,0)</formula>
    </cfRule>
    <cfRule type="expression" dxfId="450" priority="43">
      <formula>IF(AF$2="Periodo",1,0)</formula>
    </cfRule>
  </conditionalFormatting>
  <conditionalFormatting sqref="AB72:AB90 AB12:AB16">
    <cfRule type="expression" dxfId="449" priority="50">
      <formula>IF(AB$2&lt;&gt; "Periodo",1,0)</formula>
    </cfRule>
    <cfRule type="expression" dxfId="448" priority="52">
      <formula>IF(AB$2="Periodo",1,0)</formula>
    </cfRule>
  </conditionalFormatting>
  <conditionalFormatting sqref="AB20:AB71 AB95 AB97 AB99 AB101">
    <cfRule type="expression" dxfId="447" priority="49">
      <formula>IF(AB$2&lt;&gt;"Periodo",1,0)</formula>
    </cfRule>
    <cfRule type="expression" dxfId="446" priority="51">
      <formula>IF(AB$2="Periodo",1,0)</formula>
    </cfRule>
  </conditionalFormatting>
  <conditionalFormatting sqref="J72:J90 J12:J16">
    <cfRule type="expression" dxfId="445" priority="86">
      <formula>IF(J$2&lt;&gt; "Periodo",1,0)</formula>
    </cfRule>
    <cfRule type="expression" dxfId="444" priority="88">
      <formula>IF(J$2="Periodo",1,0)</formula>
    </cfRule>
  </conditionalFormatting>
  <conditionalFormatting sqref="J20:J71 J95 J97 J99 J101">
    <cfRule type="expression" dxfId="443" priority="85">
      <formula>IF(J$2&lt;&gt;"Periodo",1,0)</formula>
    </cfRule>
    <cfRule type="expression" dxfId="442" priority="87">
      <formula>IF(J$2="Periodo",1,0)</formula>
    </cfRule>
  </conditionalFormatting>
  <conditionalFormatting sqref="L72:L90 L12:L16">
    <cfRule type="expression" dxfId="441" priority="82">
      <formula>IF(L$2&lt;&gt; "Periodo",1,0)</formula>
    </cfRule>
    <cfRule type="expression" dxfId="440" priority="84">
      <formula>IF(L$2="Periodo",1,0)</formula>
    </cfRule>
  </conditionalFormatting>
  <conditionalFormatting sqref="L20:L71 L95 L97 L99 L101">
    <cfRule type="expression" dxfId="439" priority="81">
      <formula>IF(L$2&lt;&gt;"Periodo",1,0)</formula>
    </cfRule>
    <cfRule type="expression" dxfId="438" priority="83">
      <formula>IF(L$2="Periodo",1,0)</formula>
    </cfRule>
  </conditionalFormatting>
  <conditionalFormatting sqref="N72:N90 N12:N16">
    <cfRule type="expression" dxfId="437" priority="78">
      <formula>IF(N$2&lt;&gt; "Periodo",1,0)</formula>
    </cfRule>
    <cfRule type="expression" dxfId="436" priority="80">
      <formula>IF(N$2="Periodo",1,0)</formula>
    </cfRule>
  </conditionalFormatting>
  <conditionalFormatting sqref="N20:N71 N95 N97 N99 N101">
    <cfRule type="expression" dxfId="435" priority="77">
      <formula>IF(N$2&lt;&gt;"Periodo",1,0)</formula>
    </cfRule>
    <cfRule type="expression" dxfId="434" priority="79">
      <formula>IF(N$2="Periodo",1,0)</formula>
    </cfRule>
  </conditionalFormatting>
  <conditionalFormatting sqref="P72:P90 P12:P16">
    <cfRule type="expression" dxfId="433" priority="74">
      <formula>IF(P$2&lt;&gt; "Periodo",1,0)</formula>
    </cfRule>
    <cfRule type="expression" dxfId="432" priority="76">
      <formula>IF(P$2="Periodo",1,0)</formula>
    </cfRule>
  </conditionalFormatting>
  <conditionalFormatting sqref="P20:P71 P95 P97 P99 P101">
    <cfRule type="expression" dxfId="431" priority="73">
      <formula>IF(P$2&lt;&gt;"Periodo",1,0)</formula>
    </cfRule>
    <cfRule type="expression" dxfId="430" priority="75">
      <formula>IF(P$2="Periodo",1,0)</formula>
    </cfRule>
  </conditionalFormatting>
  <conditionalFormatting sqref="R72:R90 R12:R16">
    <cfRule type="expression" dxfId="429" priority="70">
      <formula>IF(R$2&lt;&gt; "Periodo",1,0)</formula>
    </cfRule>
    <cfRule type="expression" dxfId="428" priority="72">
      <formula>IF(R$2="Periodo",1,0)</formula>
    </cfRule>
  </conditionalFormatting>
  <conditionalFormatting sqref="R20:R71 R95 R97 R99 R101">
    <cfRule type="expression" dxfId="427" priority="69">
      <formula>IF(R$2&lt;&gt;"Periodo",1,0)</formula>
    </cfRule>
    <cfRule type="expression" dxfId="426" priority="71">
      <formula>IF(R$2="Periodo",1,0)</formula>
    </cfRule>
  </conditionalFormatting>
  <conditionalFormatting sqref="T72:T90 T12:T16">
    <cfRule type="expression" dxfId="425" priority="66">
      <formula>IF(T$2&lt;&gt; "Periodo",1,0)</formula>
    </cfRule>
    <cfRule type="expression" dxfId="424" priority="68">
      <formula>IF(T$2="Periodo",1,0)</formula>
    </cfRule>
  </conditionalFormatting>
  <conditionalFormatting sqref="T20:T71 T95 T97 T99 T101">
    <cfRule type="expression" dxfId="423" priority="65">
      <formula>IF(T$2&lt;&gt;"Periodo",1,0)</formula>
    </cfRule>
    <cfRule type="expression" dxfId="422" priority="67">
      <formula>IF(T$2="Periodo",1,0)</formula>
    </cfRule>
  </conditionalFormatting>
  <conditionalFormatting sqref="V72:V90 V12:V16">
    <cfRule type="expression" dxfId="421" priority="62">
      <formula>IF(V$2&lt;&gt; "Periodo",1,0)</formula>
    </cfRule>
    <cfRule type="expression" dxfId="420" priority="64">
      <formula>IF(V$2="Periodo",1,0)</formula>
    </cfRule>
  </conditionalFormatting>
  <conditionalFormatting sqref="V20:V71 V95 V97 V99 V101">
    <cfRule type="expression" dxfId="419" priority="61">
      <formula>IF(V$2&lt;&gt;"Periodo",1,0)</formula>
    </cfRule>
    <cfRule type="expression" dxfId="418" priority="63">
      <formula>IF(V$2="Periodo",1,0)</formula>
    </cfRule>
  </conditionalFormatting>
  <conditionalFormatting sqref="X72:X90 X12:X16">
    <cfRule type="expression" dxfId="417" priority="58">
      <formula>IF(X$2&lt;&gt; "Periodo",1,0)</formula>
    </cfRule>
    <cfRule type="expression" dxfId="416" priority="60">
      <formula>IF(X$2="Periodo",1,0)</formula>
    </cfRule>
  </conditionalFormatting>
  <conditionalFormatting sqref="X20:X71 X95 X97 X99 X101">
    <cfRule type="expression" dxfId="415" priority="57">
      <formula>IF(X$2&lt;&gt;"Periodo",1,0)</formula>
    </cfRule>
    <cfRule type="expression" dxfId="414" priority="59">
      <formula>IF(X$2="Periodo",1,0)</formula>
    </cfRule>
  </conditionalFormatting>
  <conditionalFormatting sqref="Z72:Z90 Z12:Z16">
    <cfRule type="expression" dxfId="413" priority="54">
      <formula>IF(Z$2&lt;&gt; "Periodo",1,0)</formula>
    </cfRule>
    <cfRule type="expression" dxfId="412" priority="56">
      <formula>IF(Z$2="Periodo",1,0)</formula>
    </cfRule>
  </conditionalFormatting>
  <conditionalFormatting sqref="Z20:Z71 Z95 Z97 Z99 Z101">
    <cfRule type="expression" dxfId="411" priority="53">
      <formula>IF(Z$2&lt;&gt;"Periodo",1,0)</formula>
    </cfRule>
    <cfRule type="expression" dxfId="410" priority="55">
      <formula>IF(Z$2="Periodo",1,0)</formula>
    </cfRule>
  </conditionalFormatting>
  <conditionalFormatting sqref="AD72:AD90 AD12:AD16">
    <cfRule type="expression" dxfId="409" priority="46">
      <formula>IF(AD$2&lt;&gt; "Periodo",1,0)</formula>
    </cfRule>
    <cfRule type="expression" dxfId="408" priority="48">
      <formula>IF(AD$2="Periodo",1,0)</formula>
    </cfRule>
  </conditionalFormatting>
  <conditionalFormatting sqref="AD20:AD71 AD95 AD97 AD99 AD101">
    <cfRule type="expression" dxfId="407" priority="45">
      <formula>IF(AD$2&lt;&gt;"Periodo",1,0)</formula>
    </cfRule>
    <cfRule type="expression" dxfId="406" priority="47">
      <formula>IF(AD$2="Periodo",1,0)</formula>
    </cfRule>
  </conditionalFormatting>
  <conditionalFormatting sqref="AH72:AH90 AH12:AH16">
    <cfRule type="expression" dxfId="405" priority="38">
      <formula>IF(AH$2&lt;&gt; "Periodo",1,0)</formula>
    </cfRule>
    <cfRule type="expression" dxfId="404" priority="40">
      <formula>IF(AH$2="Periodo",1,0)</formula>
    </cfRule>
  </conditionalFormatting>
  <conditionalFormatting sqref="AH20:AH71 AH95 AH97 AH99 AH101">
    <cfRule type="expression" dxfId="403" priority="37">
      <formula>IF(AH$2&lt;&gt;"Periodo",1,0)</formula>
    </cfRule>
    <cfRule type="expression" dxfId="402" priority="39">
      <formula>IF(AH$2="Periodo",1,0)</formula>
    </cfRule>
  </conditionalFormatting>
  <conditionalFormatting sqref="AJ72:AJ90 AJ12:AJ16">
    <cfRule type="expression" dxfId="401" priority="34">
      <formula>IF(AJ$2&lt;&gt; "Periodo",1,0)</formula>
    </cfRule>
    <cfRule type="expression" dxfId="400" priority="36">
      <formula>IF(AJ$2="Periodo",1,0)</formula>
    </cfRule>
  </conditionalFormatting>
  <conditionalFormatting sqref="AJ20:AJ71 AJ95 AJ97 AJ99 AJ101">
    <cfRule type="expression" dxfId="399" priority="33">
      <formula>IF(AJ$2&lt;&gt;"Periodo",1,0)</formula>
    </cfRule>
    <cfRule type="expression" dxfId="398" priority="35">
      <formula>IF(AJ$2="Periodo",1,0)</formula>
    </cfRule>
  </conditionalFormatting>
  <conditionalFormatting sqref="AL72:AL90 AL12:AL16">
    <cfRule type="expression" dxfId="397" priority="30">
      <formula>IF(AL$2&lt;&gt; "Periodo",1,0)</formula>
    </cfRule>
    <cfRule type="expression" dxfId="396" priority="32">
      <formula>IF(AL$2="Periodo",1,0)</formula>
    </cfRule>
  </conditionalFormatting>
  <conditionalFormatting sqref="AL20:AL71 AL95 AL97 AL99 AL101">
    <cfRule type="expression" dxfId="395" priority="29">
      <formula>IF(AL$2&lt;&gt;"Periodo",1,0)</formula>
    </cfRule>
    <cfRule type="expression" dxfId="394" priority="31">
      <formula>IF(AL$2="Periodo",1,0)</formula>
    </cfRule>
  </conditionalFormatting>
  <conditionalFormatting sqref="AN72:AN90 AN12:AN16">
    <cfRule type="expression" dxfId="393" priority="26">
      <formula>IF(AN$2&lt;&gt; "Periodo",1,0)</formula>
    </cfRule>
    <cfRule type="expression" dxfId="392" priority="28">
      <formula>IF(AN$2="Periodo",1,0)</formula>
    </cfRule>
  </conditionalFormatting>
  <conditionalFormatting sqref="AN20:AN71 AN95 AN97 AN99 AN101">
    <cfRule type="expression" dxfId="391" priority="25">
      <formula>IF(AN$2&lt;&gt;"Periodo",1,0)</formula>
    </cfRule>
    <cfRule type="expression" dxfId="390" priority="27">
      <formula>IF(AN$2="Periodo",1,0)</formula>
    </cfRule>
  </conditionalFormatting>
  <conditionalFormatting sqref="AP72:AP90 AP12:AP16">
    <cfRule type="expression" dxfId="389" priority="22">
      <formula>IF(AP$2&lt;&gt; "Periodo",1,0)</formula>
    </cfRule>
    <cfRule type="expression" dxfId="388" priority="24">
      <formula>IF(AP$2="Periodo",1,0)</formula>
    </cfRule>
  </conditionalFormatting>
  <conditionalFormatting sqref="AP20:AP71 AP95 AP97 AP99 AP101">
    <cfRule type="expression" dxfId="387" priority="21">
      <formula>IF(AP$2&lt;&gt;"Periodo",1,0)</formula>
    </cfRule>
    <cfRule type="expression" dxfId="386" priority="23">
      <formula>IF(AP$2="Periodo",1,0)</formula>
    </cfRule>
  </conditionalFormatting>
  <conditionalFormatting sqref="AR72:AR90 AR12:AR16">
    <cfRule type="expression" dxfId="385" priority="18">
      <formula>IF(AR$2&lt;&gt; "Periodo",1,0)</formula>
    </cfRule>
    <cfRule type="expression" dxfId="384" priority="20">
      <formula>IF(AR$2="Periodo",1,0)</formula>
    </cfRule>
  </conditionalFormatting>
  <conditionalFormatting sqref="AR20:AR71 AR95 AR97 AR99 AR101">
    <cfRule type="expression" dxfId="383" priority="17">
      <formula>IF(AR$2&lt;&gt;"Periodo",1,0)</formula>
    </cfRule>
    <cfRule type="expression" dxfId="382" priority="19">
      <formula>IF(AR$2="Periodo",1,0)</formula>
    </cfRule>
  </conditionalFormatting>
  <conditionalFormatting sqref="AT72:AT90 AT12:AT16">
    <cfRule type="expression" dxfId="381" priority="14">
      <formula>IF(AT$2&lt;&gt; "Periodo",1,0)</formula>
    </cfRule>
    <cfRule type="expression" dxfId="380" priority="16">
      <formula>IF(AT$2="Periodo",1,0)</formula>
    </cfRule>
  </conditionalFormatting>
  <conditionalFormatting sqref="AT20:AT71 AT95 AT97 AT99 AT101">
    <cfRule type="expression" dxfId="379" priority="13">
      <formula>IF(AT$2&lt;&gt;"Periodo",1,0)</formula>
    </cfRule>
    <cfRule type="expression" dxfId="378" priority="15">
      <formula>IF(AT$2="Periodo",1,0)</formula>
    </cfRule>
  </conditionalFormatting>
  <conditionalFormatting sqref="AV72:AV90 AV12:AV16">
    <cfRule type="expression" dxfId="377" priority="10">
      <formula>IF(AV$2&lt;&gt; "Periodo",1,0)</formula>
    </cfRule>
    <cfRule type="expression" dxfId="376" priority="12">
      <formula>IF(AV$2="Periodo",1,0)</formula>
    </cfRule>
  </conditionalFormatting>
  <conditionalFormatting sqref="AV20:AV71 AV95 AV97 AV99 AV101">
    <cfRule type="expression" dxfId="375" priority="9">
      <formula>IF(AV$2&lt;&gt;"Periodo",1,0)</formula>
    </cfRule>
    <cfRule type="expression" dxfId="374" priority="11">
      <formula>IF(AV$2="Periodo",1,0)</formula>
    </cfRule>
  </conditionalFormatting>
  <conditionalFormatting sqref="AX72:AX90 AX12:AX16">
    <cfRule type="expression" dxfId="373" priority="6">
      <formula>IF(AX$2&lt;&gt; "Periodo",1,0)</formula>
    </cfRule>
    <cfRule type="expression" dxfId="372" priority="8">
      <formula>IF(AX$2="Periodo",1,0)</formula>
    </cfRule>
  </conditionalFormatting>
  <conditionalFormatting sqref="AX20:AX71 AX95 AX97 AX99 AX101">
    <cfRule type="expression" dxfId="371" priority="5">
      <formula>IF(AX$2&lt;&gt;"Periodo",1,0)</formula>
    </cfRule>
    <cfRule type="expression" dxfId="370" priority="7">
      <formula>IF(AX$2="Periodo",1,0)</formula>
    </cfRule>
  </conditionalFormatting>
  <conditionalFormatting sqref="BZ72:BZ90 BZ12:BZ16 BX72:BX90 BX12:BX16 BV72:BV90 BV12:BV16 BT72:BT90 BT12:BT16 BR72:BR90 BR12:BR16 BP72:BP90 BP12:BP16 BN72:BN90 BN12:BN16 BL72:BL90 BL12:BL16 BJ72:BJ90 BJ12:BJ16 BH72:BH90 BH12:BH16 BF72:BF90 BF12:BF16 BD72:BD90 BD12:BD16 BB72:BB90 BB12:BB16 AZ72:AZ90 AZ12:AZ16">
    <cfRule type="expression" dxfId="369" priority="2">
      <formula>IF(AZ$2&lt;&gt; "Periodo",1,0)</formula>
    </cfRule>
    <cfRule type="expression" dxfId="368" priority="4">
      <formula>IF(AZ$2="Periodo",1,0)</formula>
    </cfRule>
  </conditionalFormatting>
  <conditionalFormatting sqref="BZ20:BZ71 BZ95 BZ97 BZ99 BZ101 BX20:BX71 BX95 BX97 BX99 BX101 BV20:BV71 BV95 BV97 BV99 BV101 BT20:BT71 BT95 BT97 BT99 BT101 BR20:BR71 BR95 BR97 BR99 BR101 BP20:BP71 BP95 BP97 BP99 BP101 BN20:BN71 BN95 BN97 BN99 BN101 BL20:BL71 BL95 BL97 BL99 BL101 BJ20:BJ71 BJ95 BJ97 BJ99 BJ101 BH20:BH71 BH95 BH97 BH99 BH101 BF20:BF71 BF95 BF97 BF99 BF101 BD20:BD71 BD95 BD97 BD99 BD101 BB20:BB71 BB95 BB97 BB99 BB101 AZ20:AZ71 AZ95 AZ97 AZ99 AZ101">
    <cfRule type="expression" dxfId="367" priority="1">
      <formula>IF(AZ$2&lt;&gt;"Periodo",1,0)</formula>
    </cfRule>
    <cfRule type="expression" dxfId="366" priority="3">
      <formula>IF(AZ$2="Periodo",1,0)</formula>
    </cfRule>
  </conditionalFormatting>
  <dataValidations disablePrompts="1" count="2">
    <dataValidation allowBlank="1" showInputMessage="1" showErrorMessage="1" promptTitle="Eligir tipo de columna" prompt="Eligir entre Periodo, Comparativo o Alcanze" sqref="AZ2 BB2 BD2 BF2 BH2 BJ2 BL2 BN2 BZ2 Z2 AB2 AD2 AF2 AH2 AJ2 AL2 AN2 AP2 AR2 AT2 AV2 BP2 BR2 BT2 BV2 BX2 AX2 H2 J2 L2 N2 P2 R2 T2 V2 X2"/>
    <dataValidation type="list" allowBlank="1" showInputMessage="1" showErrorMessage="1" promptTitle="Eligir tipo de columna" prompt="Eligir entre Periodo, Comparativo o Alcanze" sqref="W2">
      <formula1>$B$22:$B$24</formula1>
    </dataValidation>
  </dataValidations>
  <pageMargins left="0.23622047244094491" right="0.23622047244094491" top="0.39370078740157483" bottom="0.23622047244094491" header="0" footer="0"/>
  <pageSetup scale="65" orientation="landscape" r:id="rId1"/>
  <headerFooter alignWithMargins="0">
    <oddFooter>&amp;L&amp;F&amp;C&amp;P&amp;R&amp;D&amp;T</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tabColor rgb="FF9999FF"/>
    <pageSetUpPr fitToPage="1"/>
  </sheetPr>
  <dimension ref="A1:CL140"/>
  <sheetViews>
    <sheetView showGridLines="0" topLeftCell="A5" zoomScaleNormal="100" workbookViewId="0">
      <selection activeCell="J106" sqref="J106"/>
    </sheetView>
  </sheetViews>
  <sheetFormatPr baseColWidth="10" defaultColWidth="11.42578125" defaultRowHeight="12.75" outlineLevelRow="1" x14ac:dyDescent="0.2"/>
  <cols>
    <col min="1" max="4" width="0.85546875" style="160" customWidth="1"/>
    <col min="5" max="5" width="1.28515625" style="160" customWidth="1"/>
    <col min="6" max="6" width="35" style="160" customWidth="1"/>
    <col min="7" max="7" width="1.28515625" style="160" customWidth="1"/>
    <col min="8" max="8" width="15.28515625" style="161" customWidth="1"/>
    <col min="9" max="9" width="1.28515625" style="161" customWidth="1"/>
    <col min="10" max="10" width="15.28515625" style="161" customWidth="1"/>
    <col min="11" max="11" width="1.28515625" style="161" customWidth="1"/>
    <col min="12" max="12" width="15.28515625" style="161" customWidth="1"/>
    <col min="13" max="13" width="1.28515625" style="161" customWidth="1"/>
    <col min="14" max="14" width="15.28515625" style="161" customWidth="1"/>
    <col min="15" max="15" width="1.28515625" style="161" customWidth="1"/>
    <col min="16" max="16" width="15.28515625" style="161" customWidth="1"/>
    <col min="17" max="17" width="1.28515625" style="161" customWidth="1"/>
    <col min="18" max="18" width="15.28515625" style="161" customWidth="1"/>
    <col min="19" max="19" width="1.28515625" style="161" customWidth="1"/>
    <col min="20" max="20" width="15.28515625" style="161" hidden="1" customWidth="1"/>
    <col min="21" max="21" width="1.28515625" style="161" hidden="1" customWidth="1"/>
    <col min="22" max="22" width="15.28515625" style="161" customWidth="1"/>
    <col min="23" max="23" width="1.28515625" style="161" customWidth="1"/>
    <col min="24" max="24" width="15.28515625" style="161" customWidth="1"/>
    <col min="25" max="25" width="1.28515625" style="161" hidden="1" customWidth="1"/>
    <col min="26" max="26" width="15.28515625" style="161" hidden="1" customWidth="1"/>
    <col min="27" max="27" width="1.28515625" style="161" hidden="1" customWidth="1"/>
    <col min="28" max="28" width="15.28515625" style="161" hidden="1" customWidth="1"/>
    <col min="29" max="29" width="1.28515625" style="161" hidden="1" customWidth="1"/>
    <col min="30" max="30" width="15.28515625" style="161" hidden="1" customWidth="1"/>
    <col min="31" max="31" width="1.28515625" style="161" hidden="1" customWidth="1"/>
    <col min="32" max="32" width="15.28515625" style="161" hidden="1" customWidth="1"/>
    <col min="33" max="33" width="1.28515625" style="161" hidden="1" customWidth="1"/>
    <col min="34" max="34" width="15.28515625" style="161" hidden="1" customWidth="1"/>
    <col min="35" max="35" width="1.28515625" style="161" hidden="1" customWidth="1"/>
    <col min="36" max="36" width="15.28515625" style="161" hidden="1" customWidth="1"/>
    <col min="37" max="37" width="1.28515625" style="161" hidden="1" customWidth="1"/>
    <col min="38" max="38" width="15.28515625" style="161" hidden="1" customWidth="1"/>
    <col min="39" max="39" width="1.28515625" style="161" hidden="1" customWidth="1"/>
    <col min="40" max="40" width="15.28515625" style="161" hidden="1" customWidth="1"/>
    <col min="41" max="41" width="1.28515625" style="161" hidden="1" customWidth="1"/>
    <col min="42" max="42" width="15.28515625" style="161" hidden="1" customWidth="1"/>
    <col min="43" max="43" width="1.28515625" style="161" hidden="1" customWidth="1"/>
    <col min="44" max="44" width="15.28515625" style="161" hidden="1" customWidth="1"/>
    <col min="45" max="45" width="1.28515625" style="161" hidden="1" customWidth="1"/>
    <col min="46" max="46" width="15.28515625" style="161" hidden="1" customWidth="1"/>
    <col min="47" max="47" width="1.28515625" style="161" hidden="1" customWidth="1"/>
    <col min="48" max="48" width="15.28515625" style="161" hidden="1" customWidth="1"/>
    <col min="49" max="49" width="1.28515625" style="161" hidden="1" customWidth="1"/>
    <col min="50" max="50" width="15.28515625" style="161" hidden="1" customWidth="1"/>
    <col min="51" max="51" width="1.28515625" style="161" hidden="1" customWidth="1"/>
    <col min="52" max="52" width="15.28515625" style="161" hidden="1" customWidth="1"/>
    <col min="53" max="53" width="1.28515625" style="161" hidden="1" customWidth="1"/>
    <col min="54" max="54" width="15.28515625" style="161" hidden="1" customWidth="1"/>
    <col min="55" max="55" width="1.28515625" style="161" hidden="1" customWidth="1"/>
    <col min="56" max="56" width="15.28515625" style="161" hidden="1" customWidth="1"/>
    <col min="57" max="57" width="1.28515625" style="161" hidden="1" customWidth="1"/>
    <col min="58" max="58" width="15.28515625" style="161" hidden="1" customWidth="1"/>
    <col min="59" max="59" width="1.28515625" style="161" hidden="1" customWidth="1"/>
    <col min="60" max="60" width="15.28515625" style="161" hidden="1" customWidth="1"/>
    <col min="61" max="61" width="1.28515625" style="161" hidden="1" customWidth="1"/>
    <col min="62" max="62" width="15.28515625" style="161" hidden="1" customWidth="1"/>
    <col min="63" max="63" width="1.28515625" style="161" hidden="1" customWidth="1"/>
    <col min="64" max="64" width="15.28515625" style="161" hidden="1" customWidth="1"/>
    <col min="65" max="65" width="1.28515625" style="161" hidden="1" customWidth="1"/>
    <col min="66" max="66" width="15.28515625" style="161" hidden="1" customWidth="1"/>
    <col min="67" max="67" width="1.28515625" style="161" hidden="1" customWidth="1"/>
    <col min="68" max="68" width="15.28515625" style="161" hidden="1" customWidth="1"/>
    <col min="69" max="69" width="1.28515625" style="161" hidden="1" customWidth="1"/>
    <col min="70" max="70" width="15.28515625" style="161" hidden="1" customWidth="1"/>
    <col min="71" max="71" width="1.28515625" style="161" hidden="1" customWidth="1"/>
    <col min="72" max="72" width="15.28515625" style="161" hidden="1" customWidth="1"/>
    <col min="73" max="73" width="1.28515625" style="161" hidden="1" customWidth="1"/>
    <col min="74" max="74" width="15.28515625" style="161" hidden="1" customWidth="1"/>
    <col min="75" max="75" width="1.28515625" style="161" hidden="1" customWidth="1"/>
    <col min="76" max="76" width="15.28515625" style="161" hidden="1" customWidth="1"/>
    <col min="77" max="77" width="1.28515625" style="161" hidden="1" customWidth="1"/>
    <col min="78" max="78" width="15.28515625" style="161" hidden="1" customWidth="1"/>
    <col min="79" max="79" width="1.28515625" style="234" customWidth="1"/>
    <col min="80" max="81" width="12.7109375" style="160" customWidth="1"/>
    <col min="82" max="86" width="11.42578125" style="160"/>
    <col min="87" max="88" width="12.7109375" style="160" customWidth="1"/>
    <col min="89" max="16384" width="11.42578125" style="160"/>
  </cols>
  <sheetData>
    <row r="1" spans="1:90" s="157" customFormat="1" ht="26.25" hidden="1" customHeight="1" outlineLevel="1" x14ac:dyDescent="0.2">
      <c r="A1" s="153"/>
      <c r="B1" s="153"/>
      <c r="C1" s="153"/>
      <c r="D1" s="153"/>
      <c r="E1" s="153"/>
      <c r="F1" s="154" t="s">
        <v>27</v>
      </c>
      <c r="G1" s="153"/>
      <c r="H1" s="155">
        <v>102</v>
      </c>
      <c r="I1" s="153"/>
      <c r="J1" s="155">
        <v>60</v>
      </c>
      <c r="K1" s="153"/>
      <c r="L1" s="155">
        <v>61</v>
      </c>
      <c r="M1" s="153"/>
      <c r="N1" s="155">
        <v>85</v>
      </c>
      <c r="O1" s="153"/>
      <c r="P1" s="155">
        <v>78</v>
      </c>
      <c r="Q1" s="153"/>
      <c r="R1" s="155">
        <v>68</v>
      </c>
      <c r="S1" s="153"/>
      <c r="T1" s="155">
        <v>78</v>
      </c>
      <c r="U1" s="153"/>
      <c r="V1" s="155">
        <v>93</v>
      </c>
      <c r="W1" s="153"/>
      <c r="X1" s="155">
        <v>94</v>
      </c>
      <c r="Y1" s="153"/>
      <c r="Z1" s="155">
        <v>57</v>
      </c>
      <c r="AA1" s="153"/>
      <c r="AB1" s="155">
        <v>63</v>
      </c>
      <c r="AC1" s="153"/>
      <c r="AD1" s="155">
        <v>64</v>
      </c>
      <c r="AE1" s="153"/>
      <c r="AF1" s="155">
        <v>65</v>
      </c>
      <c r="AG1" s="153"/>
      <c r="AH1" s="155">
        <v>40</v>
      </c>
      <c r="AI1" s="153"/>
      <c r="AJ1" s="155">
        <v>59</v>
      </c>
      <c r="AK1" s="153"/>
      <c r="AL1" s="155" t="e">
        <v>#N/A</v>
      </c>
      <c r="AM1" s="153"/>
      <c r="AN1" s="155">
        <v>61</v>
      </c>
      <c r="AO1" s="153"/>
      <c r="AP1" s="155">
        <v>61</v>
      </c>
      <c r="AQ1" s="153"/>
      <c r="AR1" s="155">
        <v>61</v>
      </c>
      <c r="AS1" s="153"/>
      <c r="AT1" s="155">
        <v>61</v>
      </c>
      <c r="AU1" s="153"/>
      <c r="AV1" s="155">
        <v>61</v>
      </c>
      <c r="AW1" s="153"/>
      <c r="AX1" s="155">
        <v>61</v>
      </c>
      <c r="AY1" s="153"/>
      <c r="AZ1" s="155">
        <v>61</v>
      </c>
      <c r="BA1" s="153"/>
      <c r="BB1" s="155">
        <v>61</v>
      </c>
      <c r="BC1" s="153"/>
      <c r="BD1" s="155">
        <v>61</v>
      </c>
      <c r="BE1" s="153"/>
      <c r="BF1" s="155">
        <v>61</v>
      </c>
      <c r="BG1" s="153"/>
      <c r="BH1" s="155">
        <v>61</v>
      </c>
      <c r="BI1" s="153"/>
      <c r="BJ1" s="155">
        <v>61</v>
      </c>
      <c r="BK1" s="153"/>
      <c r="BL1" s="155">
        <v>61</v>
      </c>
      <c r="BM1" s="153"/>
      <c r="BN1" s="155">
        <v>61</v>
      </c>
      <c r="BO1" s="153"/>
      <c r="BP1" s="155">
        <v>61</v>
      </c>
      <c r="BQ1" s="153"/>
      <c r="BR1" s="155">
        <v>61</v>
      </c>
      <c r="BS1" s="153"/>
      <c r="BT1" s="155">
        <v>61</v>
      </c>
      <c r="BU1" s="153"/>
      <c r="BV1" s="155">
        <v>61</v>
      </c>
      <c r="BW1" s="153"/>
      <c r="BX1" s="155">
        <v>61</v>
      </c>
      <c r="BY1" s="153"/>
      <c r="BZ1" s="155">
        <v>61</v>
      </c>
      <c r="CA1" s="153"/>
      <c r="CB1" s="233"/>
      <c r="CC1" s="233"/>
      <c r="CD1" s="233"/>
      <c r="CE1" s="233"/>
      <c r="CF1" s="233"/>
      <c r="CG1" s="233"/>
      <c r="CH1" s="233"/>
      <c r="CI1" s="233"/>
      <c r="CJ1" s="233"/>
      <c r="CK1" s="233"/>
      <c r="CL1" s="156">
        <f>ROW()</f>
        <v>1</v>
      </c>
    </row>
    <row r="2" spans="1:90" s="157" customFormat="1" ht="26.25" hidden="1" customHeight="1" outlineLevel="1" x14ac:dyDescent="0.2">
      <c r="A2" s="153"/>
      <c r="B2" s="153"/>
      <c r="C2" s="153"/>
      <c r="D2" s="153"/>
      <c r="E2" s="153"/>
      <c r="F2" s="154" t="s">
        <v>28</v>
      </c>
      <c r="G2" s="153"/>
      <c r="H2" s="158" t="s">
        <v>4</v>
      </c>
      <c r="I2" s="153"/>
      <c r="J2" s="158" t="s">
        <v>4</v>
      </c>
      <c r="K2" s="153"/>
      <c r="L2" s="158" t="s">
        <v>7</v>
      </c>
      <c r="M2" s="153"/>
      <c r="N2" s="158" t="s">
        <v>4</v>
      </c>
      <c r="O2" s="153"/>
      <c r="P2" s="158" t="s">
        <v>7</v>
      </c>
      <c r="Q2" s="153"/>
      <c r="R2" s="158" t="s">
        <v>7</v>
      </c>
      <c r="S2" s="153"/>
      <c r="T2" s="158" t="s">
        <v>4</v>
      </c>
      <c r="U2" s="153"/>
      <c r="V2" s="158" t="s">
        <v>4</v>
      </c>
      <c r="W2" s="153"/>
      <c r="X2" s="158" t="s">
        <v>4</v>
      </c>
      <c r="Y2" s="153"/>
      <c r="Z2" s="158" t="s">
        <v>4</v>
      </c>
      <c r="AA2" s="153"/>
      <c r="AB2" s="158" t="s">
        <v>4</v>
      </c>
      <c r="AC2" s="153"/>
      <c r="AD2" s="158" t="s">
        <v>4</v>
      </c>
      <c r="AE2" s="153"/>
      <c r="AF2" s="158" t="s">
        <v>4</v>
      </c>
      <c r="AG2" s="153"/>
      <c r="AH2" s="158" t="s">
        <v>4</v>
      </c>
      <c r="AI2" s="153"/>
      <c r="AJ2" s="158" t="s">
        <v>4</v>
      </c>
      <c r="AK2" s="153"/>
      <c r="AL2" s="158" t="s">
        <v>4</v>
      </c>
      <c r="AM2" s="153"/>
      <c r="AN2" s="158" t="s">
        <v>4</v>
      </c>
      <c r="AO2" s="153"/>
      <c r="AP2" s="158" t="s">
        <v>4</v>
      </c>
      <c r="AQ2" s="153"/>
      <c r="AR2" s="158" t="s">
        <v>4</v>
      </c>
      <c r="AS2" s="153"/>
      <c r="AT2" s="158" t="s">
        <v>4</v>
      </c>
      <c r="AU2" s="153"/>
      <c r="AV2" s="158" t="s">
        <v>4</v>
      </c>
      <c r="AW2" s="153"/>
      <c r="AX2" s="158" t="s">
        <v>4</v>
      </c>
      <c r="AY2" s="153"/>
      <c r="AZ2" s="158" t="s">
        <v>4</v>
      </c>
      <c r="BA2" s="153"/>
      <c r="BB2" s="158" t="s">
        <v>4</v>
      </c>
      <c r="BC2" s="153"/>
      <c r="BD2" s="158" t="s">
        <v>4</v>
      </c>
      <c r="BE2" s="153"/>
      <c r="BF2" s="158" t="s">
        <v>4</v>
      </c>
      <c r="BG2" s="153"/>
      <c r="BH2" s="158" t="s">
        <v>4</v>
      </c>
      <c r="BI2" s="153"/>
      <c r="BJ2" s="158" t="s">
        <v>4</v>
      </c>
      <c r="BK2" s="153"/>
      <c r="BL2" s="158" t="s">
        <v>4</v>
      </c>
      <c r="BM2" s="153"/>
      <c r="BN2" s="158" t="s">
        <v>4</v>
      </c>
      <c r="BO2" s="153"/>
      <c r="BP2" s="158" t="s">
        <v>4</v>
      </c>
      <c r="BQ2" s="153"/>
      <c r="BR2" s="158" t="s">
        <v>4</v>
      </c>
      <c r="BS2" s="153"/>
      <c r="BT2" s="158" t="s">
        <v>4</v>
      </c>
      <c r="BU2" s="153"/>
      <c r="BV2" s="158" t="s">
        <v>4</v>
      </c>
      <c r="BW2" s="153"/>
      <c r="BX2" s="158" t="s">
        <v>4</v>
      </c>
      <c r="BY2" s="153"/>
      <c r="BZ2" s="158" t="s">
        <v>4</v>
      </c>
      <c r="CA2" s="153"/>
      <c r="CB2" s="233"/>
      <c r="CC2" s="233"/>
      <c r="CD2" s="233"/>
      <c r="CE2" s="233"/>
      <c r="CF2" s="233"/>
      <c r="CG2" s="233"/>
      <c r="CH2" s="233"/>
      <c r="CI2" s="233"/>
      <c r="CJ2" s="233"/>
      <c r="CK2" s="233"/>
      <c r="CL2" s="156">
        <f>ROW()</f>
        <v>2</v>
      </c>
    </row>
    <row r="3" spans="1:90" s="157" customFormat="1" ht="26.25" hidden="1" customHeight="1" outlineLevel="1" x14ac:dyDescent="0.2">
      <c r="A3" s="153"/>
      <c r="B3" s="153"/>
      <c r="C3" s="153"/>
      <c r="D3" s="153"/>
      <c r="E3" s="153"/>
      <c r="F3" s="154" t="s">
        <v>29</v>
      </c>
      <c r="G3" s="153"/>
      <c r="H3" s="159" t="s">
        <v>34</v>
      </c>
      <c r="I3" s="153"/>
      <c r="J3" s="159" t="s">
        <v>34</v>
      </c>
      <c r="K3" s="153"/>
      <c r="L3" s="159" t="s">
        <v>35</v>
      </c>
      <c r="M3" s="153"/>
      <c r="N3" s="159" t="s">
        <v>34</v>
      </c>
      <c r="O3" s="153"/>
      <c r="P3" s="159" t="s">
        <v>36</v>
      </c>
      <c r="Q3" s="153"/>
      <c r="R3" s="159" t="s">
        <v>35</v>
      </c>
      <c r="S3" s="153"/>
      <c r="T3" s="159" t="s">
        <v>34</v>
      </c>
      <c r="U3" s="153"/>
      <c r="V3" s="159" t="s">
        <v>34</v>
      </c>
      <c r="W3" s="153"/>
      <c r="X3" s="159" t="s">
        <v>34</v>
      </c>
      <c r="Y3" s="153"/>
      <c r="Z3" s="159" t="s">
        <v>34</v>
      </c>
      <c r="AA3" s="153"/>
      <c r="AB3" s="159" t="s">
        <v>34</v>
      </c>
      <c r="AC3" s="153"/>
      <c r="AD3" s="159" t="s">
        <v>34</v>
      </c>
      <c r="AE3" s="153"/>
      <c r="AF3" s="159" t="s">
        <v>34</v>
      </c>
      <c r="AG3" s="153"/>
      <c r="AH3" s="159" t="s">
        <v>34</v>
      </c>
      <c r="AI3" s="153"/>
      <c r="AJ3" s="159" t="s">
        <v>34</v>
      </c>
      <c r="AK3" s="153"/>
      <c r="AL3" s="159" t="s">
        <v>34</v>
      </c>
      <c r="AM3" s="153"/>
      <c r="AN3" s="159" t="s">
        <v>34</v>
      </c>
      <c r="AO3" s="153"/>
      <c r="AP3" s="159" t="s">
        <v>34</v>
      </c>
      <c r="AQ3" s="153"/>
      <c r="AR3" s="159" t="s">
        <v>34</v>
      </c>
      <c r="AS3" s="153"/>
      <c r="AT3" s="159" t="s">
        <v>34</v>
      </c>
      <c r="AU3" s="153"/>
      <c r="AV3" s="159" t="s">
        <v>34</v>
      </c>
      <c r="AW3" s="153"/>
      <c r="AX3" s="159" t="s">
        <v>34</v>
      </c>
      <c r="AY3" s="153"/>
      <c r="AZ3" s="159" t="s">
        <v>34</v>
      </c>
      <c r="BA3" s="153"/>
      <c r="BB3" s="159" t="s">
        <v>34</v>
      </c>
      <c r="BC3" s="153"/>
      <c r="BD3" s="159" t="s">
        <v>34</v>
      </c>
      <c r="BE3" s="153"/>
      <c r="BF3" s="159" t="s">
        <v>34</v>
      </c>
      <c r="BG3" s="153"/>
      <c r="BH3" s="159" t="s">
        <v>34</v>
      </c>
      <c r="BI3" s="153"/>
      <c r="BJ3" s="159" t="s">
        <v>34</v>
      </c>
      <c r="BK3" s="153"/>
      <c r="BL3" s="159" t="s">
        <v>34</v>
      </c>
      <c r="BM3" s="153"/>
      <c r="BN3" s="159" t="s">
        <v>34</v>
      </c>
      <c r="BO3" s="153"/>
      <c r="BP3" s="159" t="s">
        <v>34</v>
      </c>
      <c r="BQ3" s="153"/>
      <c r="BR3" s="159" t="s">
        <v>34</v>
      </c>
      <c r="BS3" s="153"/>
      <c r="BT3" s="159" t="s">
        <v>34</v>
      </c>
      <c r="BU3" s="153"/>
      <c r="BV3" s="159" t="s">
        <v>34</v>
      </c>
      <c r="BW3" s="153"/>
      <c r="BX3" s="159" t="s">
        <v>34</v>
      </c>
      <c r="BY3" s="153"/>
      <c r="BZ3" s="159" t="s">
        <v>34</v>
      </c>
      <c r="CA3" s="153"/>
      <c r="CB3" s="233"/>
      <c r="CC3" s="233"/>
      <c r="CD3" s="233"/>
      <c r="CE3" s="233"/>
      <c r="CF3" s="233"/>
      <c r="CG3" s="233"/>
      <c r="CH3" s="233"/>
      <c r="CI3" s="233"/>
      <c r="CJ3" s="233"/>
      <c r="CK3" s="233"/>
      <c r="CL3" s="156">
        <f>ROW()</f>
        <v>3</v>
      </c>
    </row>
    <row r="4" spans="1:90" s="157" customFormat="1" ht="26.25" hidden="1" customHeight="1" outlineLevel="1" x14ac:dyDescent="0.2">
      <c r="A4" s="153"/>
      <c r="B4" s="153"/>
      <c r="C4" s="153"/>
      <c r="D4" s="153"/>
      <c r="E4" s="153"/>
      <c r="F4" s="154" t="s">
        <v>30</v>
      </c>
      <c r="G4" s="153"/>
      <c r="H4" s="155" t="s">
        <v>34</v>
      </c>
      <c r="I4" s="153"/>
      <c r="J4" s="155" t="s">
        <v>34</v>
      </c>
      <c r="K4" s="153"/>
      <c r="L4" s="155" t="s">
        <v>37</v>
      </c>
      <c r="M4" s="153"/>
      <c r="N4" s="155" t="s">
        <v>34</v>
      </c>
      <c r="O4" s="153"/>
      <c r="P4" s="155" t="s">
        <v>38</v>
      </c>
      <c r="Q4" s="153"/>
      <c r="R4" s="155" t="s">
        <v>36</v>
      </c>
      <c r="S4" s="153"/>
      <c r="T4" s="155" t="s">
        <v>34</v>
      </c>
      <c r="U4" s="153"/>
      <c r="V4" s="155" t="s">
        <v>34</v>
      </c>
      <c r="W4" s="153"/>
      <c r="X4" s="155" t="s">
        <v>34</v>
      </c>
      <c r="Y4" s="153"/>
      <c r="Z4" s="155" t="s">
        <v>34</v>
      </c>
      <c r="AA4" s="153"/>
      <c r="AB4" s="155" t="s">
        <v>34</v>
      </c>
      <c r="AC4" s="153"/>
      <c r="AD4" s="155" t="s">
        <v>34</v>
      </c>
      <c r="AE4" s="153"/>
      <c r="AF4" s="155" t="s">
        <v>34</v>
      </c>
      <c r="AG4" s="153"/>
      <c r="AH4" s="155" t="s">
        <v>34</v>
      </c>
      <c r="AI4" s="153"/>
      <c r="AJ4" s="155" t="s">
        <v>34</v>
      </c>
      <c r="AK4" s="153"/>
      <c r="AL4" s="155" t="s">
        <v>34</v>
      </c>
      <c r="AM4" s="153"/>
      <c r="AN4" s="155" t="s">
        <v>34</v>
      </c>
      <c r="AO4" s="153"/>
      <c r="AP4" s="155" t="s">
        <v>34</v>
      </c>
      <c r="AQ4" s="153"/>
      <c r="AR4" s="155" t="s">
        <v>34</v>
      </c>
      <c r="AS4" s="153"/>
      <c r="AT4" s="155" t="s">
        <v>34</v>
      </c>
      <c r="AU4" s="153"/>
      <c r="AV4" s="155" t="s">
        <v>34</v>
      </c>
      <c r="AW4" s="153"/>
      <c r="AX4" s="155" t="s">
        <v>34</v>
      </c>
      <c r="AY4" s="153"/>
      <c r="AZ4" s="155" t="s">
        <v>34</v>
      </c>
      <c r="BA4" s="153"/>
      <c r="BB4" s="155" t="s">
        <v>34</v>
      </c>
      <c r="BC4" s="153"/>
      <c r="BD4" s="155" t="s">
        <v>34</v>
      </c>
      <c r="BE4" s="153"/>
      <c r="BF4" s="155" t="s">
        <v>34</v>
      </c>
      <c r="BG4" s="153"/>
      <c r="BH4" s="155" t="s">
        <v>34</v>
      </c>
      <c r="BI4" s="153"/>
      <c r="BJ4" s="155" t="s">
        <v>34</v>
      </c>
      <c r="BK4" s="153"/>
      <c r="BL4" s="155" t="s">
        <v>34</v>
      </c>
      <c r="BM4" s="153"/>
      <c r="BN4" s="155" t="s">
        <v>34</v>
      </c>
      <c r="BO4" s="153"/>
      <c r="BP4" s="155" t="s">
        <v>34</v>
      </c>
      <c r="BQ4" s="153"/>
      <c r="BR4" s="155" t="s">
        <v>34</v>
      </c>
      <c r="BS4" s="153"/>
      <c r="BT4" s="155" t="s">
        <v>34</v>
      </c>
      <c r="BU4" s="153"/>
      <c r="BV4" s="155" t="s">
        <v>34</v>
      </c>
      <c r="BW4" s="153"/>
      <c r="BX4" s="155" t="s">
        <v>34</v>
      </c>
      <c r="BY4" s="153"/>
      <c r="BZ4" s="155" t="s">
        <v>34</v>
      </c>
      <c r="CA4" s="153"/>
      <c r="CB4" s="233"/>
      <c r="CC4" s="233"/>
      <c r="CD4" s="233"/>
      <c r="CE4" s="233"/>
      <c r="CF4" s="233"/>
      <c r="CG4" s="233"/>
      <c r="CH4" s="233"/>
      <c r="CI4" s="233"/>
      <c r="CJ4" s="233"/>
      <c r="CK4" s="233"/>
      <c r="CL4" s="156">
        <f>ROW()</f>
        <v>4</v>
      </c>
    </row>
    <row r="5" spans="1:90" collapsed="1" x14ac:dyDescent="0.2"/>
    <row r="6" spans="1:90" ht="10.5" customHeight="1" x14ac:dyDescent="0.2">
      <c r="E6" s="162"/>
      <c r="F6" s="163"/>
      <c r="G6" s="163"/>
      <c r="H6" s="164"/>
      <c r="I6" s="164"/>
      <c r="J6" s="164"/>
      <c r="K6" s="164"/>
      <c r="L6" s="164"/>
      <c r="M6" s="164"/>
      <c r="N6" s="164"/>
      <c r="O6" s="164"/>
      <c r="P6" s="164"/>
      <c r="Q6" s="164"/>
      <c r="R6" s="164"/>
      <c r="S6" s="164"/>
      <c r="T6" s="164"/>
      <c r="U6" s="164"/>
      <c r="V6" s="164"/>
      <c r="W6" s="164"/>
      <c r="X6" s="164"/>
      <c r="Y6" s="164"/>
      <c r="Z6" s="164"/>
      <c r="AA6" s="164"/>
      <c r="AB6" s="164"/>
      <c r="AC6" s="164"/>
      <c r="AD6" s="164"/>
      <c r="AE6" s="164"/>
      <c r="AF6" s="164"/>
      <c r="AG6" s="164"/>
      <c r="AH6" s="164"/>
      <c r="AI6" s="164"/>
      <c r="AJ6" s="164"/>
      <c r="AK6" s="164"/>
      <c r="AL6" s="164"/>
      <c r="AM6" s="164"/>
      <c r="AN6" s="164"/>
      <c r="AO6" s="164"/>
      <c r="AP6" s="164"/>
      <c r="AQ6" s="164"/>
      <c r="AR6" s="164"/>
      <c r="AS6" s="164"/>
      <c r="AT6" s="164"/>
      <c r="AU6" s="164"/>
      <c r="AV6" s="164"/>
      <c r="AW6" s="164"/>
      <c r="AX6" s="164"/>
      <c r="AY6" s="164"/>
      <c r="AZ6" s="164"/>
      <c r="BA6" s="164"/>
      <c r="BB6" s="164"/>
      <c r="BC6" s="164"/>
      <c r="BD6" s="164"/>
      <c r="BE6" s="164"/>
      <c r="BF6" s="164"/>
      <c r="BG6" s="164"/>
      <c r="BH6" s="164"/>
      <c r="BI6" s="164"/>
      <c r="BJ6" s="164"/>
      <c r="BK6" s="164"/>
      <c r="BL6" s="164"/>
      <c r="BM6" s="164"/>
      <c r="BN6" s="164"/>
      <c r="BO6" s="164"/>
      <c r="BP6" s="164"/>
      <c r="BQ6" s="164"/>
      <c r="BR6" s="164"/>
      <c r="BS6" s="164"/>
      <c r="BT6" s="164"/>
      <c r="BU6" s="164"/>
      <c r="BV6" s="164"/>
      <c r="BW6" s="164"/>
      <c r="BX6" s="164"/>
      <c r="BY6" s="164"/>
      <c r="BZ6" s="164"/>
      <c r="CA6" s="235"/>
      <c r="CL6" s="156">
        <f>ROW()</f>
        <v>6</v>
      </c>
    </row>
    <row r="7" spans="1:90" ht="20.25" x14ac:dyDescent="0.3">
      <c r="E7" s="166"/>
      <c r="F7" s="167" t="s">
        <v>33</v>
      </c>
      <c r="G7" s="168"/>
      <c r="H7" s="170"/>
      <c r="I7" s="170"/>
      <c r="J7" s="170"/>
      <c r="K7" s="170"/>
      <c r="L7" s="170"/>
      <c r="M7" s="170"/>
      <c r="N7" s="170"/>
      <c r="O7" s="170"/>
      <c r="P7" s="170"/>
      <c r="Q7" s="170"/>
      <c r="R7" s="170"/>
      <c r="S7" s="170"/>
      <c r="T7" s="170"/>
      <c r="U7" s="170"/>
      <c r="V7" s="170"/>
      <c r="W7" s="170"/>
      <c r="X7" s="170"/>
      <c r="Y7" s="170"/>
      <c r="Z7" s="170"/>
      <c r="AA7" s="170"/>
      <c r="AB7" s="170"/>
      <c r="AC7" s="170"/>
      <c r="AD7" s="170"/>
      <c r="AE7" s="170"/>
      <c r="AF7" s="170"/>
      <c r="AG7" s="170"/>
      <c r="AH7" s="170"/>
      <c r="AI7" s="170"/>
      <c r="AJ7" s="170"/>
      <c r="AK7" s="170"/>
      <c r="AL7" s="170"/>
      <c r="AM7" s="170"/>
      <c r="AN7" s="170"/>
      <c r="AO7" s="170"/>
      <c r="AP7" s="170"/>
      <c r="AQ7" s="170"/>
      <c r="AR7" s="170"/>
      <c r="AS7" s="170"/>
      <c r="AT7" s="170"/>
      <c r="AU7" s="170"/>
      <c r="AV7" s="170"/>
      <c r="AW7" s="170"/>
      <c r="AX7" s="170"/>
      <c r="AY7" s="170"/>
      <c r="AZ7" s="170"/>
      <c r="BA7" s="170"/>
      <c r="BB7" s="170"/>
      <c r="BC7" s="170"/>
      <c r="BD7" s="170"/>
      <c r="BE7" s="170"/>
      <c r="BF7" s="170"/>
      <c r="BG7" s="170"/>
      <c r="BH7" s="170"/>
      <c r="BI7" s="170"/>
      <c r="BJ7" s="170"/>
      <c r="BK7" s="170"/>
      <c r="BL7" s="170"/>
      <c r="BM7" s="170"/>
      <c r="BN7" s="170"/>
      <c r="BO7" s="170"/>
      <c r="BP7" s="170"/>
      <c r="BQ7" s="170"/>
      <c r="BR7" s="170"/>
      <c r="BS7" s="170"/>
      <c r="BT7" s="170"/>
      <c r="BU7" s="170"/>
      <c r="BV7" s="170"/>
      <c r="BW7" s="170"/>
      <c r="BX7" s="170"/>
      <c r="BY7" s="170"/>
      <c r="BZ7" s="170"/>
      <c r="CA7" s="236"/>
      <c r="CL7" s="156">
        <f>ROW()</f>
        <v>7</v>
      </c>
    </row>
    <row r="8" spans="1:90" x14ac:dyDescent="0.2">
      <c r="E8" s="166"/>
      <c r="F8" s="168"/>
      <c r="G8" s="168"/>
      <c r="H8" s="170"/>
      <c r="I8" s="170"/>
      <c r="J8" s="170"/>
      <c r="K8" s="170"/>
      <c r="L8" s="170"/>
      <c r="M8" s="170"/>
      <c r="N8" s="170"/>
      <c r="O8" s="170"/>
      <c r="P8" s="170"/>
      <c r="Q8" s="170"/>
      <c r="R8" s="170"/>
      <c r="S8" s="170"/>
      <c r="T8" s="170"/>
      <c r="U8" s="170"/>
      <c r="V8" s="170"/>
      <c r="W8" s="170"/>
      <c r="X8" s="170"/>
      <c r="Y8" s="170"/>
      <c r="Z8" s="170"/>
      <c r="AA8" s="170"/>
      <c r="AB8" s="170"/>
      <c r="AC8" s="170"/>
      <c r="AD8" s="170"/>
      <c r="AE8" s="170"/>
      <c r="AF8" s="170"/>
      <c r="AG8" s="170"/>
      <c r="AH8" s="170"/>
      <c r="AI8" s="170"/>
      <c r="AJ8" s="170"/>
      <c r="AK8" s="170"/>
      <c r="AL8" s="170"/>
      <c r="AM8" s="170"/>
      <c r="AN8" s="170"/>
      <c r="AO8" s="170"/>
      <c r="AP8" s="170"/>
      <c r="AQ8" s="170"/>
      <c r="AR8" s="170"/>
      <c r="AS8" s="170"/>
      <c r="AT8" s="170"/>
      <c r="AU8" s="170"/>
      <c r="AV8" s="170"/>
      <c r="AW8" s="170"/>
      <c r="AX8" s="170"/>
      <c r="AY8" s="170"/>
      <c r="AZ8" s="170"/>
      <c r="BA8" s="170"/>
      <c r="BB8" s="170"/>
      <c r="BC8" s="170"/>
      <c r="BD8" s="170"/>
      <c r="BE8" s="170"/>
      <c r="BF8" s="170"/>
      <c r="BG8" s="170"/>
      <c r="BH8" s="170"/>
      <c r="BI8" s="170"/>
      <c r="BJ8" s="170"/>
      <c r="BK8" s="170"/>
      <c r="BL8" s="170"/>
      <c r="BM8" s="170"/>
      <c r="BN8" s="170"/>
      <c r="BO8" s="170"/>
      <c r="BP8" s="170"/>
      <c r="BQ8" s="170"/>
      <c r="BR8" s="170"/>
      <c r="BS8" s="170"/>
      <c r="BT8" s="170"/>
      <c r="BU8" s="170"/>
      <c r="BV8" s="170"/>
      <c r="BW8" s="170"/>
      <c r="BX8" s="170"/>
      <c r="BY8" s="170"/>
      <c r="BZ8" s="170"/>
      <c r="CA8" s="236"/>
      <c r="CL8" s="156">
        <f>ROW()</f>
        <v>8</v>
      </c>
    </row>
    <row r="9" spans="1:90" ht="17.25" customHeight="1" thickBot="1" x14ac:dyDescent="0.25">
      <c r="E9" s="166"/>
      <c r="F9" s="168"/>
      <c r="G9" s="168"/>
      <c r="H9" s="170"/>
      <c r="I9" s="170"/>
      <c r="J9" s="170"/>
      <c r="K9" s="170"/>
      <c r="L9" s="170"/>
      <c r="M9" s="170"/>
      <c r="N9" s="170"/>
      <c r="O9" s="170"/>
      <c r="P9" s="170"/>
      <c r="Q9" s="170"/>
      <c r="R9" s="170"/>
      <c r="S9" s="170"/>
      <c r="T9" s="170"/>
      <c r="U9" s="170"/>
      <c r="V9" s="170"/>
      <c r="W9" s="170"/>
      <c r="X9" s="170"/>
      <c r="Y9" s="170"/>
      <c r="Z9" s="170"/>
      <c r="AA9" s="170"/>
      <c r="AB9" s="170"/>
      <c r="AC9" s="170"/>
      <c r="AD9" s="170"/>
      <c r="AE9" s="170"/>
      <c r="AF9" s="170"/>
      <c r="AG9" s="170"/>
      <c r="AH9" s="170"/>
      <c r="AI9" s="170"/>
      <c r="AJ9" s="170"/>
      <c r="AK9" s="170"/>
      <c r="AL9" s="170"/>
      <c r="AM9" s="170"/>
      <c r="AN9" s="170"/>
      <c r="AO9" s="170"/>
      <c r="AP9" s="170"/>
      <c r="AQ9" s="170"/>
      <c r="AR9" s="170"/>
      <c r="AS9" s="170"/>
      <c r="AT9" s="170"/>
      <c r="AU9" s="170"/>
      <c r="AV9" s="170"/>
      <c r="AW9" s="170"/>
      <c r="AX9" s="170"/>
      <c r="AY9" s="170"/>
      <c r="AZ9" s="170"/>
      <c r="BA9" s="170"/>
      <c r="BB9" s="170"/>
      <c r="BC9" s="170"/>
      <c r="BD9" s="170"/>
      <c r="BE9" s="170"/>
      <c r="BF9" s="170"/>
      <c r="BG9" s="170"/>
      <c r="BH9" s="170"/>
      <c r="BI9" s="170"/>
      <c r="BJ9" s="170"/>
      <c r="BK9" s="170"/>
      <c r="BL9" s="170"/>
      <c r="BM9" s="170"/>
      <c r="BN9" s="170"/>
      <c r="BO9" s="170"/>
      <c r="BP9" s="170"/>
      <c r="BQ9" s="170"/>
      <c r="BR9" s="170"/>
      <c r="BS9" s="170"/>
      <c r="BT9" s="170"/>
      <c r="BU9" s="170"/>
      <c r="BV9" s="170"/>
      <c r="BW9" s="170"/>
      <c r="BX9" s="170"/>
      <c r="BY9" s="170"/>
      <c r="BZ9" s="170"/>
      <c r="CA9" s="236"/>
      <c r="CL9" s="156">
        <f>ROW()</f>
        <v>9</v>
      </c>
    </row>
    <row r="10" spans="1:90" s="176" customFormat="1" thickBot="1" x14ac:dyDescent="0.25">
      <c r="A10" s="176">
        <v>8</v>
      </c>
      <c r="E10" s="177"/>
      <c r="F10" s="178" t="s">
        <v>31</v>
      </c>
      <c r="G10" s="179"/>
      <c r="H10" s="180" t="s">
        <v>39</v>
      </c>
      <c r="I10" s="205"/>
      <c r="J10" s="180" t="s">
        <v>40</v>
      </c>
      <c r="K10" s="205"/>
      <c r="L10" s="180" t="s">
        <v>41</v>
      </c>
      <c r="M10" s="205"/>
      <c r="N10" s="180" t="s">
        <v>42</v>
      </c>
      <c r="O10" s="205"/>
      <c r="P10" s="180" t="s">
        <v>43</v>
      </c>
      <c r="Q10" s="205"/>
      <c r="R10" s="180" t="s">
        <v>44</v>
      </c>
      <c r="S10" s="205"/>
      <c r="T10" s="180" t="s">
        <v>45</v>
      </c>
      <c r="U10" s="205"/>
      <c r="V10" s="180" t="s">
        <v>46</v>
      </c>
      <c r="W10" s="205"/>
      <c r="X10" s="180" t="s">
        <v>47</v>
      </c>
      <c r="Y10" s="205"/>
      <c r="Z10" s="180" t="s">
        <v>48</v>
      </c>
      <c r="AA10" s="205"/>
      <c r="AB10" s="180" t="s">
        <v>49</v>
      </c>
      <c r="AC10" s="205"/>
      <c r="AD10" s="180" t="s">
        <v>50</v>
      </c>
      <c r="AE10" s="205"/>
      <c r="AF10" s="180" t="s">
        <v>51</v>
      </c>
      <c r="AG10" s="205"/>
      <c r="AH10" s="180" t="s">
        <v>52</v>
      </c>
      <c r="AI10" s="205"/>
      <c r="AJ10" s="180" t="s">
        <v>53</v>
      </c>
      <c r="AK10" s="205"/>
      <c r="AL10" s="180" t="e">
        <v>#N/A</v>
      </c>
      <c r="AM10" s="205"/>
      <c r="AN10" s="180" t="s">
        <v>54</v>
      </c>
      <c r="AO10" s="205"/>
      <c r="AP10" s="180" t="s">
        <v>54</v>
      </c>
      <c r="AQ10" s="205"/>
      <c r="AR10" s="180" t="s">
        <v>54</v>
      </c>
      <c r="AS10" s="205"/>
      <c r="AT10" s="180" t="s">
        <v>54</v>
      </c>
      <c r="AU10" s="205"/>
      <c r="AV10" s="180" t="s">
        <v>54</v>
      </c>
      <c r="AW10" s="205"/>
      <c r="AX10" s="180" t="s">
        <v>54</v>
      </c>
      <c r="AY10" s="205"/>
      <c r="AZ10" s="180" t="s">
        <v>54</v>
      </c>
      <c r="BA10" s="205"/>
      <c r="BB10" s="180" t="s">
        <v>54</v>
      </c>
      <c r="BC10" s="205"/>
      <c r="BD10" s="180" t="s">
        <v>54</v>
      </c>
      <c r="BE10" s="205"/>
      <c r="BF10" s="180" t="s">
        <v>54</v>
      </c>
      <c r="BG10" s="205"/>
      <c r="BH10" s="180" t="s">
        <v>54</v>
      </c>
      <c r="BI10" s="205"/>
      <c r="BJ10" s="180" t="s">
        <v>54</v>
      </c>
      <c r="BK10" s="205"/>
      <c r="BL10" s="180" t="s">
        <v>54</v>
      </c>
      <c r="BM10" s="205"/>
      <c r="BN10" s="180" t="s">
        <v>54</v>
      </c>
      <c r="BO10" s="205"/>
      <c r="BP10" s="180" t="s">
        <v>54</v>
      </c>
      <c r="BQ10" s="205"/>
      <c r="BR10" s="180" t="s">
        <v>54</v>
      </c>
      <c r="BS10" s="205"/>
      <c r="BT10" s="180" t="s">
        <v>54</v>
      </c>
      <c r="BU10" s="205"/>
      <c r="BV10" s="180" t="s">
        <v>54</v>
      </c>
      <c r="BW10" s="205"/>
      <c r="BX10" s="180" t="s">
        <v>54</v>
      </c>
      <c r="BY10" s="205"/>
      <c r="BZ10" s="180" t="s">
        <v>54</v>
      </c>
      <c r="CA10" s="181"/>
      <c r="CL10" s="182">
        <f>ROW()</f>
        <v>10</v>
      </c>
    </row>
    <row r="11" spans="1:90" s="183" customFormat="1" x14ac:dyDescent="0.2">
      <c r="E11" s="184"/>
      <c r="F11" s="186"/>
      <c r="G11" s="186"/>
      <c r="H11" s="170"/>
      <c r="I11" s="170"/>
      <c r="J11" s="170"/>
      <c r="K11" s="170"/>
      <c r="L11" s="170"/>
      <c r="M11" s="170"/>
      <c r="N11" s="170"/>
      <c r="O11" s="170"/>
      <c r="P11" s="170"/>
      <c r="Q11" s="170"/>
      <c r="R11" s="170"/>
      <c r="S11" s="170"/>
      <c r="T11" s="170"/>
      <c r="U11" s="170"/>
      <c r="V11" s="170"/>
      <c r="W11" s="170"/>
      <c r="X11" s="170"/>
      <c r="Y11" s="170"/>
      <c r="Z11" s="170"/>
      <c r="AA11" s="170"/>
      <c r="AB11" s="170"/>
      <c r="AC11" s="170"/>
      <c r="AD11" s="170"/>
      <c r="AE11" s="170"/>
      <c r="AF11" s="170"/>
      <c r="AG11" s="170"/>
      <c r="AH11" s="170"/>
      <c r="AI11" s="170"/>
      <c r="AJ11" s="170"/>
      <c r="AK11" s="170"/>
      <c r="AL11" s="170"/>
      <c r="AM11" s="170"/>
      <c r="AN11" s="170"/>
      <c r="AO11" s="170"/>
      <c r="AP11" s="170"/>
      <c r="AQ11" s="170"/>
      <c r="AR11" s="170"/>
      <c r="AS11" s="170"/>
      <c r="AT11" s="170"/>
      <c r="AU11" s="170"/>
      <c r="AV11" s="170"/>
      <c r="AW11" s="170"/>
      <c r="AX11" s="170"/>
      <c r="AY11" s="170"/>
      <c r="AZ11" s="170"/>
      <c r="BA11" s="170"/>
      <c r="BB11" s="170"/>
      <c r="BC11" s="170"/>
      <c r="BD11" s="170"/>
      <c r="BE11" s="170"/>
      <c r="BF11" s="170"/>
      <c r="BG11" s="170"/>
      <c r="BH11" s="170"/>
      <c r="BI11" s="170"/>
      <c r="BJ11" s="170"/>
      <c r="BK11" s="170"/>
      <c r="BL11" s="170"/>
      <c r="BM11" s="170"/>
      <c r="BN11" s="170"/>
      <c r="BO11" s="170"/>
      <c r="BP11" s="170"/>
      <c r="BQ11" s="170"/>
      <c r="BR11" s="170"/>
      <c r="BS11" s="170"/>
      <c r="BT11" s="170"/>
      <c r="BU11" s="170"/>
      <c r="BV11" s="170"/>
      <c r="BW11" s="170"/>
      <c r="BX11" s="170"/>
      <c r="BY11" s="170"/>
      <c r="BZ11" s="170"/>
      <c r="CA11" s="171"/>
      <c r="CL11" s="156">
        <f>ROW()</f>
        <v>11</v>
      </c>
    </row>
    <row r="12" spans="1:90" s="183" customFormat="1" x14ac:dyDescent="0.2">
      <c r="E12" s="184"/>
      <c r="F12" s="186"/>
      <c r="G12" s="186"/>
      <c r="H12" s="237"/>
      <c r="I12" s="170"/>
      <c r="J12" s="237"/>
      <c r="K12" s="170"/>
      <c r="L12" s="237"/>
      <c r="M12" s="170"/>
      <c r="N12" s="237"/>
      <c r="O12" s="170"/>
      <c r="P12" s="237"/>
      <c r="Q12" s="170"/>
      <c r="R12" s="237"/>
      <c r="S12" s="170"/>
      <c r="T12" s="237"/>
      <c r="U12" s="170"/>
      <c r="V12" s="237"/>
      <c r="W12" s="170"/>
      <c r="X12" s="237"/>
      <c r="Y12" s="170"/>
      <c r="Z12" s="237">
        <v>-0.59864393999999987</v>
      </c>
      <c r="AA12" s="170"/>
      <c r="AB12" s="237">
        <v>0.1940849399999999</v>
      </c>
      <c r="AC12" s="170"/>
      <c r="AD12" s="237">
        <v>42.136475539999999</v>
      </c>
      <c r="AE12" s="170"/>
      <c r="AF12" s="237">
        <v>46.679663670000004</v>
      </c>
      <c r="AG12" s="170"/>
      <c r="AH12" s="237">
        <v>52.137620599999998</v>
      </c>
      <c r="AI12" s="170"/>
      <c r="AJ12" s="237">
        <v>41.73191654</v>
      </c>
      <c r="AK12" s="170"/>
      <c r="AL12" s="237">
        <v>0</v>
      </c>
      <c r="AM12" s="170"/>
      <c r="AN12" s="237">
        <v>86.808990568200002</v>
      </c>
      <c r="AO12" s="170"/>
      <c r="AP12" s="237">
        <v>86.808990568200002</v>
      </c>
      <c r="AQ12" s="170"/>
      <c r="AR12" s="237">
        <v>86.808990568200002</v>
      </c>
      <c r="AS12" s="170"/>
      <c r="AT12" s="237">
        <v>86.808990568200002</v>
      </c>
      <c r="AU12" s="170"/>
      <c r="AV12" s="237">
        <v>86.808990568200002</v>
      </c>
      <c r="AW12" s="170"/>
      <c r="AX12" s="237">
        <v>86.808990568200002</v>
      </c>
      <c r="AY12" s="170"/>
      <c r="AZ12" s="237">
        <v>86.808990568200002</v>
      </c>
      <c r="BA12" s="170"/>
      <c r="BB12" s="237">
        <v>86.808990568200002</v>
      </c>
      <c r="BC12" s="170"/>
      <c r="BD12" s="237">
        <v>86.808990568200002</v>
      </c>
      <c r="BE12" s="170"/>
      <c r="BF12" s="237">
        <v>86.808990568200002</v>
      </c>
      <c r="BG12" s="170"/>
      <c r="BH12" s="237">
        <v>86.808990568200002</v>
      </c>
      <c r="BI12" s="170"/>
      <c r="BJ12" s="237">
        <v>86.808990568200002</v>
      </c>
      <c r="BK12" s="170"/>
      <c r="BL12" s="237">
        <v>86.808990568200002</v>
      </c>
      <c r="BM12" s="170"/>
      <c r="BN12" s="237">
        <v>86.808990568200002</v>
      </c>
      <c r="BO12" s="170"/>
      <c r="BP12" s="237">
        <v>86.808990568200002</v>
      </c>
      <c r="BQ12" s="170"/>
      <c r="BR12" s="237">
        <v>86.808990568200002</v>
      </c>
      <c r="BS12" s="170"/>
      <c r="BT12" s="237">
        <v>86.808990568200002</v>
      </c>
      <c r="BU12" s="170"/>
      <c r="BV12" s="237">
        <v>86.808990568200002</v>
      </c>
      <c r="BW12" s="170"/>
      <c r="BX12" s="237">
        <v>86.808990568200002</v>
      </c>
      <c r="BY12" s="170"/>
      <c r="BZ12" s="237">
        <v>86.808990568200002</v>
      </c>
      <c r="CA12" s="171"/>
      <c r="CL12" s="156">
        <f>ROW()</f>
        <v>12</v>
      </c>
    </row>
    <row r="13" spans="1:90" s="183" customFormat="1" x14ac:dyDescent="0.2">
      <c r="E13" s="184"/>
      <c r="F13" s="186"/>
      <c r="G13" s="186"/>
      <c r="H13" s="238"/>
      <c r="I13" s="170"/>
      <c r="J13" s="238"/>
      <c r="K13" s="170"/>
      <c r="L13" s="238"/>
      <c r="M13" s="170"/>
      <c r="N13" s="238"/>
      <c r="O13" s="170"/>
      <c r="P13" s="238"/>
      <c r="Q13" s="170"/>
      <c r="R13" s="238"/>
      <c r="S13" s="170"/>
      <c r="T13" s="238"/>
      <c r="U13" s="170"/>
      <c r="V13" s="238"/>
      <c r="W13" s="170"/>
      <c r="X13" s="238"/>
      <c r="Y13" s="170"/>
      <c r="Z13" s="238"/>
      <c r="AA13" s="170"/>
      <c r="AB13" s="238"/>
      <c r="AC13" s="170"/>
      <c r="AD13" s="238"/>
      <c r="AE13" s="170"/>
      <c r="AF13" s="238"/>
      <c r="AG13" s="170"/>
      <c r="AH13" s="238"/>
      <c r="AI13" s="170"/>
      <c r="AJ13" s="238"/>
      <c r="AK13" s="170"/>
      <c r="AL13" s="238"/>
      <c r="AM13" s="170"/>
      <c r="AN13" s="238"/>
      <c r="AO13" s="170"/>
      <c r="AP13" s="238"/>
      <c r="AQ13" s="170"/>
      <c r="AR13" s="238"/>
      <c r="AS13" s="170"/>
      <c r="AT13" s="238"/>
      <c r="AU13" s="170"/>
      <c r="AV13" s="238"/>
      <c r="AW13" s="170"/>
      <c r="AX13" s="238"/>
      <c r="AY13" s="170"/>
      <c r="AZ13" s="238"/>
      <c r="BA13" s="170"/>
      <c r="BB13" s="238"/>
      <c r="BC13" s="170"/>
      <c r="BD13" s="238"/>
      <c r="BE13" s="170"/>
      <c r="BF13" s="238"/>
      <c r="BG13" s="170"/>
      <c r="BH13" s="238"/>
      <c r="BI13" s="170"/>
      <c r="BJ13" s="238"/>
      <c r="BK13" s="170"/>
      <c r="BL13" s="238"/>
      <c r="BM13" s="170"/>
      <c r="BN13" s="238"/>
      <c r="BO13" s="170"/>
      <c r="BP13" s="238"/>
      <c r="BQ13" s="170"/>
      <c r="BR13" s="238"/>
      <c r="BS13" s="170"/>
      <c r="BT13" s="238"/>
      <c r="BU13" s="170"/>
      <c r="BV13" s="238"/>
      <c r="BW13" s="170"/>
      <c r="BX13" s="238"/>
      <c r="BY13" s="170"/>
      <c r="BZ13" s="238"/>
      <c r="CA13" s="171"/>
      <c r="CL13" s="156">
        <f>ROW()</f>
        <v>13</v>
      </c>
    </row>
    <row r="14" spans="1:90" s="183" customFormat="1" hidden="1" x14ac:dyDescent="0.2">
      <c r="E14" s="184"/>
      <c r="F14" s="186"/>
      <c r="G14" s="186"/>
      <c r="H14" s="237"/>
      <c r="I14" s="170"/>
      <c r="J14" s="237"/>
      <c r="K14" s="170"/>
      <c r="L14" s="237"/>
      <c r="M14" s="170"/>
      <c r="N14" s="237"/>
      <c r="O14" s="170"/>
      <c r="P14" s="237"/>
      <c r="Q14" s="170"/>
      <c r="R14" s="237"/>
      <c r="S14" s="170"/>
      <c r="T14" s="237"/>
      <c r="U14" s="170"/>
      <c r="V14" s="237"/>
      <c r="W14" s="170"/>
      <c r="X14" s="237"/>
      <c r="Y14" s="170"/>
      <c r="Z14" s="237"/>
      <c r="AA14" s="170"/>
      <c r="AB14" s="237"/>
      <c r="AC14" s="170"/>
      <c r="AD14" s="237"/>
      <c r="AE14" s="170"/>
      <c r="AF14" s="237"/>
      <c r="AG14" s="170"/>
      <c r="AH14" s="237"/>
      <c r="AI14" s="170"/>
      <c r="AJ14" s="237"/>
      <c r="AK14" s="170"/>
      <c r="AL14" s="237"/>
      <c r="AM14" s="170"/>
      <c r="AN14" s="237"/>
      <c r="AO14" s="170"/>
      <c r="AP14" s="237"/>
      <c r="AQ14" s="170"/>
      <c r="AR14" s="237"/>
      <c r="AS14" s="170"/>
      <c r="AT14" s="237"/>
      <c r="AU14" s="170"/>
      <c r="AV14" s="237"/>
      <c r="AW14" s="170"/>
      <c r="AX14" s="237"/>
      <c r="AY14" s="170"/>
      <c r="AZ14" s="237"/>
      <c r="BA14" s="170"/>
      <c r="BB14" s="237"/>
      <c r="BC14" s="170"/>
      <c r="BD14" s="237"/>
      <c r="BE14" s="170"/>
      <c r="BF14" s="237"/>
      <c r="BG14" s="170"/>
      <c r="BH14" s="237"/>
      <c r="BI14" s="170"/>
      <c r="BJ14" s="237"/>
      <c r="BK14" s="170"/>
      <c r="BL14" s="237"/>
      <c r="BM14" s="170"/>
      <c r="BN14" s="237"/>
      <c r="BO14" s="170"/>
      <c r="BP14" s="237"/>
      <c r="BQ14" s="170"/>
      <c r="BR14" s="237"/>
      <c r="BS14" s="170"/>
      <c r="BT14" s="237"/>
      <c r="BU14" s="170"/>
      <c r="BV14" s="237"/>
      <c r="BW14" s="170"/>
      <c r="BX14" s="237"/>
      <c r="BY14" s="170"/>
      <c r="BZ14" s="237"/>
      <c r="CA14" s="171"/>
      <c r="CL14" s="156">
        <f>ROW()</f>
        <v>14</v>
      </c>
    </row>
    <row r="15" spans="1:90" s="183" customFormat="1" hidden="1" x14ac:dyDescent="0.2">
      <c r="E15" s="184"/>
      <c r="F15" s="186"/>
      <c r="G15" s="186"/>
      <c r="H15" s="238"/>
      <c r="I15" s="170"/>
      <c r="J15" s="238"/>
      <c r="K15" s="170"/>
      <c r="L15" s="238"/>
      <c r="M15" s="170"/>
      <c r="N15" s="238"/>
      <c r="O15" s="170"/>
      <c r="P15" s="238"/>
      <c r="Q15" s="170"/>
      <c r="R15" s="238"/>
      <c r="S15" s="170"/>
      <c r="T15" s="238"/>
      <c r="U15" s="170"/>
      <c r="V15" s="238"/>
      <c r="W15" s="170"/>
      <c r="X15" s="238"/>
      <c r="Y15" s="170"/>
      <c r="Z15" s="238"/>
      <c r="AA15" s="170"/>
      <c r="AB15" s="238"/>
      <c r="AC15" s="170"/>
      <c r="AD15" s="238"/>
      <c r="AE15" s="170"/>
      <c r="AF15" s="238"/>
      <c r="AG15" s="170"/>
      <c r="AH15" s="238"/>
      <c r="AI15" s="170"/>
      <c r="AJ15" s="238"/>
      <c r="AK15" s="170"/>
      <c r="AL15" s="238"/>
      <c r="AM15" s="170"/>
      <c r="AN15" s="238"/>
      <c r="AO15" s="170"/>
      <c r="AP15" s="238"/>
      <c r="AQ15" s="170"/>
      <c r="AR15" s="238"/>
      <c r="AS15" s="170"/>
      <c r="AT15" s="238"/>
      <c r="AU15" s="170"/>
      <c r="AV15" s="238"/>
      <c r="AW15" s="170"/>
      <c r="AX15" s="238"/>
      <c r="AY15" s="170"/>
      <c r="AZ15" s="238"/>
      <c r="BA15" s="170"/>
      <c r="BB15" s="238"/>
      <c r="BC15" s="170"/>
      <c r="BD15" s="238"/>
      <c r="BE15" s="170"/>
      <c r="BF15" s="238"/>
      <c r="BG15" s="170"/>
      <c r="BH15" s="238"/>
      <c r="BI15" s="170"/>
      <c r="BJ15" s="238"/>
      <c r="BK15" s="170"/>
      <c r="BL15" s="238"/>
      <c r="BM15" s="170"/>
      <c r="BN15" s="238"/>
      <c r="BO15" s="170"/>
      <c r="BP15" s="238"/>
      <c r="BQ15" s="170"/>
      <c r="BR15" s="238"/>
      <c r="BS15" s="170"/>
      <c r="BT15" s="238"/>
      <c r="BU15" s="170"/>
      <c r="BV15" s="238"/>
      <c r="BW15" s="170"/>
      <c r="BX15" s="238"/>
      <c r="BY15" s="170"/>
      <c r="BZ15" s="238"/>
      <c r="CA15" s="171"/>
      <c r="CL15" s="156">
        <f>ROW()</f>
        <v>15</v>
      </c>
    </row>
    <row r="16" spans="1:90" s="183" customFormat="1" x14ac:dyDescent="0.2">
      <c r="E16" s="184"/>
      <c r="F16" s="186"/>
      <c r="G16" s="186"/>
      <c r="H16" s="237"/>
      <c r="I16" s="170"/>
      <c r="J16" s="237"/>
      <c r="K16" s="170"/>
      <c r="L16" s="237"/>
      <c r="M16" s="170"/>
      <c r="N16" s="237"/>
      <c r="O16" s="170"/>
      <c r="P16" s="237"/>
      <c r="Q16" s="170"/>
      <c r="R16" s="237"/>
      <c r="S16" s="170"/>
      <c r="T16" s="237"/>
      <c r="U16" s="170"/>
      <c r="V16" s="237"/>
      <c r="W16" s="170"/>
      <c r="X16" s="237"/>
      <c r="Y16" s="170"/>
      <c r="Z16" s="237">
        <v>6.4211800000000006</v>
      </c>
      <c r="AA16" s="170"/>
      <c r="AB16" s="237">
        <v>5.5279656699999995</v>
      </c>
      <c r="AC16" s="170"/>
      <c r="AD16" s="237">
        <v>26.388761189999997</v>
      </c>
      <c r="AE16" s="170"/>
      <c r="AF16" s="237">
        <v>26.828573080000009</v>
      </c>
      <c r="AG16" s="170"/>
      <c r="AH16" s="237">
        <v>43.236098079999998</v>
      </c>
      <c r="AI16" s="170"/>
      <c r="AJ16" s="237">
        <v>38.337906859999997</v>
      </c>
      <c r="AK16" s="170"/>
      <c r="AL16" s="237">
        <v>0</v>
      </c>
      <c r="AM16" s="170"/>
      <c r="AN16" s="237">
        <v>65.166479940000002</v>
      </c>
      <c r="AO16" s="170"/>
      <c r="AP16" s="237">
        <v>65.166479940000002</v>
      </c>
      <c r="AQ16" s="170"/>
      <c r="AR16" s="237">
        <v>65.166479940000002</v>
      </c>
      <c r="AS16" s="170"/>
      <c r="AT16" s="237">
        <v>65.166479940000002</v>
      </c>
      <c r="AU16" s="170"/>
      <c r="AV16" s="237">
        <v>65.166479940000002</v>
      </c>
      <c r="AW16" s="170"/>
      <c r="AX16" s="237">
        <v>65.166479940000002</v>
      </c>
      <c r="AY16" s="170"/>
      <c r="AZ16" s="237">
        <v>65.166479940000002</v>
      </c>
      <c r="BA16" s="170"/>
      <c r="BB16" s="237">
        <v>65.166479940000002</v>
      </c>
      <c r="BC16" s="170"/>
      <c r="BD16" s="237">
        <v>65.166479940000002</v>
      </c>
      <c r="BE16" s="170"/>
      <c r="BF16" s="237">
        <v>65.166479940000002</v>
      </c>
      <c r="BG16" s="170"/>
      <c r="BH16" s="237">
        <v>65.166479940000002</v>
      </c>
      <c r="BI16" s="170"/>
      <c r="BJ16" s="237">
        <v>65.166479940000002</v>
      </c>
      <c r="BK16" s="170"/>
      <c r="BL16" s="237">
        <v>65.166479940000002</v>
      </c>
      <c r="BM16" s="170"/>
      <c r="BN16" s="237">
        <v>65.166479940000002</v>
      </c>
      <c r="BO16" s="170"/>
      <c r="BP16" s="237">
        <v>65.166479940000002</v>
      </c>
      <c r="BQ16" s="170"/>
      <c r="BR16" s="237">
        <v>65.166479940000002</v>
      </c>
      <c r="BS16" s="170"/>
      <c r="BT16" s="237">
        <v>65.166479940000002</v>
      </c>
      <c r="BU16" s="170"/>
      <c r="BV16" s="237">
        <v>65.166479940000002</v>
      </c>
      <c r="BW16" s="170"/>
      <c r="BX16" s="237">
        <v>65.166479940000002</v>
      </c>
      <c r="BY16" s="170"/>
      <c r="BZ16" s="237">
        <v>65.166479940000002</v>
      </c>
      <c r="CA16" s="171"/>
      <c r="CL16" s="156">
        <f>ROW()</f>
        <v>16</v>
      </c>
    </row>
    <row r="17" spans="5:90" s="183" customFormat="1" ht="8.25" customHeight="1" thickBot="1" x14ac:dyDescent="0.25">
      <c r="E17" s="184"/>
      <c r="F17" s="186"/>
      <c r="G17" s="186"/>
      <c r="H17" s="170"/>
      <c r="I17" s="170"/>
      <c r="J17" s="170"/>
      <c r="K17" s="170"/>
      <c r="L17" s="170"/>
      <c r="M17" s="170"/>
      <c r="N17" s="170"/>
      <c r="O17" s="170"/>
      <c r="P17" s="170"/>
      <c r="Q17" s="170"/>
      <c r="R17" s="170"/>
      <c r="S17" s="170"/>
      <c r="T17" s="170"/>
      <c r="U17" s="170"/>
      <c r="V17" s="170"/>
      <c r="W17" s="170"/>
      <c r="X17" s="170"/>
      <c r="Y17" s="170"/>
      <c r="Z17" s="170"/>
      <c r="AA17" s="170"/>
      <c r="AB17" s="170"/>
      <c r="AC17" s="170"/>
      <c r="AD17" s="170"/>
      <c r="AE17" s="170"/>
      <c r="AF17" s="170"/>
      <c r="AG17" s="170"/>
      <c r="AH17" s="170"/>
      <c r="AI17" s="170"/>
      <c r="AJ17" s="170"/>
      <c r="AK17" s="170"/>
      <c r="AL17" s="170"/>
      <c r="AM17" s="170"/>
      <c r="AN17" s="170"/>
      <c r="AO17" s="170"/>
      <c r="AP17" s="170"/>
      <c r="AQ17" s="170"/>
      <c r="AR17" s="170"/>
      <c r="AS17" s="170"/>
      <c r="AT17" s="170"/>
      <c r="AU17" s="170"/>
      <c r="AV17" s="170"/>
      <c r="AW17" s="170"/>
      <c r="AX17" s="170"/>
      <c r="AY17" s="170"/>
      <c r="AZ17" s="170"/>
      <c r="BA17" s="170"/>
      <c r="BB17" s="170"/>
      <c r="BC17" s="170"/>
      <c r="BD17" s="170"/>
      <c r="BE17" s="170"/>
      <c r="BF17" s="170"/>
      <c r="BG17" s="170"/>
      <c r="BH17" s="170"/>
      <c r="BI17" s="170"/>
      <c r="BJ17" s="170"/>
      <c r="BK17" s="170"/>
      <c r="BL17" s="170"/>
      <c r="BM17" s="170"/>
      <c r="BN17" s="170"/>
      <c r="BO17" s="170"/>
      <c r="BP17" s="170"/>
      <c r="BQ17" s="170"/>
      <c r="BR17" s="170"/>
      <c r="BS17" s="170"/>
      <c r="BT17" s="170"/>
      <c r="BU17" s="170"/>
      <c r="BV17" s="170"/>
      <c r="BW17" s="170"/>
      <c r="BX17" s="170"/>
      <c r="BY17" s="170"/>
      <c r="BZ17" s="170"/>
      <c r="CA17" s="171"/>
      <c r="CL17" s="156">
        <f>ROW()</f>
        <v>17</v>
      </c>
    </row>
    <row r="18" spans="5:90" s="193" customFormat="1" thickBot="1" x14ac:dyDescent="0.25">
      <c r="E18" s="191"/>
      <c r="F18" s="178" t="s">
        <v>32</v>
      </c>
      <c r="G18" s="192"/>
      <c r="H18" s="180"/>
      <c r="I18" s="179"/>
      <c r="J18" s="180"/>
      <c r="K18" s="179"/>
      <c r="L18" s="180"/>
      <c r="M18" s="179"/>
      <c r="N18" s="180"/>
      <c r="O18" s="179"/>
      <c r="P18" s="180"/>
      <c r="Q18" s="179"/>
      <c r="R18" s="180"/>
      <c r="S18" s="179"/>
      <c r="T18" s="180"/>
      <c r="U18" s="179"/>
      <c r="V18" s="180"/>
      <c r="W18" s="179"/>
      <c r="X18" s="180"/>
      <c r="Y18" s="179">
        <f t="shared" ref="H18:BS18" si="0">Y10</f>
        <v>0</v>
      </c>
      <c r="Z18" s="180" t="str">
        <f t="shared" si="0"/>
        <v>Q1'14*</v>
      </c>
      <c r="AA18" s="179">
        <f t="shared" si="0"/>
        <v>0</v>
      </c>
      <c r="AB18" s="180" t="str">
        <f t="shared" si="0"/>
        <v>Q2'14</v>
      </c>
      <c r="AC18" s="179">
        <f t="shared" si="0"/>
        <v>0</v>
      </c>
      <c r="AD18" s="180" t="str">
        <f t="shared" si="0"/>
        <v>Q3'14</v>
      </c>
      <c r="AE18" s="179">
        <f t="shared" si="0"/>
        <v>0</v>
      </c>
      <c r="AF18" s="180" t="str">
        <f t="shared" si="0"/>
        <v>Q4'14</v>
      </c>
      <c r="AG18" s="179">
        <f t="shared" si="0"/>
        <v>0</v>
      </c>
      <c r="AH18" s="180" t="str">
        <f t="shared" si="0"/>
        <v>Q4'13**</v>
      </c>
      <c r="AI18" s="179">
        <f t="shared" si="0"/>
        <v>0</v>
      </c>
      <c r="AJ18" s="180" t="str">
        <f t="shared" si="0"/>
        <v>Sep-14</v>
      </c>
      <c r="AK18" s="179">
        <f t="shared" si="0"/>
        <v>0</v>
      </c>
      <c r="AL18" s="180" t="e">
        <f t="shared" si="0"/>
        <v>#N/A</v>
      </c>
      <c r="AM18" s="179">
        <f t="shared" si="0"/>
        <v>0</v>
      </c>
      <c r="AN18" s="180" t="str">
        <f t="shared" si="0"/>
        <v>FY'14***</v>
      </c>
      <c r="AO18" s="179">
        <f t="shared" si="0"/>
        <v>0</v>
      </c>
      <c r="AP18" s="180" t="str">
        <f t="shared" si="0"/>
        <v>FY'14***</v>
      </c>
      <c r="AQ18" s="179">
        <f t="shared" si="0"/>
        <v>0</v>
      </c>
      <c r="AR18" s="180" t="str">
        <f t="shared" si="0"/>
        <v>FY'14***</v>
      </c>
      <c r="AS18" s="179">
        <f t="shared" si="0"/>
        <v>0</v>
      </c>
      <c r="AT18" s="180" t="str">
        <f t="shared" si="0"/>
        <v>FY'14***</v>
      </c>
      <c r="AU18" s="179">
        <f t="shared" si="0"/>
        <v>0</v>
      </c>
      <c r="AV18" s="180" t="str">
        <f t="shared" si="0"/>
        <v>FY'14***</v>
      </c>
      <c r="AW18" s="179">
        <f t="shared" si="0"/>
        <v>0</v>
      </c>
      <c r="AX18" s="180" t="str">
        <f t="shared" si="0"/>
        <v>FY'14***</v>
      </c>
      <c r="AY18" s="179"/>
      <c r="AZ18" s="180" t="str">
        <f t="shared" ref="AZ18" si="1">AZ10</f>
        <v>FY'14***</v>
      </c>
      <c r="BA18" s="179"/>
      <c r="BB18" s="180" t="str">
        <f t="shared" ref="BB18" si="2">BB10</f>
        <v>FY'14***</v>
      </c>
      <c r="BC18" s="179"/>
      <c r="BD18" s="180" t="str">
        <f t="shared" ref="BD18" si="3">BD10</f>
        <v>FY'14***</v>
      </c>
      <c r="BE18" s="179"/>
      <c r="BF18" s="180" t="str">
        <f t="shared" ref="BF18" si="4">BF10</f>
        <v>FY'14***</v>
      </c>
      <c r="BG18" s="179"/>
      <c r="BH18" s="180" t="str">
        <f t="shared" ref="BH18" si="5">BH10</f>
        <v>FY'14***</v>
      </c>
      <c r="BI18" s="179"/>
      <c r="BJ18" s="180" t="str">
        <f t="shared" ref="BJ18" si="6">BJ10</f>
        <v>FY'14***</v>
      </c>
      <c r="BK18" s="179"/>
      <c r="BL18" s="180" t="str">
        <f t="shared" ref="BL18" si="7">BL10</f>
        <v>FY'14***</v>
      </c>
      <c r="BM18" s="179"/>
      <c r="BN18" s="180" t="str">
        <f t="shared" ref="BN18" si="8">BN10</f>
        <v>FY'14***</v>
      </c>
      <c r="BO18" s="179"/>
      <c r="BP18" s="180" t="str">
        <f t="shared" ref="BP18" si="9">BP10</f>
        <v>FY'14***</v>
      </c>
      <c r="BQ18" s="179"/>
      <c r="BR18" s="180" t="str">
        <f t="shared" ref="BR18" si="10">BR10</f>
        <v>FY'14***</v>
      </c>
      <c r="BS18" s="179">
        <f t="shared" si="0"/>
        <v>0</v>
      </c>
      <c r="BT18" s="180" t="str">
        <f t="shared" ref="BT18:BZ18" si="11">BT10</f>
        <v>FY'14***</v>
      </c>
      <c r="BU18" s="179">
        <f t="shared" si="11"/>
        <v>0</v>
      </c>
      <c r="BV18" s="180" t="str">
        <f t="shared" si="11"/>
        <v>FY'14***</v>
      </c>
      <c r="BW18" s="179">
        <f t="shared" si="11"/>
        <v>0</v>
      </c>
      <c r="BX18" s="180" t="str">
        <f t="shared" si="11"/>
        <v>FY'14***</v>
      </c>
      <c r="BY18" s="179">
        <f t="shared" si="11"/>
        <v>0</v>
      </c>
      <c r="BZ18" s="180" t="str">
        <f t="shared" si="11"/>
        <v>FY'14***</v>
      </c>
      <c r="CA18" s="181"/>
      <c r="CL18" s="182">
        <f>ROW()</f>
        <v>18</v>
      </c>
    </row>
    <row r="19" spans="5:90" x14ac:dyDescent="0.2">
      <c r="E19" s="166"/>
      <c r="F19" s="168"/>
      <c r="G19" s="168"/>
      <c r="H19" s="170"/>
      <c r="I19" s="170"/>
      <c r="J19" s="170"/>
      <c r="K19" s="170"/>
      <c r="L19" s="170"/>
      <c r="M19" s="170"/>
      <c r="N19" s="170"/>
      <c r="O19" s="170"/>
      <c r="P19" s="170"/>
      <c r="Q19" s="170"/>
      <c r="R19" s="170"/>
      <c r="S19" s="170"/>
      <c r="T19" s="170"/>
      <c r="U19" s="170"/>
      <c r="V19" s="170"/>
      <c r="W19" s="170"/>
      <c r="X19" s="170"/>
      <c r="Y19" s="170"/>
      <c r="Z19" s="170"/>
      <c r="AA19" s="170"/>
      <c r="AB19" s="170"/>
      <c r="AC19" s="170"/>
      <c r="AD19" s="170"/>
      <c r="AE19" s="170"/>
      <c r="AF19" s="170"/>
      <c r="AG19" s="170"/>
      <c r="AH19" s="170"/>
      <c r="AI19" s="170"/>
      <c r="AJ19" s="170"/>
      <c r="AK19" s="170"/>
      <c r="AL19" s="170"/>
      <c r="AM19" s="170"/>
      <c r="AN19" s="170"/>
      <c r="AO19" s="170"/>
      <c r="AP19" s="170"/>
      <c r="AQ19" s="170"/>
      <c r="AR19" s="170"/>
      <c r="AS19" s="170"/>
      <c r="AT19" s="170"/>
      <c r="AU19" s="170"/>
      <c r="AV19" s="170"/>
      <c r="AW19" s="170"/>
      <c r="AX19" s="170"/>
      <c r="AY19" s="170"/>
      <c r="AZ19" s="170"/>
      <c r="BA19" s="170"/>
      <c r="BB19" s="170"/>
      <c r="BC19" s="170"/>
      <c r="BD19" s="170"/>
      <c r="BE19" s="170"/>
      <c r="BF19" s="170"/>
      <c r="BG19" s="170"/>
      <c r="BH19" s="170"/>
      <c r="BI19" s="170"/>
      <c r="BJ19" s="170"/>
      <c r="BK19" s="170"/>
      <c r="BL19" s="170"/>
      <c r="BM19" s="170"/>
      <c r="BN19" s="170"/>
      <c r="BO19" s="170"/>
      <c r="BP19" s="170"/>
      <c r="BQ19" s="170"/>
      <c r="BR19" s="170"/>
      <c r="BS19" s="170"/>
      <c r="BT19" s="170"/>
      <c r="BU19" s="170"/>
      <c r="BV19" s="170"/>
      <c r="BW19" s="170"/>
      <c r="BX19" s="170"/>
      <c r="BY19" s="170"/>
      <c r="BZ19" s="170"/>
      <c r="CA19" s="236"/>
      <c r="CL19" s="156">
        <f>ROW()</f>
        <v>19</v>
      </c>
    </row>
    <row r="20" spans="5:90" x14ac:dyDescent="0.2">
      <c r="E20" s="166"/>
      <c r="F20" s="172"/>
      <c r="G20" s="168"/>
      <c r="H20" s="239"/>
      <c r="I20" s="170"/>
      <c r="J20" s="239"/>
      <c r="K20" s="170"/>
      <c r="L20" s="239"/>
      <c r="M20" s="170"/>
      <c r="N20" s="239"/>
      <c r="O20" s="170"/>
      <c r="P20" s="239"/>
      <c r="Q20" s="170"/>
      <c r="R20" s="239"/>
      <c r="S20" s="170"/>
      <c r="T20" s="239"/>
      <c r="U20" s="170"/>
      <c r="V20" s="239"/>
      <c r="W20" s="170"/>
      <c r="X20" s="239"/>
      <c r="Y20" s="170"/>
      <c r="Z20" s="239">
        <v>0.57692875447317249</v>
      </c>
      <c r="AA20" s="170"/>
      <c r="AB20" s="239">
        <v>1.0505997416312804</v>
      </c>
      <c r="AC20" s="170"/>
      <c r="AD20" s="239">
        <v>0.28423016058941025</v>
      </c>
      <c r="AE20" s="170"/>
      <c r="AF20" s="239">
        <v>0.39886085300466489</v>
      </c>
      <c r="AG20" s="170"/>
      <c r="AH20" s="239">
        <v>0.17494134804062667</v>
      </c>
      <c r="AI20" s="170"/>
      <c r="AJ20" s="239">
        <v>0.44375726033275498</v>
      </c>
      <c r="AK20" s="170"/>
      <c r="AL20" s="239">
        <v>0</v>
      </c>
      <c r="AM20" s="170"/>
      <c r="AN20" s="239">
        <v>0.42527373097624954</v>
      </c>
      <c r="AO20" s="170"/>
      <c r="AP20" s="239">
        <v>0.42527373097624954</v>
      </c>
      <c r="AQ20" s="170"/>
      <c r="AR20" s="239">
        <v>0.42527373097624954</v>
      </c>
      <c r="AS20" s="170"/>
      <c r="AT20" s="239">
        <v>0.42527373097624954</v>
      </c>
      <c r="AU20" s="170"/>
      <c r="AV20" s="239">
        <v>0.42527373097624954</v>
      </c>
      <c r="AW20" s="170"/>
      <c r="AX20" s="239">
        <v>0.42527373097624954</v>
      </c>
      <c r="AY20" s="170"/>
      <c r="AZ20" s="239">
        <v>0.42527373097624954</v>
      </c>
      <c r="BA20" s="170"/>
      <c r="BB20" s="239">
        <v>0.42527373097624954</v>
      </c>
      <c r="BC20" s="170"/>
      <c r="BD20" s="239">
        <v>0.42527373097624954</v>
      </c>
      <c r="BE20" s="170"/>
      <c r="BF20" s="239">
        <v>0.42527373097624954</v>
      </c>
      <c r="BG20" s="170"/>
      <c r="BH20" s="239">
        <v>0.42527373097624954</v>
      </c>
      <c r="BI20" s="170"/>
      <c r="BJ20" s="239">
        <v>0.42527373097624954</v>
      </c>
      <c r="BK20" s="170"/>
      <c r="BL20" s="239">
        <v>0.42527373097624954</v>
      </c>
      <c r="BM20" s="170"/>
      <c r="BN20" s="239">
        <v>0.42527373097624954</v>
      </c>
      <c r="BO20" s="170"/>
      <c r="BP20" s="239">
        <v>0.42527373097624954</v>
      </c>
      <c r="BQ20" s="170"/>
      <c r="BR20" s="239">
        <v>0.42527373097624954</v>
      </c>
      <c r="BS20" s="170"/>
      <c r="BT20" s="239">
        <v>0.42527373097624954</v>
      </c>
      <c r="BU20" s="170"/>
      <c r="BV20" s="239">
        <v>0.42527373097624954</v>
      </c>
      <c r="BW20" s="170"/>
      <c r="BX20" s="239">
        <v>0.42527373097624954</v>
      </c>
      <c r="BY20" s="170"/>
      <c r="BZ20" s="239">
        <v>0.42527373097624954</v>
      </c>
      <c r="CA20" s="236"/>
      <c r="CL20" s="156">
        <f>ROW()</f>
        <v>20</v>
      </c>
    </row>
    <row r="21" spans="5:90" s="168" customFormat="1" ht="4.5" customHeight="1" x14ac:dyDescent="0.2">
      <c r="E21" s="166"/>
      <c r="H21" s="240"/>
      <c r="I21" s="170"/>
      <c r="J21" s="240"/>
      <c r="K21" s="170"/>
      <c r="L21" s="240"/>
      <c r="M21" s="170"/>
      <c r="N21" s="240"/>
      <c r="O21" s="170"/>
      <c r="P21" s="240"/>
      <c r="Q21" s="170"/>
      <c r="R21" s="240"/>
      <c r="S21" s="170"/>
      <c r="T21" s="240"/>
      <c r="U21" s="170"/>
      <c r="V21" s="240"/>
      <c r="W21" s="170"/>
      <c r="X21" s="240"/>
      <c r="Y21" s="170"/>
      <c r="Z21" s="240"/>
      <c r="AA21" s="170"/>
      <c r="AB21" s="240"/>
      <c r="AC21" s="170"/>
      <c r="AD21" s="240"/>
      <c r="AE21" s="170"/>
      <c r="AF21" s="240"/>
      <c r="AG21" s="170"/>
      <c r="AH21" s="240"/>
      <c r="AI21" s="170"/>
      <c r="AJ21" s="240"/>
      <c r="AK21" s="170"/>
      <c r="AL21" s="240"/>
      <c r="AM21" s="170"/>
      <c r="AN21" s="240"/>
      <c r="AO21" s="170"/>
      <c r="AP21" s="240"/>
      <c r="AQ21" s="170"/>
      <c r="AR21" s="240"/>
      <c r="AS21" s="170"/>
      <c r="AT21" s="240"/>
      <c r="AU21" s="170"/>
      <c r="AV21" s="240"/>
      <c r="AW21" s="170"/>
      <c r="AX21" s="240"/>
      <c r="AY21" s="170"/>
      <c r="AZ21" s="240"/>
      <c r="BA21" s="170"/>
      <c r="BB21" s="240"/>
      <c r="BC21" s="170"/>
      <c r="BD21" s="240"/>
      <c r="BE21" s="170"/>
      <c r="BF21" s="240"/>
      <c r="BG21" s="170"/>
      <c r="BH21" s="240"/>
      <c r="BI21" s="170"/>
      <c r="BJ21" s="240"/>
      <c r="BK21" s="170"/>
      <c r="BL21" s="240"/>
      <c r="BM21" s="170"/>
      <c r="BN21" s="240"/>
      <c r="BO21" s="170"/>
      <c r="BP21" s="240"/>
      <c r="BQ21" s="170"/>
      <c r="BR21" s="240"/>
      <c r="BS21" s="170"/>
      <c r="BT21" s="240"/>
      <c r="BU21" s="170"/>
      <c r="BV21" s="240"/>
      <c r="BW21" s="170"/>
      <c r="BX21" s="240"/>
      <c r="BY21" s="170"/>
      <c r="BZ21" s="240"/>
      <c r="CA21" s="236"/>
      <c r="CL21" s="156">
        <f>ROW()</f>
        <v>21</v>
      </c>
    </row>
    <row r="22" spans="5:90" s="168" customFormat="1" x14ac:dyDescent="0.2">
      <c r="E22" s="166"/>
      <c r="F22" s="196"/>
      <c r="H22" s="201"/>
      <c r="I22" s="170"/>
      <c r="J22" s="201"/>
      <c r="K22" s="170"/>
      <c r="L22" s="201"/>
      <c r="M22" s="170"/>
      <c r="N22" s="201"/>
      <c r="O22" s="170"/>
      <c r="P22" s="201"/>
      <c r="Q22" s="170"/>
      <c r="R22" s="201"/>
      <c r="S22" s="170"/>
      <c r="T22" s="201"/>
      <c r="U22" s="170"/>
      <c r="V22" s="201"/>
      <c r="W22" s="170"/>
      <c r="X22" s="201"/>
      <c r="Y22" s="170"/>
      <c r="Z22" s="201">
        <v>0.57692875447317249</v>
      </c>
      <c r="AA22" s="170"/>
      <c r="AB22" s="201">
        <v>1.0505997416312804</v>
      </c>
      <c r="AC22" s="170"/>
      <c r="AD22" s="201">
        <v>0.28423016058941025</v>
      </c>
      <c r="AE22" s="170"/>
      <c r="AF22" s="201">
        <v>0.39886085300466489</v>
      </c>
      <c r="AG22" s="170"/>
      <c r="AH22" s="201">
        <v>0.17494134804062667</v>
      </c>
      <c r="AI22" s="170"/>
      <c r="AJ22" s="201">
        <v>0.44375726033275498</v>
      </c>
      <c r="AK22" s="170"/>
      <c r="AL22" s="201">
        <v>0</v>
      </c>
      <c r="AM22" s="170"/>
      <c r="AN22" s="201">
        <v>0.42527373097624954</v>
      </c>
      <c r="AO22" s="170"/>
      <c r="AP22" s="201">
        <v>0.42527373097624954</v>
      </c>
      <c r="AQ22" s="170"/>
      <c r="AR22" s="201">
        <v>0.42527373097624954</v>
      </c>
      <c r="AS22" s="170"/>
      <c r="AT22" s="201">
        <v>0.42527373097624954</v>
      </c>
      <c r="AU22" s="170"/>
      <c r="AV22" s="201">
        <v>0.42527373097624954</v>
      </c>
      <c r="AW22" s="170"/>
      <c r="AX22" s="201">
        <v>0.42527373097624954</v>
      </c>
      <c r="AY22" s="170"/>
      <c r="AZ22" s="201">
        <v>0.42527373097624954</v>
      </c>
      <c r="BA22" s="170"/>
      <c r="BB22" s="201">
        <v>0.42527373097624954</v>
      </c>
      <c r="BC22" s="170"/>
      <c r="BD22" s="201">
        <v>0.42527373097624954</v>
      </c>
      <c r="BE22" s="170"/>
      <c r="BF22" s="201">
        <v>0.42527373097624954</v>
      </c>
      <c r="BG22" s="170"/>
      <c r="BH22" s="201">
        <v>0.42527373097624954</v>
      </c>
      <c r="BI22" s="170"/>
      <c r="BJ22" s="201">
        <v>0.42527373097624954</v>
      </c>
      <c r="BK22" s="170"/>
      <c r="BL22" s="201">
        <v>0.42527373097624954</v>
      </c>
      <c r="BM22" s="170"/>
      <c r="BN22" s="201">
        <v>0.42527373097624954</v>
      </c>
      <c r="BO22" s="170"/>
      <c r="BP22" s="201">
        <v>0.42527373097624954</v>
      </c>
      <c r="BQ22" s="170"/>
      <c r="BR22" s="201">
        <v>0.42527373097624954</v>
      </c>
      <c r="BS22" s="170"/>
      <c r="BT22" s="201">
        <v>0.42527373097624954</v>
      </c>
      <c r="BU22" s="170"/>
      <c r="BV22" s="201">
        <v>0.42527373097624954</v>
      </c>
      <c r="BW22" s="170"/>
      <c r="BX22" s="201">
        <v>0.42527373097624954</v>
      </c>
      <c r="BY22" s="170"/>
      <c r="BZ22" s="201">
        <v>0.42527373097624954</v>
      </c>
      <c r="CA22" s="241"/>
      <c r="CD22" s="242"/>
      <c r="CL22" s="156">
        <f>ROW()</f>
        <v>22</v>
      </c>
    </row>
    <row r="23" spans="5:90" s="168" customFormat="1" ht="4.5" customHeight="1" x14ac:dyDescent="0.2">
      <c r="E23" s="166"/>
      <c r="F23" s="196"/>
      <c r="H23" s="201"/>
      <c r="I23" s="170"/>
      <c r="J23" s="201"/>
      <c r="K23" s="170"/>
      <c r="L23" s="201"/>
      <c r="M23" s="170"/>
      <c r="N23" s="201"/>
      <c r="O23" s="170"/>
      <c r="P23" s="201"/>
      <c r="Q23" s="170"/>
      <c r="R23" s="201"/>
      <c r="S23" s="170"/>
      <c r="T23" s="201"/>
      <c r="U23" s="170"/>
      <c r="V23" s="201"/>
      <c r="W23" s="170"/>
      <c r="X23" s="201"/>
      <c r="Y23" s="170"/>
      <c r="Z23" s="201"/>
      <c r="AA23" s="170"/>
      <c r="AB23" s="201"/>
      <c r="AC23" s="170"/>
      <c r="AD23" s="201"/>
      <c r="AE23" s="170"/>
      <c r="AF23" s="201"/>
      <c r="AG23" s="170"/>
      <c r="AH23" s="201"/>
      <c r="AI23" s="170"/>
      <c r="AJ23" s="201"/>
      <c r="AK23" s="170"/>
      <c r="AL23" s="201"/>
      <c r="AM23" s="170"/>
      <c r="AN23" s="201"/>
      <c r="AO23" s="170"/>
      <c r="AP23" s="201"/>
      <c r="AQ23" s="170"/>
      <c r="AR23" s="201"/>
      <c r="AS23" s="170"/>
      <c r="AT23" s="201"/>
      <c r="AU23" s="170"/>
      <c r="AV23" s="201"/>
      <c r="AW23" s="170"/>
      <c r="AX23" s="201"/>
      <c r="AY23" s="170"/>
      <c r="AZ23" s="201"/>
      <c r="BA23" s="170"/>
      <c r="BB23" s="201"/>
      <c r="BC23" s="170"/>
      <c r="BD23" s="201"/>
      <c r="BE23" s="170"/>
      <c r="BF23" s="201"/>
      <c r="BG23" s="170"/>
      <c r="BH23" s="201"/>
      <c r="BI23" s="170"/>
      <c r="BJ23" s="201"/>
      <c r="BK23" s="170"/>
      <c r="BL23" s="201"/>
      <c r="BM23" s="170"/>
      <c r="BN23" s="201"/>
      <c r="BO23" s="170"/>
      <c r="BP23" s="201"/>
      <c r="BQ23" s="170"/>
      <c r="BR23" s="201"/>
      <c r="BS23" s="170"/>
      <c r="BT23" s="201"/>
      <c r="BU23" s="170"/>
      <c r="BV23" s="201"/>
      <c r="BW23" s="170"/>
      <c r="BX23" s="201"/>
      <c r="BY23" s="170"/>
      <c r="BZ23" s="201"/>
      <c r="CA23" s="241"/>
      <c r="CL23" s="156">
        <f>ROW()</f>
        <v>23</v>
      </c>
    </row>
    <row r="24" spans="5:90" s="168" customFormat="1" x14ac:dyDescent="0.2">
      <c r="E24" s="166"/>
      <c r="F24" s="196"/>
      <c r="H24" s="201"/>
      <c r="I24" s="170"/>
      <c r="J24" s="201"/>
      <c r="K24" s="170"/>
      <c r="L24" s="201"/>
      <c r="M24" s="170"/>
      <c r="N24" s="201"/>
      <c r="O24" s="170"/>
      <c r="P24" s="201"/>
      <c r="Q24" s="170"/>
      <c r="R24" s="201"/>
      <c r="S24" s="170"/>
      <c r="T24" s="201"/>
      <c r="U24" s="170"/>
      <c r="V24" s="201"/>
      <c r="W24" s="170"/>
      <c r="X24" s="201"/>
      <c r="Y24" s="170"/>
      <c r="Z24" s="201"/>
      <c r="AA24" s="170"/>
      <c r="AB24" s="201"/>
      <c r="AC24" s="170"/>
      <c r="AD24" s="201"/>
      <c r="AE24" s="170"/>
      <c r="AF24" s="201"/>
      <c r="AG24" s="170"/>
      <c r="AH24" s="201"/>
      <c r="AI24" s="170"/>
      <c r="AJ24" s="201"/>
      <c r="AK24" s="170"/>
      <c r="AL24" s="201"/>
      <c r="AM24" s="170"/>
      <c r="AN24" s="201"/>
      <c r="AO24" s="170"/>
      <c r="AP24" s="201"/>
      <c r="AQ24" s="170"/>
      <c r="AR24" s="201"/>
      <c r="AS24" s="170"/>
      <c r="AT24" s="201"/>
      <c r="AU24" s="170"/>
      <c r="AV24" s="201"/>
      <c r="AW24" s="170"/>
      <c r="AX24" s="201"/>
      <c r="AY24" s="170"/>
      <c r="AZ24" s="201"/>
      <c r="BA24" s="170"/>
      <c r="BB24" s="201"/>
      <c r="BC24" s="170"/>
      <c r="BD24" s="201"/>
      <c r="BE24" s="170"/>
      <c r="BF24" s="201"/>
      <c r="BG24" s="170"/>
      <c r="BH24" s="201"/>
      <c r="BI24" s="170"/>
      <c r="BJ24" s="201"/>
      <c r="BK24" s="170"/>
      <c r="BL24" s="201"/>
      <c r="BM24" s="170"/>
      <c r="BN24" s="201"/>
      <c r="BO24" s="170"/>
      <c r="BP24" s="201"/>
      <c r="BQ24" s="170"/>
      <c r="BR24" s="201"/>
      <c r="BS24" s="170"/>
      <c r="BT24" s="201"/>
      <c r="BU24" s="170"/>
      <c r="BV24" s="201"/>
      <c r="BW24" s="170"/>
      <c r="BX24" s="201"/>
      <c r="BY24" s="170"/>
      <c r="BZ24" s="201"/>
      <c r="CA24" s="241"/>
      <c r="CL24" s="156">
        <f>ROW()</f>
        <v>24</v>
      </c>
    </row>
    <row r="25" spans="5:90" s="168" customFormat="1" ht="4.5" customHeight="1" x14ac:dyDescent="0.2">
      <c r="E25" s="166"/>
      <c r="F25" s="196"/>
      <c r="H25" s="201"/>
      <c r="I25" s="170"/>
      <c r="J25" s="201"/>
      <c r="K25" s="170"/>
      <c r="L25" s="201"/>
      <c r="M25" s="170"/>
      <c r="N25" s="201"/>
      <c r="O25" s="170"/>
      <c r="P25" s="201"/>
      <c r="Q25" s="170"/>
      <c r="R25" s="201"/>
      <c r="S25" s="170"/>
      <c r="T25" s="201"/>
      <c r="U25" s="170"/>
      <c r="V25" s="201"/>
      <c r="W25" s="170"/>
      <c r="X25" s="201"/>
      <c r="Y25" s="170"/>
      <c r="Z25" s="201"/>
      <c r="AA25" s="170"/>
      <c r="AB25" s="201"/>
      <c r="AC25" s="170"/>
      <c r="AD25" s="201"/>
      <c r="AE25" s="170"/>
      <c r="AF25" s="201"/>
      <c r="AG25" s="170"/>
      <c r="AH25" s="201"/>
      <c r="AI25" s="170"/>
      <c r="AJ25" s="201"/>
      <c r="AK25" s="170"/>
      <c r="AL25" s="201"/>
      <c r="AM25" s="170"/>
      <c r="AN25" s="201"/>
      <c r="AO25" s="170"/>
      <c r="AP25" s="201"/>
      <c r="AQ25" s="170"/>
      <c r="AR25" s="201"/>
      <c r="AS25" s="170"/>
      <c r="AT25" s="201"/>
      <c r="AU25" s="170"/>
      <c r="AV25" s="201"/>
      <c r="AW25" s="170"/>
      <c r="AX25" s="201"/>
      <c r="AY25" s="170"/>
      <c r="AZ25" s="201"/>
      <c r="BA25" s="170"/>
      <c r="BB25" s="201"/>
      <c r="BC25" s="170"/>
      <c r="BD25" s="201"/>
      <c r="BE25" s="170"/>
      <c r="BF25" s="201"/>
      <c r="BG25" s="170"/>
      <c r="BH25" s="201"/>
      <c r="BI25" s="170"/>
      <c r="BJ25" s="201"/>
      <c r="BK25" s="170"/>
      <c r="BL25" s="201"/>
      <c r="BM25" s="170"/>
      <c r="BN25" s="201"/>
      <c r="BO25" s="170"/>
      <c r="BP25" s="201"/>
      <c r="BQ25" s="170"/>
      <c r="BR25" s="201"/>
      <c r="BS25" s="170"/>
      <c r="BT25" s="201"/>
      <c r="BU25" s="170"/>
      <c r="BV25" s="201"/>
      <c r="BW25" s="170"/>
      <c r="BX25" s="201"/>
      <c r="BY25" s="170"/>
      <c r="BZ25" s="201"/>
      <c r="CA25" s="236"/>
      <c r="CL25" s="156">
        <f>ROW()</f>
        <v>25</v>
      </c>
    </row>
    <row r="26" spans="5:90" s="168" customFormat="1" x14ac:dyDescent="0.2">
      <c r="E26" s="166"/>
      <c r="F26" s="196"/>
      <c r="H26" s="201"/>
      <c r="I26" s="170"/>
      <c r="J26" s="201"/>
      <c r="K26" s="170"/>
      <c r="L26" s="201"/>
      <c r="M26" s="170"/>
      <c r="N26" s="201"/>
      <c r="O26" s="170"/>
      <c r="P26" s="201"/>
      <c r="Q26" s="170"/>
      <c r="R26" s="201"/>
      <c r="S26" s="170"/>
      <c r="T26" s="201"/>
      <c r="U26" s="170"/>
      <c r="V26" s="201"/>
      <c r="W26" s="170"/>
      <c r="X26" s="201"/>
      <c r="Y26" s="170"/>
      <c r="Z26" s="201"/>
      <c r="AA26" s="170"/>
      <c r="AB26" s="201"/>
      <c r="AC26" s="170"/>
      <c r="AD26" s="201"/>
      <c r="AE26" s="170"/>
      <c r="AF26" s="201"/>
      <c r="AG26" s="170"/>
      <c r="AH26" s="201"/>
      <c r="AI26" s="170"/>
      <c r="AJ26" s="201"/>
      <c r="AK26" s="170"/>
      <c r="AL26" s="201"/>
      <c r="AM26" s="170"/>
      <c r="AN26" s="201"/>
      <c r="AO26" s="170"/>
      <c r="AP26" s="201"/>
      <c r="AQ26" s="170"/>
      <c r="AR26" s="201"/>
      <c r="AS26" s="170"/>
      <c r="AT26" s="201"/>
      <c r="AU26" s="170"/>
      <c r="AV26" s="201"/>
      <c r="AW26" s="170"/>
      <c r="AX26" s="201"/>
      <c r="AY26" s="170"/>
      <c r="AZ26" s="201"/>
      <c r="BA26" s="170"/>
      <c r="BB26" s="201"/>
      <c r="BC26" s="170"/>
      <c r="BD26" s="201"/>
      <c r="BE26" s="170"/>
      <c r="BF26" s="201"/>
      <c r="BG26" s="170"/>
      <c r="BH26" s="201"/>
      <c r="BI26" s="170"/>
      <c r="BJ26" s="201"/>
      <c r="BK26" s="170"/>
      <c r="BL26" s="201"/>
      <c r="BM26" s="170"/>
      <c r="BN26" s="201"/>
      <c r="BO26" s="170"/>
      <c r="BP26" s="201"/>
      <c r="BQ26" s="170"/>
      <c r="BR26" s="201"/>
      <c r="BS26" s="170"/>
      <c r="BT26" s="201"/>
      <c r="BU26" s="170"/>
      <c r="BV26" s="201"/>
      <c r="BW26" s="170"/>
      <c r="BX26" s="201"/>
      <c r="BY26" s="170"/>
      <c r="BZ26" s="201"/>
      <c r="CA26" s="241"/>
      <c r="CL26" s="156">
        <f>ROW()</f>
        <v>26</v>
      </c>
    </row>
    <row r="27" spans="5:90" s="168" customFormat="1" ht="4.5" customHeight="1" x14ac:dyDescent="0.2">
      <c r="E27" s="166"/>
      <c r="H27" s="240"/>
      <c r="I27" s="170"/>
      <c r="J27" s="240"/>
      <c r="K27" s="170"/>
      <c r="L27" s="240"/>
      <c r="M27" s="170"/>
      <c r="N27" s="240"/>
      <c r="O27" s="170"/>
      <c r="P27" s="240"/>
      <c r="Q27" s="170"/>
      <c r="R27" s="240"/>
      <c r="S27" s="170"/>
      <c r="T27" s="240"/>
      <c r="U27" s="170"/>
      <c r="V27" s="240"/>
      <c r="W27" s="170"/>
      <c r="X27" s="240"/>
      <c r="Y27" s="170"/>
      <c r="Z27" s="240"/>
      <c r="AA27" s="170"/>
      <c r="AB27" s="240"/>
      <c r="AC27" s="170"/>
      <c r="AD27" s="240"/>
      <c r="AE27" s="170"/>
      <c r="AF27" s="240"/>
      <c r="AG27" s="170"/>
      <c r="AH27" s="240"/>
      <c r="AI27" s="170"/>
      <c r="AJ27" s="240"/>
      <c r="AK27" s="170"/>
      <c r="AL27" s="240"/>
      <c r="AM27" s="170"/>
      <c r="AN27" s="240"/>
      <c r="AO27" s="170"/>
      <c r="AP27" s="240"/>
      <c r="AQ27" s="170"/>
      <c r="AR27" s="240"/>
      <c r="AS27" s="170"/>
      <c r="AT27" s="240"/>
      <c r="AU27" s="170"/>
      <c r="AV27" s="240"/>
      <c r="AW27" s="170"/>
      <c r="AX27" s="240"/>
      <c r="AY27" s="170"/>
      <c r="AZ27" s="240"/>
      <c r="BA27" s="170"/>
      <c r="BB27" s="240"/>
      <c r="BC27" s="170"/>
      <c r="BD27" s="240"/>
      <c r="BE27" s="170"/>
      <c r="BF27" s="240"/>
      <c r="BG27" s="170"/>
      <c r="BH27" s="240"/>
      <c r="BI27" s="170"/>
      <c r="BJ27" s="240"/>
      <c r="BK27" s="170"/>
      <c r="BL27" s="240"/>
      <c r="BM27" s="170"/>
      <c r="BN27" s="240"/>
      <c r="BO27" s="170"/>
      <c r="BP27" s="240"/>
      <c r="BQ27" s="170"/>
      <c r="BR27" s="240"/>
      <c r="BS27" s="170"/>
      <c r="BT27" s="240"/>
      <c r="BU27" s="170"/>
      <c r="BV27" s="240"/>
      <c r="BW27" s="170"/>
      <c r="BX27" s="240"/>
      <c r="BY27" s="170"/>
      <c r="BZ27" s="240"/>
      <c r="CA27" s="236"/>
      <c r="CL27" s="156">
        <f>ROW()</f>
        <v>27</v>
      </c>
    </row>
    <row r="28" spans="5:90" hidden="1" x14ac:dyDescent="0.2">
      <c r="E28" s="166"/>
      <c r="F28" s="168"/>
      <c r="G28" s="168"/>
      <c r="H28" s="239"/>
      <c r="I28" s="170"/>
      <c r="J28" s="239"/>
      <c r="K28" s="170"/>
      <c r="L28" s="239"/>
      <c r="M28" s="170"/>
      <c r="N28" s="239"/>
      <c r="O28" s="170"/>
      <c r="P28" s="239"/>
      <c r="Q28" s="170"/>
      <c r="R28" s="239"/>
      <c r="S28" s="170"/>
      <c r="T28" s="239"/>
      <c r="U28" s="170"/>
      <c r="V28" s="239"/>
      <c r="W28" s="170"/>
      <c r="X28" s="239"/>
      <c r="Y28" s="170"/>
      <c r="Z28" s="239"/>
      <c r="AA28" s="170"/>
      <c r="AB28" s="239"/>
      <c r="AC28" s="170"/>
      <c r="AD28" s="239"/>
      <c r="AE28" s="170"/>
      <c r="AF28" s="239"/>
      <c r="AG28" s="170"/>
      <c r="AH28" s="239"/>
      <c r="AI28" s="170"/>
      <c r="AJ28" s="239"/>
      <c r="AK28" s="170"/>
      <c r="AL28" s="239"/>
      <c r="AM28" s="170"/>
      <c r="AN28" s="239"/>
      <c r="AO28" s="170"/>
      <c r="AP28" s="239"/>
      <c r="AQ28" s="170"/>
      <c r="AR28" s="239"/>
      <c r="AS28" s="170"/>
      <c r="AT28" s="239"/>
      <c r="AU28" s="170"/>
      <c r="AV28" s="239"/>
      <c r="AW28" s="170"/>
      <c r="AX28" s="239"/>
      <c r="AY28" s="170"/>
      <c r="AZ28" s="239"/>
      <c r="BA28" s="170"/>
      <c r="BB28" s="239"/>
      <c r="BC28" s="170"/>
      <c r="BD28" s="239"/>
      <c r="BE28" s="170"/>
      <c r="BF28" s="239"/>
      <c r="BG28" s="170"/>
      <c r="BH28" s="239"/>
      <c r="BI28" s="170"/>
      <c r="BJ28" s="239"/>
      <c r="BK28" s="170"/>
      <c r="BL28" s="239"/>
      <c r="BM28" s="170"/>
      <c r="BN28" s="239"/>
      <c r="BO28" s="170"/>
      <c r="BP28" s="239"/>
      <c r="BQ28" s="170"/>
      <c r="BR28" s="239"/>
      <c r="BS28" s="170"/>
      <c r="BT28" s="239"/>
      <c r="BU28" s="170"/>
      <c r="BV28" s="239"/>
      <c r="BW28" s="170"/>
      <c r="BX28" s="239"/>
      <c r="BY28" s="170"/>
      <c r="BZ28" s="239"/>
      <c r="CA28" s="236"/>
      <c r="CL28" s="156">
        <f>ROW()</f>
        <v>28</v>
      </c>
    </row>
    <row r="29" spans="5:90" hidden="1" x14ac:dyDescent="0.2">
      <c r="E29" s="166"/>
      <c r="F29" s="168"/>
      <c r="G29" s="168"/>
      <c r="H29" s="240"/>
      <c r="I29" s="170"/>
      <c r="J29" s="240"/>
      <c r="K29" s="170"/>
      <c r="L29" s="240"/>
      <c r="M29" s="170"/>
      <c r="N29" s="240"/>
      <c r="O29" s="170"/>
      <c r="P29" s="240"/>
      <c r="Q29" s="170"/>
      <c r="R29" s="240"/>
      <c r="S29" s="170"/>
      <c r="T29" s="240"/>
      <c r="U29" s="170"/>
      <c r="V29" s="240"/>
      <c r="W29" s="170"/>
      <c r="X29" s="240"/>
      <c r="Y29" s="170"/>
      <c r="Z29" s="240"/>
      <c r="AA29" s="170"/>
      <c r="AB29" s="240"/>
      <c r="AC29" s="170"/>
      <c r="AD29" s="240"/>
      <c r="AE29" s="170"/>
      <c r="AF29" s="240"/>
      <c r="AG29" s="170"/>
      <c r="AH29" s="240"/>
      <c r="AI29" s="170"/>
      <c r="AJ29" s="240"/>
      <c r="AK29" s="170"/>
      <c r="AL29" s="240"/>
      <c r="AM29" s="170"/>
      <c r="AN29" s="240"/>
      <c r="AO29" s="170"/>
      <c r="AP29" s="240"/>
      <c r="AQ29" s="170"/>
      <c r="AR29" s="240"/>
      <c r="AS29" s="170"/>
      <c r="AT29" s="240"/>
      <c r="AU29" s="170"/>
      <c r="AV29" s="240"/>
      <c r="AW29" s="170"/>
      <c r="AX29" s="240"/>
      <c r="AY29" s="170"/>
      <c r="AZ29" s="240"/>
      <c r="BA29" s="170"/>
      <c r="BB29" s="240"/>
      <c r="BC29" s="170"/>
      <c r="BD29" s="240"/>
      <c r="BE29" s="170"/>
      <c r="BF29" s="240"/>
      <c r="BG29" s="170"/>
      <c r="BH29" s="240"/>
      <c r="BI29" s="170"/>
      <c r="BJ29" s="240"/>
      <c r="BK29" s="170"/>
      <c r="BL29" s="240"/>
      <c r="BM29" s="170"/>
      <c r="BN29" s="240"/>
      <c r="BO29" s="170"/>
      <c r="BP29" s="240"/>
      <c r="BQ29" s="170"/>
      <c r="BR29" s="240"/>
      <c r="BS29" s="170"/>
      <c r="BT29" s="240"/>
      <c r="BU29" s="170"/>
      <c r="BV29" s="240"/>
      <c r="BW29" s="170"/>
      <c r="BX29" s="240"/>
      <c r="BY29" s="170"/>
      <c r="BZ29" s="240"/>
      <c r="CA29" s="236"/>
      <c r="CL29" s="156">
        <f>ROW()</f>
        <v>29</v>
      </c>
    </row>
    <row r="30" spans="5:90" x14ac:dyDescent="0.2">
      <c r="E30" s="166"/>
      <c r="F30" s="168"/>
      <c r="G30" s="168"/>
      <c r="H30" s="239"/>
      <c r="I30" s="170"/>
      <c r="J30" s="239"/>
      <c r="K30" s="170"/>
      <c r="L30" s="239"/>
      <c r="M30" s="170"/>
      <c r="N30" s="239"/>
      <c r="O30" s="170"/>
      <c r="P30" s="239"/>
      <c r="Q30" s="170"/>
      <c r="R30" s="239"/>
      <c r="S30" s="170"/>
      <c r="T30" s="239"/>
      <c r="U30" s="170"/>
      <c r="V30" s="239"/>
      <c r="W30" s="170"/>
      <c r="X30" s="239"/>
      <c r="Y30" s="170"/>
      <c r="Z30" s="239"/>
      <c r="AA30" s="170"/>
      <c r="AB30" s="239"/>
      <c r="AC30" s="170"/>
      <c r="AD30" s="239"/>
      <c r="AE30" s="170"/>
      <c r="AF30" s="239"/>
      <c r="AG30" s="170"/>
      <c r="AH30" s="239"/>
      <c r="AI30" s="170"/>
      <c r="AJ30" s="239"/>
      <c r="AK30" s="170"/>
      <c r="AL30" s="239"/>
      <c r="AM30" s="170"/>
      <c r="AN30" s="239"/>
      <c r="AO30" s="170"/>
      <c r="AP30" s="239"/>
      <c r="AQ30" s="170"/>
      <c r="AR30" s="239"/>
      <c r="AS30" s="170"/>
      <c r="AT30" s="239"/>
      <c r="AU30" s="170"/>
      <c r="AV30" s="239"/>
      <c r="AW30" s="170"/>
      <c r="AX30" s="239"/>
      <c r="AY30" s="170"/>
      <c r="AZ30" s="239"/>
      <c r="BA30" s="170"/>
      <c r="BB30" s="239"/>
      <c r="BC30" s="170"/>
      <c r="BD30" s="239"/>
      <c r="BE30" s="170"/>
      <c r="BF30" s="239"/>
      <c r="BG30" s="170"/>
      <c r="BH30" s="239"/>
      <c r="BI30" s="170"/>
      <c r="BJ30" s="239"/>
      <c r="BK30" s="170"/>
      <c r="BL30" s="239"/>
      <c r="BM30" s="170"/>
      <c r="BN30" s="239"/>
      <c r="BO30" s="170"/>
      <c r="BP30" s="239"/>
      <c r="BQ30" s="170"/>
      <c r="BR30" s="239"/>
      <c r="BS30" s="170"/>
      <c r="BT30" s="239"/>
      <c r="BU30" s="170"/>
      <c r="BV30" s="239"/>
      <c r="BW30" s="170"/>
      <c r="BX30" s="239"/>
      <c r="BY30" s="170"/>
      <c r="BZ30" s="239"/>
      <c r="CA30" s="236"/>
      <c r="CL30" s="156">
        <f>ROW()</f>
        <v>30</v>
      </c>
    </row>
    <row r="31" spans="5:90" x14ac:dyDescent="0.2">
      <c r="E31" s="166"/>
      <c r="F31" s="168"/>
      <c r="G31" s="168"/>
      <c r="H31" s="240"/>
      <c r="I31" s="170"/>
      <c r="J31" s="240"/>
      <c r="K31" s="170"/>
      <c r="L31" s="240"/>
      <c r="M31" s="170"/>
      <c r="N31" s="240"/>
      <c r="O31" s="170"/>
      <c r="P31" s="240"/>
      <c r="Q31" s="170"/>
      <c r="R31" s="240"/>
      <c r="S31" s="170"/>
      <c r="T31" s="240"/>
      <c r="U31" s="170"/>
      <c r="V31" s="240"/>
      <c r="W31" s="170"/>
      <c r="X31" s="240"/>
      <c r="Y31" s="170"/>
      <c r="Z31" s="240"/>
      <c r="AA31" s="170"/>
      <c r="AB31" s="240"/>
      <c r="AC31" s="170"/>
      <c r="AD31" s="240"/>
      <c r="AE31" s="170"/>
      <c r="AF31" s="240"/>
      <c r="AG31" s="170"/>
      <c r="AH31" s="240"/>
      <c r="AI31" s="170"/>
      <c r="AJ31" s="240"/>
      <c r="AK31" s="170"/>
      <c r="AL31" s="240"/>
      <c r="AM31" s="170"/>
      <c r="AN31" s="240"/>
      <c r="AO31" s="170"/>
      <c r="AP31" s="240"/>
      <c r="AQ31" s="170"/>
      <c r="AR31" s="240"/>
      <c r="AS31" s="170"/>
      <c r="AT31" s="240"/>
      <c r="AU31" s="170"/>
      <c r="AV31" s="240"/>
      <c r="AW31" s="170"/>
      <c r="AX31" s="240"/>
      <c r="AY31" s="170"/>
      <c r="AZ31" s="240"/>
      <c r="BA31" s="170"/>
      <c r="BB31" s="240"/>
      <c r="BC31" s="170"/>
      <c r="BD31" s="240"/>
      <c r="BE31" s="170"/>
      <c r="BF31" s="240"/>
      <c r="BG31" s="170"/>
      <c r="BH31" s="240"/>
      <c r="BI31" s="170"/>
      <c r="BJ31" s="240"/>
      <c r="BK31" s="170"/>
      <c r="BL31" s="240"/>
      <c r="BM31" s="170"/>
      <c r="BN31" s="240"/>
      <c r="BO31" s="170"/>
      <c r="BP31" s="240"/>
      <c r="BQ31" s="170"/>
      <c r="BR31" s="240"/>
      <c r="BS31" s="170"/>
      <c r="BT31" s="240"/>
      <c r="BU31" s="170"/>
      <c r="BV31" s="240"/>
      <c r="BW31" s="170"/>
      <c r="BX31" s="240"/>
      <c r="BY31" s="170"/>
      <c r="BZ31" s="240"/>
      <c r="CA31" s="236"/>
      <c r="CL31" s="156">
        <f>ROW()</f>
        <v>31</v>
      </c>
    </row>
    <row r="32" spans="5:90" x14ac:dyDescent="0.2">
      <c r="E32" s="166"/>
      <c r="F32" s="168"/>
      <c r="G32" s="168"/>
      <c r="H32" s="239"/>
      <c r="I32" s="170"/>
      <c r="J32" s="239"/>
      <c r="K32" s="170"/>
      <c r="L32" s="239"/>
      <c r="M32" s="170"/>
      <c r="N32" s="239"/>
      <c r="O32" s="170"/>
      <c r="P32" s="239"/>
      <c r="Q32" s="170"/>
      <c r="R32" s="239"/>
      <c r="S32" s="170"/>
      <c r="T32" s="239"/>
      <c r="U32" s="170"/>
      <c r="V32" s="239"/>
      <c r="W32" s="170"/>
      <c r="X32" s="239"/>
      <c r="Y32" s="170"/>
      <c r="Z32" s="239"/>
      <c r="AA32" s="170"/>
      <c r="AB32" s="239"/>
      <c r="AC32" s="170"/>
      <c r="AD32" s="239"/>
      <c r="AE32" s="170"/>
      <c r="AF32" s="239"/>
      <c r="AG32" s="170"/>
      <c r="AH32" s="239"/>
      <c r="AI32" s="170"/>
      <c r="AJ32" s="239"/>
      <c r="AK32" s="170"/>
      <c r="AL32" s="239"/>
      <c r="AM32" s="170"/>
      <c r="AN32" s="239"/>
      <c r="AO32" s="170"/>
      <c r="AP32" s="239"/>
      <c r="AQ32" s="170"/>
      <c r="AR32" s="239"/>
      <c r="AS32" s="170"/>
      <c r="AT32" s="239"/>
      <c r="AU32" s="170"/>
      <c r="AV32" s="239"/>
      <c r="AW32" s="170"/>
      <c r="AX32" s="239"/>
      <c r="AY32" s="170"/>
      <c r="AZ32" s="239"/>
      <c r="BA32" s="170"/>
      <c r="BB32" s="239"/>
      <c r="BC32" s="170"/>
      <c r="BD32" s="239"/>
      <c r="BE32" s="170"/>
      <c r="BF32" s="239"/>
      <c r="BG32" s="170"/>
      <c r="BH32" s="239"/>
      <c r="BI32" s="170"/>
      <c r="BJ32" s="239"/>
      <c r="BK32" s="170"/>
      <c r="BL32" s="239"/>
      <c r="BM32" s="170"/>
      <c r="BN32" s="239"/>
      <c r="BO32" s="170"/>
      <c r="BP32" s="239"/>
      <c r="BQ32" s="170"/>
      <c r="BR32" s="239"/>
      <c r="BS32" s="170"/>
      <c r="BT32" s="239"/>
      <c r="BU32" s="170"/>
      <c r="BV32" s="239"/>
      <c r="BW32" s="170"/>
      <c r="BX32" s="239"/>
      <c r="BY32" s="170"/>
      <c r="BZ32" s="239"/>
      <c r="CA32" s="236"/>
      <c r="CL32" s="156">
        <f>ROW()</f>
        <v>32</v>
      </c>
    </row>
    <row r="33" spans="5:90" ht="6" customHeight="1" x14ac:dyDescent="0.2">
      <c r="E33" s="166"/>
      <c r="F33" s="168"/>
      <c r="G33" s="168"/>
      <c r="H33" s="240"/>
      <c r="I33" s="170"/>
      <c r="J33" s="240"/>
      <c r="K33" s="170"/>
      <c r="L33" s="240"/>
      <c r="M33" s="170"/>
      <c r="N33" s="240"/>
      <c r="O33" s="170"/>
      <c r="P33" s="240"/>
      <c r="Q33" s="170"/>
      <c r="R33" s="240"/>
      <c r="S33" s="170"/>
      <c r="T33" s="240"/>
      <c r="U33" s="170"/>
      <c r="V33" s="240"/>
      <c r="W33" s="170"/>
      <c r="X33" s="240"/>
      <c r="Y33" s="170"/>
      <c r="Z33" s="240"/>
      <c r="AA33" s="170"/>
      <c r="AB33" s="240"/>
      <c r="AC33" s="170"/>
      <c r="AD33" s="240"/>
      <c r="AE33" s="170"/>
      <c r="AF33" s="240"/>
      <c r="AG33" s="170"/>
      <c r="AH33" s="240"/>
      <c r="AI33" s="170"/>
      <c r="AJ33" s="240"/>
      <c r="AK33" s="170"/>
      <c r="AL33" s="240"/>
      <c r="AM33" s="170"/>
      <c r="AN33" s="240"/>
      <c r="AO33" s="170"/>
      <c r="AP33" s="240"/>
      <c r="AQ33" s="170"/>
      <c r="AR33" s="240"/>
      <c r="AS33" s="170"/>
      <c r="AT33" s="240"/>
      <c r="AU33" s="170"/>
      <c r="AV33" s="240"/>
      <c r="AW33" s="170"/>
      <c r="AX33" s="240"/>
      <c r="AY33" s="170"/>
      <c r="AZ33" s="240"/>
      <c r="BA33" s="170"/>
      <c r="BB33" s="240"/>
      <c r="BC33" s="170"/>
      <c r="BD33" s="240"/>
      <c r="BE33" s="170"/>
      <c r="BF33" s="240"/>
      <c r="BG33" s="170"/>
      <c r="BH33" s="240"/>
      <c r="BI33" s="170"/>
      <c r="BJ33" s="240"/>
      <c r="BK33" s="170"/>
      <c r="BL33" s="240"/>
      <c r="BM33" s="170"/>
      <c r="BN33" s="240"/>
      <c r="BO33" s="170"/>
      <c r="BP33" s="240"/>
      <c r="BQ33" s="170"/>
      <c r="BR33" s="240"/>
      <c r="BS33" s="170"/>
      <c r="BT33" s="240"/>
      <c r="BU33" s="170"/>
      <c r="BV33" s="240"/>
      <c r="BW33" s="170"/>
      <c r="BX33" s="240"/>
      <c r="BY33" s="170"/>
      <c r="BZ33" s="240"/>
      <c r="CA33" s="236"/>
      <c r="CL33" s="156">
        <f>ROW()</f>
        <v>33</v>
      </c>
    </row>
    <row r="34" spans="5:90" x14ac:dyDescent="0.2">
      <c r="E34" s="199"/>
      <c r="F34" s="196"/>
      <c r="G34" s="196"/>
      <c r="H34" s="201"/>
      <c r="I34" s="201"/>
      <c r="J34" s="201"/>
      <c r="K34" s="201"/>
      <c r="L34" s="201"/>
      <c r="M34" s="201"/>
      <c r="N34" s="201"/>
      <c r="O34" s="201"/>
      <c r="P34" s="201"/>
      <c r="Q34" s="201"/>
      <c r="R34" s="201"/>
      <c r="S34" s="201"/>
      <c r="T34" s="201"/>
      <c r="U34" s="201"/>
      <c r="V34" s="201"/>
      <c r="W34" s="201"/>
      <c r="X34" s="201"/>
      <c r="Y34" s="201"/>
      <c r="Z34" s="201"/>
      <c r="AA34" s="201"/>
      <c r="AB34" s="201"/>
      <c r="AC34" s="201"/>
      <c r="AD34" s="201"/>
      <c r="AE34" s="201"/>
      <c r="AF34" s="201"/>
      <c r="AG34" s="201"/>
      <c r="AH34" s="201"/>
      <c r="AI34" s="201"/>
      <c r="AJ34" s="201"/>
      <c r="AK34" s="201"/>
      <c r="AL34" s="201"/>
      <c r="AM34" s="201"/>
      <c r="AN34" s="201"/>
      <c r="AO34" s="201"/>
      <c r="AP34" s="201"/>
      <c r="AQ34" s="201"/>
      <c r="AR34" s="201"/>
      <c r="AS34" s="201"/>
      <c r="AT34" s="201"/>
      <c r="AU34" s="201"/>
      <c r="AV34" s="201"/>
      <c r="AW34" s="201"/>
      <c r="AX34" s="201"/>
      <c r="AY34" s="201"/>
      <c r="AZ34" s="201"/>
      <c r="BA34" s="201"/>
      <c r="BB34" s="201"/>
      <c r="BC34" s="201"/>
      <c r="BD34" s="201"/>
      <c r="BE34" s="201"/>
      <c r="BF34" s="201"/>
      <c r="BG34" s="201"/>
      <c r="BH34" s="201"/>
      <c r="BI34" s="201"/>
      <c r="BJ34" s="201"/>
      <c r="BK34" s="201"/>
      <c r="BL34" s="201"/>
      <c r="BM34" s="201"/>
      <c r="BN34" s="201"/>
      <c r="BO34" s="201"/>
      <c r="BP34" s="201"/>
      <c r="BQ34" s="201"/>
      <c r="BR34" s="201"/>
      <c r="BS34" s="201"/>
      <c r="BT34" s="201"/>
      <c r="BU34" s="201"/>
      <c r="BV34" s="201"/>
      <c r="BW34" s="201"/>
      <c r="BX34" s="201"/>
      <c r="BY34" s="201"/>
      <c r="BZ34" s="201"/>
      <c r="CA34" s="241"/>
      <c r="CL34" s="156">
        <f>ROW()</f>
        <v>34</v>
      </c>
    </row>
    <row r="35" spans="5:90" ht="4.5" customHeight="1" x14ac:dyDescent="0.2">
      <c r="E35" s="199"/>
      <c r="F35" s="196"/>
      <c r="G35" s="196"/>
      <c r="H35" s="201"/>
      <c r="I35" s="201"/>
      <c r="J35" s="201"/>
      <c r="K35" s="201"/>
      <c r="L35" s="201"/>
      <c r="M35" s="201"/>
      <c r="N35" s="201"/>
      <c r="O35" s="201"/>
      <c r="P35" s="201"/>
      <c r="Q35" s="201"/>
      <c r="R35" s="201"/>
      <c r="S35" s="201"/>
      <c r="T35" s="201"/>
      <c r="U35" s="201"/>
      <c r="V35" s="201"/>
      <c r="W35" s="201"/>
      <c r="X35" s="201"/>
      <c r="Y35" s="201"/>
      <c r="Z35" s="201"/>
      <c r="AA35" s="201"/>
      <c r="AB35" s="201"/>
      <c r="AC35" s="201"/>
      <c r="AD35" s="201"/>
      <c r="AE35" s="201"/>
      <c r="AF35" s="201"/>
      <c r="AG35" s="201"/>
      <c r="AH35" s="201"/>
      <c r="AI35" s="201"/>
      <c r="AJ35" s="201"/>
      <c r="AK35" s="201"/>
      <c r="AL35" s="201"/>
      <c r="AM35" s="201"/>
      <c r="AN35" s="201"/>
      <c r="AO35" s="201"/>
      <c r="AP35" s="201"/>
      <c r="AQ35" s="201"/>
      <c r="AR35" s="201"/>
      <c r="AS35" s="201"/>
      <c r="AT35" s="201"/>
      <c r="AU35" s="201"/>
      <c r="AV35" s="201"/>
      <c r="AW35" s="201"/>
      <c r="AX35" s="201"/>
      <c r="AY35" s="201"/>
      <c r="AZ35" s="201"/>
      <c r="BA35" s="201"/>
      <c r="BB35" s="201"/>
      <c r="BC35" s="201"/>
      <c r="BD35" s="201"/>
      <c r="BE35" s="201"/>
      <c r="BF35" s="201"/>
      <c r="BG35" s="201"/>
      <c r="BH35" s="201"/>
      <c r="BI35" s="201"/>
      <c r="BJ35" s="201"/>
      <c r="BK35" s="201"/>
      <c r="BL35" s="201"/>
      <c r="BM35" s="201"/>
      <c r="BN35" s="201"/>
      <c r="BO35" s="201"/>
      <c r="BP35" s="201"/>
      <c r="BQ35" s="201"/>
      <c r="BR35" s="201"/>
      <c r="BS35" s="201"/>
      <c r="BT35" s="201"/>
      <c r="BU35" s="201"/>
      <c r="BV35" s="201"/>
      <c r="BW35" s="201"/>
      <c r="BX35" s="201"/>
      <c r="BY35" s="201"/>
      <c r="BZ35" s="201"/>
      <c r="CA35" s="241"/>
      <c r="CL35" s="156">
        <f>ROW()</f>
        <v>35</v>
      </c>
    </row>
    <row r="36" spans="5:90" s="168" customFormat="1" x14ac:dyDescent="0.2">
      <c r="E36" s="166"/>
      <c r="F36" s="196"/>
      <c r="H36" s="201"/>
      <c r="I36" s="170"/>
      <c r="J36" s="201"/>
      <c r="K36" s="170"/>
      <c r="L36" s="201"/>
      <c r="M36" s="170"/>
      <c r="N36" s="201"/>
      <c r="O36" s="170"/>
      <c r="P36" s="201"/>
      <c r="Q36" s="170"/>
      <c r="R36" s="201"/>
      <c r="S36" s="170"/>
      <c r="T36" s="201"/>
      <c r="U36" s="170"/>
      <c r="V36" s="201"/>
      <c r="W36" s="170"/>
      <c r="X36" s="201"/>
      <c r="Y36" s="170"/>
      <c r="Z36" s="201"/>
      <c r="AA36" s="170"/>
      <c r="AB36" s="201"/>
      <c r="AC36" s="170"/>
      <c r="AD36" s="201"/>
      <c r="AE36" s="170"/>
      <c r="AF36" s="201"/>
      <c r="AG36" s="170"/>
      <c r="AH36" s="201"/>
      <c r="AI36" s="170"/>
      <c r="AJ36" s="201"/>
      <c r="AK36" s="170"/>
      <c r="AL36" s="201"/>
      <c r="AM36" s="170"/>
      <c r="AN36" s="201"/>
      <c r="AO36" s="170"/>
      <c r="AP36" s="201"/>
      <c r="AQ36" s="170"/>
      <c r="AR36" s="201"/>
      <c r="AS36" s="170"/>
      <c r="AT36" s="201"/>
      <c r="AU36" s="170"/>
      <c r="AV36" s="201"/>
      <c r="AW36" s="170"/>
      <c r="AX36" s="201"/>
      <c r="AY36" s="170"/>
      <c r="AZ36" s="201"/>
      <c r="BA36" s="170"/>
      <c r="BB36" s="201"/>
      <c r="BC36" s="170"/>
      <c r="BD36" s="201"/>
      <c r="BE36" s="170"/>
      <c r="BF36" s="201"/>
      <c r="BG36" s="170"/>
      <c r="BH36" s="201"/>
      <c r="BI36" s="170"/>
      <c r="BJ36" s="201"/>
      <c r="BK36" s="170"/>
      <c r="BL36" s="201"/>
      <c r="BM36" s="170"/>
      <c r="BN36" s="201"/>
      <c r="BO36" s="170"/>
      <c r="BP36" s="201"/>
      <c r="BQ36" s="170"/>
      <c r="BR36" s="201"/>
      <c r="BS36" s="170"/>
      <c r="BT36" s="201"/>
      <c r="BU36" s="170"/>
      <c r="BV36" s="201"/>
      <c r="BW36" s="170"/>
      <c r="BX36" s="201"/>
      <c r="BY36" s="170"/>
      <c r="BZ36" s="201"/>
      <c r="CA36" s="241"/>
      <c r="CD36" s="242"/>
      <c r="CL36" s="156">
        <f>ROW()</f>
        <v>36</v>
      </c>
    </row>
    <row r="37" spans="5:90" s="168" customFormat="1" ht="4.5" hidden="1" customHeight="1" x14ac:dyDescent="0.2">
      <c r="E37" s="166"/>
      <c r="F37" s="196"/>
      <c r="H37" s="201"/>
      <c r="I37" s="170"/>
      <c r="J37" s="201"/>
      <c r="K37" s="170"/>
      <c r="L37" s="201"/>
      <c r="M37" s="170"/>
      <c r="N37" s="201"/>
      <c r="O37" s="170"/>
      <c r="P37" s="201"/>
      <c r="Q37" s="170"/>
      <c r="R37" s="201"/>
      <c r="S37" s="170"/>
      <c r="T37" s="201"/>
      <c r="U37" s="170"/>
      <c r="V37" s="201"/>
      <c r="W37" s="170"/>
      <c r="X37" s="201"/>
      <c r="Y37" s="170"/>
      <c r="Z37" s="201"/>
      <c r="AA37" s="170"/>
      <c r="AB37" s="201"/>
      <c r="AC37" s="170"/>
      <c r="AD37" s="201"/>
      <c r="AE37" s="170"/>
      <c r="AF37" s="201"/>
      <c r="AG37" s="170"/>
      <c r="AH37" s="201"/>
      <c r="AI37" s="170"/>
      <c r="AJ37" s="201"/>
      <c r="AK37" s="170"/>
      <c r="AL37" s="201"/>
      <c r="AM37" s="170"/>
      <c r="AN37" s="201"/>
      <c r="AO37" s="170"/>
      <c r="AP37" s="201"/>
      <c r="AQ37" s="170"/>
      <c r="AR37" s="201"/>
      <c r="AS37" s="170"/>
      <c r="AT37" s="201"/>
      <c r="AU37" s="170"/>
      <c r="AV37" s="201"/>
      <c r="AW37" s="170"/>
      <c r="AX37" s="201"/>
      <c r="AY37" s="170"/>
      <c r="AZ37" s="201"/>
      <c r="BA37" s="170"/>
      <c r="BB37" s="201"/>
      <c r="BC37" s="170"/>
      <c r="BD37" s="201"/>
      <c r="BE37" s="170"/>
      <c r="BF37" s="201"/>
      <c r="BG37" s="170"/>
      <c r="BH37" s="201"/>
      <c r="BI37" s="170"/>
      <c r="BJ37" s="201"/>
      <c r="BK37" s="170"/>
      <c r="BL37" s="201"/>
      <c r="BM37" s="170"/>
      <c r="BN37" s="201"/>
      <c r="BO37" s="170"/>
      <c r="BP37" s="201"/>
      <c r="BQ37" s="170"/>
      <c r="BR37" s="201"/>
      <c r="BS37" s="170"/>
      <c r="BT37" s="201"/>
      <c r="BU37" s="170"/>
      <c r="BV37" s="201"/>
      <c r="BW37" s="170"/>
      <c r="BX37" s="201"/>
      <c r="BY37" s="170"/>
      <c r="BZ37" s="201"/>
      <c r="CA37" s="241"/>
      <c r="CL37" s="156">
        <f>ROW()</f>
        <v>37</v>
      </c>
    </row>
    <row r="38" spans="5:90" s="196" customFormat="1" hidden="1" x14ac:dyDescent="0.2">
      <c r="E38" s="199"/>
      <c r="F38" s="203"/>
      <c r="H38" s="243"/>
      <c r="I38" s="205"/>
      <c r="J38" s="243"/>
      <c r="K38" s="205"/>
      <c r="L38" s="243"/>
      <c r="M38" s="205"/>
      <c r="N38" s="243"/>
      <c r="O38" s="205"/>
      <c r="P38" s="243"/>
      <c r="Q38" s="205"/>
      <c r="R38" s="243"/>
      <c r="S38" s="205"/>
      <c r="T38" s="243"/>
      <c r="U38" s="205"/>
      <c r="V38" s="243"/>
      <c r="W38" s="205"/>
      <c r="X38" s="243"/>
      <c r="Y38" s="205"/>
      <c r="Z38" s="243"/>
      <c r="AA38" s="205"/>
      <c r="AB38" s="243"/>
      <c r="AC38" s="205"/>
      <c r="AD38" s="243"/>
      <c r="AE38" s="205"/>
      <c r="AF38" s="243"/>
      <c r="AG38" s="205"/>
      <c r="AH38" s="243"/>
      <c r="AI38" s="205"/>
      <c r="AJ38" s="243"/>
      <c r="AK38" s="205"/>
      <c r="AL38" s="243"/>
      <c r="AM38" s="205"/>
      <c r="AN38" s="243"/>
      <c r="AO38" s="205"/>
      <c r="AP38" s="243"/>
      <c r="AQ38" s="205"/>
      <c r="AR38" s="243"/>
      <c r="AS38" s="205"/>
      <c r="AT38" s="243"/>
      <c r="AU38" s="205"/>
      <c r="AV38" s="243"/>
      <c r="AW38" s="205"/>
      <c r="AX38" s="243"/>
      <c r="AY38" s="205"/>
      <c r="AZ38" s="243"/>
      <c r="BA38" s="205"/>
      <c r="BB38" s="243"/>
      <c r="BC38" s="205"/>
      <c r="BD38" s="243"/>
      <c r="BE38" s="205"/>
      <c r="BF38" s="243"/>
      <c r="BG38" s="205"/>
      <c r="BH38" s="243"/>
      <c r="BI38" s="205"/>
      <c r="BJ38" s="243"/>
      <c r="BK38" s="205"/>
      <c r="BL38" s="243"/>
      <c r="BM38" s="205"/>
      <c r="BN38" s="243"/>
      <c r="BO38" s="205"/>
      <c r="BP38" s="243"/>
      <c r="BQ38" s="205"/>
      <c r="BR38" s="243"/>
      <c r="BS38" s="205"/>
      <c r="BT38" s="243"/>
      <c r="BU38" s="205"/>
      <c r="BV38" s="243"/>
      <c r="BW38" s="205"/>
      <c r="BX38" s="243"/>
      <c r="BY38" s="205"/>
      <c r="BZ38" s="243"/>
      <c r="CA38" s="241"/>
      <c r="CD38" s="244"/>
      <c r="CL38" s="156">
        <f>ROW()</f>
        <v>38</v>
      </c>
    </row>
    <row r="39" spans="5:90" s="168" customFormat="1" ht="4.5" customHeight="1" x14ac:dyDescent="0.2">
      <c r="E39" s="166"/>
      <c r="F39" s="200"/>
      <c r="H39" s="201"/>
      <c r="I39" s="170"/>
      <c r="J39" s="201"/>
      <c r="K39" s="170"/>
      <c r="L39" s="201"/>
      <c r="M39" s="170"/>
      <c r="N39" s="201"/>
      <c r="O39" s="170"/>
      <c r="P39" s="201"/>
      <c r="Q39" s="170"/>
      <c r="R39" s="201"/>
      <c r="S39" s="170"/>
      <c r="T39" s="201"/>
      <c r="U39" s="170"/>
      <c r="V39" s="201"/>
      <c r="W39" s="170"/>
      <c r="X39" s="201"/>
      <c r="Y39" s="170"/>
      <c r="Z39" s="201"/>
      <c r="AA39" s="170"/>
      <c r="AB39" s="201"/>
      <c r="AC39" s="170"/>
      <c r="AD39" s="201"/>
      <c r="AE39" s="170"/>
      <c r="AF39" s="201"/>
      <c r="AG39" s="170"/>
      <c r="AH39" s="201"/>
      <c r="AI39" s="170"/>
      <c r="AJ39" s="201"/>
      <c r="AK39" s="170"/>
      <c r="AL39" s="201"/>
      <c r="AM39" s="170"/>
      <c r="AN39" s="201"/>
      <c r="AO39" s="170"/>
      <c r="AP39" s="201"/>
      <c r="AQ39" s="170"/>
      <c r="AR39" s="201"/>
      <c r="AS39" s="170"/>
      <c r="AT39" s="201"/>
      <c r="AU39" s="170"/>
      <c r="AV39" s="201"/>
      <c r="AW39" s="170"/>
      <c r="AX39" s="201"/>
      <c r="AY39" s="170"/>
      <c r="AZ39" s="201"/>
      <c r="BA39" s="170"/>
      <c r="BB39" s="201"/>
      <c r="BC39" s="170"/>
      <c r="BD39" s="201"/>
      <c r="BE39" s="170"/>
      <c r="BF39" s="201"/>
      <c r="BG39" s="170"/>
      <c r="BH39" s="201"/>
      <c r="BI39" s="170"/>
      <c r="BJ39" s="201"/>
      <c r="BK39" s="170"/>
      <c r="BL39" s="201"/>
      <c r="BM39" s="170"/>
      <c r="BN39" s="201"/>
      <c r="BO39" s="170"/>
      <c r="BP39" s="201"/>
      <c r="BQ39" s="170"/>
      <c r="BR39" s="201"/>
      <c r="BS39" s="170"/>
      <c r="BT39" s="201"/>
      <c r="BU39" s="170"/>
      <c r="BV39" s="201"/>
      <c r="BW39" s="170"/>
      <c r="BX39" s="201"/>
      <c r="BY39" s="170"/>
      <c r="BZ39" s="201"/>
      <c r="CA39" s="241"/>
      <c r="CL39" s="156">
        <f>ROW()</f>
        <v>39</v>
      </c>
    </row>
    <row r="40" spans="5:90" s="168" customFormat="1" x14ac:dyDescent="0.2">
      <c r="E40" s="166"/>
      <c r="F40" s="200"/>
      <c r="H40" s="201"/>
      <c r="I40" s="170"/>
      <c r="J40" s="201"/>
      <c r="K40" s="170"/>
      <c r="L40" s="201"/>
      <c r="M40" s="170"/>
      <c r="N40" s="201"/>
      <c r="O40" s="170"/>
      <c r="P40" s="201"/>
      <c r="Q40" s="170"/>
      <c r="R40" s="201"/>
      <c r="S40" s="170"/>
      <c r="T40" s="201"/>
      <c r="U40" s="170"/>
      <c r="V40" s="201"/>
      <c r="W40" s="170"/>
      <c r="X40" s="201"/>
      <c r="Y40" s="170"/>
      <c r="Z40" s="201"/>
      <c r="AA40" s="170"/>
      <c r="AB40" s="201"/>
      <c r="AC40" s="170"/>
      <c r="AD40" s="201"/>
      <c r="AE40" s="170"/>
      <c r="AF40" s="201"/>
      <c r="AG40" s="170"/>
      <c r="AH40" s="201"/>
      <c r="AI40" s="170"/>
      <c r="AJ40" s="201"/>
      <c r="AK40" s="170"/>
      <c r="AL40" s="201"/>
      <c r="AM40" s="170"/>
      <c r="AN40" s="201"/>
      <c r="AO40" s="170"/>
      <c r="AP40" s="201"/>
      <c r="AQ40" s="170"/>
      <c r="AR40" s="201"/>
      <c r="AS40" s="170"/>
      <c r="AT40" s="201"/>
      <c r="AU40" s="170"/>
      <c r="AV40" s="201"/>
      <c r="AW40" s="170"/>
      <c r="AX40" s="201"/>
      <c r="AY40" s="170"/>
      <c r="AZ40" s="201"/>
      <c r="BA40" s="170"/>
      <c r="BB40" s="201"/>
      <c r="BC40" s="170"/>
      <c r="BD40" s="201"/>
      <c r="BE40" s="170"/>
      <c r="BF40" s="201"/>
      <c r="BG40" s="170"/>
      <c r="BH40" s="201"/>
      <c r="BI40" s="170"/>
      <c r="BJ40" s="201"/>
      <c r="BK40" s="170"/>
      <c r="BL40" s="201"/>
      <c r="BM40" s="170"/>
      <c r="BN40" s="201"/>
      <c r="BO40" s="170"/>
      <c r="BP40" s="201"/>
      <c r="BQ40" s="170"/>
      <c r="BR40" s="201"/>
      <c r="BS40" s="170"/>
      <c r="BT40" s="201"/>
      <c r="BU40" s="170"/>
      <c r="BV40" s="201"/>
      <c r="BW40" s="170"/>
      <c r="BX40" s="201"/>
      <c r="BY40" s="170"/>
      <c r="BZ40" s="201"/>
      <c r="CA40" s="241"/>
      <c r="CL40" s="156">
        <f>ROW()</f>
        <v>40</v>
      </c>
    </row>
    <row r="41" spans="5:90" s="168" customFormat="1" ht="4.5" customHeight="1" x14ac:dyDescent="0.2">
      <c r="E41" s="166"/>
      <c r="F41" s="200"/>
      <c r="H41" s="201"/>
      <c r="I41" s="170"/>
      <c r="J41" s="201"/>
      <c r="K41" s="170"/>
      <c r="L41" s="201"/>
      <c r="M41" s="170"/>
      <c r="N41" s="201"/>
      <c r="O41" s="170"/>
      <c r="P41" s="201"/>
      <c r="Q41" s="170"/>
      <c r="R41" s="201"/>
      <c r="S41" s="170"/>
      <c r="T41" s="201"/>
      <c r="U41" s="170"/>
      <c r="V41" s="201"/>
      <c r="W41" s="170"/>
      <c r="X41" s="201"/>
      <c r="Y41" s="170"/>
      <c r="Z41" s="201"/>
      <c r="AA41" s="170"/>
      <c r="AB41" s="201"/>
      <c r="AC41" s="170"/>
      <c r="AD41" s="201"/>
      <c r="AE41" s="170"/>
      <c r="AF41" s="201"/>
      <c r="AG41" s="170"/>
      <c r="AH41" s="201"/>
      <c r="AI41" s="170"/>
      <c r="AJ41" s="201"/>
      <c r="AK41" s="170"/>
      <c r="AL41" s="201"/>
      <c r="AM41" s="170"/>
      <c r="AN41" s="201"/>
      <c r="AO41" s="170"/>
      <c r="AP41" s="201"/>
      <c r="AQ41" s="170"/>
      <c r="AR41" s="201"/>
      <c r="AS41" s="170"/>
      <c r="AT41" s="201"/>
      <c r="AU41" s="170"/>
      <c r="AV41" s="201"/>
      <c r="AW41" s="170"/>
      <c r="AX41" s="201"/>
      <c r="AY41" s="170"/>
      <c r="AZ41" s="201"/>
      <c r="BA41" s="170"/>
      <c r="BB41" s="201"/>
      <c r="BC41" s="170"/>
      <c r="BD41" s="201"/>
      <c r="BE41" s="170"/>
      <c r="BF41" s="201"/>
      <c r="BG41" s="170"/>
      <c r="BH41" s="201"/>
      <c r="BI41" s="170"/>
      <c r="BJ41" s="201"/>
      <c r="BK41" s="170"/>
      <c r="BL41" s="201"/>
      <c r="BM41" s="170"/>
      <c r="BN41" s="201"/>
      <c r="BO41" s="170"/>
      <c r="BP41" s="201"/>
      <c r="BQ41" s="170"/>
      <c r="BR41" s="201"/>
      <c r="BS41" s="170"/>
      <c r="BT41" s="201"/>
      <c r="BU41" s="170"/>
      <c r="BV41" s="201"/>
      <c r="BW41" s="170"/>
      <c r="BX41" s="201"/>
      <c r="BY41" s="170"/>
      <c r="BZ41" s="201"/>
      <c r="CA41" s="236"/>
      <c r="CL41" s="156">
        <f>ROW()</f>
        <v>41</v>
      </c>
    </row>
    <row r="42" spans="5:90" s="168" customFormat="1" x14ac:dyDescent="0.2">
      <c r="E42" s="166"/>
      <c r="F42" s="200"/>
      <c r="H42" s="201"/>
      <c r="I42" s="170"/>
      <c r="J42" s="201"/>
      <c r="K42" s="170"/>
      <c r="L42" s="201"/>
      <c r="M42" s="170"/>
      <c r="N42" s="201"/>
      <c r="O42" s="170"/>
      <c r="P42" s="201"/>
      <c r="Q42" s="170"/>
      <c r="R42" s="201"/>
      <c r="S42" s="170"/>
      <c r="T42" s="201"/>
      <c r="U42" s="170"/>
      <c r="V42" s="201"/>
      <c r="W42" s="170"/>
      <c r="X42" s="201"/>
      <c r="Y42" s="170"/>
      <c r="Z42" s="201"/>
      <c r="AA42" s="170"/>
      <c r="AB42" s="201"/>
      <c r="AC42" s="170"/>
      <c r="AD42" s="201"/>
      <c r="AE42" s="170"/>
      <c r="AF42" s="201"/>
      <c r="AG42" s="170"/>
      <c r="AH42" s="201"/>
      <c r="AI42" s="170"/>
      <c r="AJ42" s="201"/>
      <c r="AK42" s="170"/>
      <c r="AL42" s="201"/>
      <c r="AM42" s="170"/>
      <c r="AN42" s="201"/>
      <c r="AO42" s="170"/>
      <c r="AP42" s="201"/>
      <c r="AQ42" s="170"/>
      <c r="AR42" s="201"/>
      <c r="AS42" s="170"/>
      <c r="AT42" s="201"/>
      <c r="AU42" s="170"/>
      <c r="AV42" s="201"/>
      <c r="AW42" s="170"/>
      <c r="AX42" s="201"/>
      <c r="AY42" s="170"/>
      <c r="AZ42" s="201"/>
      <c r="BA42" s="170"/>
      <c r="BB42" s="201"/>
      <c r="BC42" s="170"/>
      <c r="BD42" s="201"/>
      <c r="BE42" s="170"/>
      <c r="BF42" s="201"/>
      <c r="BG42" s="170"/>
      <c r="BH42" s="201"/>
      <c r="BI42" s="170"/>
      <c r="BJ42" s="201"/>
      <c r="BK42" s="170"/>
      <c r="BL42" s="201"/>
      <c r="BM42" s="170"/>
      <c r="BN42" s="201"/>
      <c r="BO42" s="170"/>
      <c r="BP42" s="201"/>
      <c r="BQ42" s="170"/>
      <c r="BR42" s="201"/>
      <c r="BS42" s="170"/>
      <c r="BT42" s="201"/>
      <c r="BU42" s="170"/>
      <c r="BV42" s="201"/>
      <c r="BW42" s="170"/>
      <c r="BX42" s="201"/>
      <c r="BY42" s="170"/>
      <c r="BZ42" s="201"/>
      <c r="CA42" s="241"/>
      <c r="CL42" s="156">
        <f>ROW()</f>
        <v>42</v>
      </c>
    </row>
    <row r="43" spans="5:90" s="168" customFormat="1" ht="4.5" customHeight="1" x14ac:dyDescent="0.2">
      <c r="E43" s="166"/>
      <c r="F43" s="207"/>
      <c r="H43" s="240"/>
      <c r="I43" s="170"/>
      <c r="J43" s="240"/>
      <c r="K43" s="170"/>
      <c r="L43" s="240"/>
      <c r="M43" s="170"/>
      <c r="N43" s="240"/>
      <c r="O43" s="170"/>
      <c r="P43" s="240"/>
      <c r="Q43" s="170"/>
      <c r="R43" s="240"/>
      <c r="S43" s="170"/>
      <c r="T43" s="240"/>
      <c r="U43" s="170"/>
      <c r="V43" s="240"/>
      <c r="W43" s="170"/>
      <c r="X43" s="240"/>
      <c r="Y43" s="170"/>
      <c r="Z43" s="240"/>
      <c r="AA43" s="170"/>
      <c r="AB43" s="240"/>
      <c r="AC43" s="170"/>
      <c r="AD43" s="240"/>
      <c r="AE43" s="170"/>
      <c r="AF43" s="240"/>
      <c r="AG43" s="170"/>
      <c r="AH43" s="240"/>
      <c r="AI43" s="170"/>
      <c r="AJ43" s="240"/>
      <c r="AK43" s="170"/>
      <c r="AL43" s="240"/>
      <c r="AM43" s="170"/>
      <c r="AN43" s="240"/>
      <c r="AO43" s="170"/>
      <c r="AP43" s="240"/>
      <c r="AQ43" s="170"/>
      <c r="AR43" s="240"/>
      <c r="AS43" s="170"/>
      <c r="AT43" s="240"/>
      <c r="AU43" s="170"/>
      <c r="AV43" s="240"/>
      <c r="AW43" s="170"/>
      <c r="AX43" s="240"/>
      <c r="AY43" s="170"/>
      <c r="AZ43" s="240"/>
      <c r="BA43" s="170"/>
      <c r="BB43" s="240"/>
      <c r="BC43" s="170"/>
      <c r="BD43" s="240"/>
      <c r="BE43" s="170"/>
      <c r="BF43" s="240"/>
      <c r="BG43" s="170"/>
      <c r="BH43" s="240"/>
      <c r="BI43" s="170"/>
      <c r="BJ43" s="240"/>
      <c r="BK43" s="170"/>
      <c r="BL43" s="240"/>
      <c r="BM43" s="170"/>
      <c r="BN43" s="240"/>
      <c r="BO43" s="170"/>
      <c r="BP43" s="240"/>
      <c r="BQ43" s="170"/>
      <c r="BR43" s="240"/>
      <c r="BS43" s="170"/>
      <c r="BT43" s="240"/>
      <c r="BU43" s="170"/>
      <c r="BV43" s="240"/>
      <c r="BW43" s="170"/>
      <c r="BX43" s="240"/>
      <c r="BY43" s="170"/>
      <c r="BZ43" s="240"/>
      <c r="CA43" s="236"/>
      <c r="CL43" s="156">
        <f>ROW()</f>
        <v>43</v>
      </c>
    </row>
    <row r="44" spans="5:90" x14ac:dyDescent="0.2">
      <c r="E44" s="199"/>
      <c r="F44" s="200"/>
      <c r="G44" s="196"/>
      <c r="H44" s="201"/>
      <c r="I44" s="201"/>
      <c r="J44" s="201"/>
      <c r="K44" s="201"/>
      <c r="L44" s="201"/>
      <c r="M44" s="201"/>
      <c r="N44" s="201"/>
      <c r="O44" s="201"/>
      <c r="P44" s="201"/>
      <c r="Q44" s="201"/>
      <c r="R44" s="201"/>
      <c r="S44" s="201"/>
      <c r="T44" s="201"/>
      <c r="U44" s="201"/>
      <c r="V44" s="201"/>
      <c r="W44" s="201"/>
      <c r="X44" s="201"/>
      <c r="Y44" s="201"/>
      <c r="Z44" s="201"/>
      <c r="AA44" s="201"/>
      <c r="AB44" s="201"/>
      <c r="AC44" s="201"/>
      <c r="AD44" s="201"/>
      <c r="AE44" s="201"/>
      <c r="AF44" s="201"/>
      <c r="AG44" s="201"/>
      <c r="AH44" s="201"/>
      <c r="AI44" s="201"/>
      <c r="AJ44" s="201"/>
      <c r="AK44" s="201"/>
      <c r="AL44" s="201"/>
      <c r="AM44" s="201"/>
      <c r="AN44" s="201"/>
      <c r="AO44" s="201"/>
      <c r="AP44" s="201"/>
      <c r="AQ44" s="201"/>
      <c r="AR44" s="201"/>
      <c r="AS44" s="201"/>
      <c r="AT44" s="201"/>
      <c r="AU44" s="201"/>
      <c r="AV44" s="201"/>
      <c r="AW44" s="201"/>
      <c r="AX44" s="201"/>
      <c r="AY44" s="201"/>
      <c r="AZ44" s="201"/>
      <c r="BA44" s="201"/>
      <c r="BB44" s="201"/>
      <c r="BC44" s="201"/>
      <c r="BD44" s="201"/>
      <c r="BE44" s="201"/>
      <c r="BF44" s="201"/>
      <c r="BG44" s="201"/>
      <c r="BH44" s="201"/>
      <c r="BI44" s="201"/>
      <c r="BJ44" s="201"/>
      <c r="BK44" s="201"/>
      <c r="BL44" s="201"/>
      <c r="BM44" s="201"/>
      <c r="BN44" s="201"/>
      <c r="BO44" s="201"/>
      <c r="BP44" s="201"/>
      <c r="BQ44" s="201"/>
      <c r="BR44" s="201"/>
      <c r="BS44" s="201"/>
      <c r="BT44" s="201"/>
      <c r="BU44" s="201"/>
      <c r="BV44" s="201"/>
      <c r="BW44" s="201"/>
      <c r="BX44" s="201"/>
      <c r="BY44" s="201"/>
      <c r="BZ44" s="201"/>
      <c r="CA44" s="241"/>
      <c r="CL44" s="156">
        <f>ROW()</f>
        <v>44</v>
      </c>
    </row>
    <row r="45" spans="5:90" ht="6" customHeight="1" x14ac:dyDescent="0.2">
      <c r="E45" s="199"/>
      <c r="F45" s="200"/>
      <c r="G45" s="196"/>
      <c r="H45" s="201"/>
      <c r="I45" s="201"/>
      <c r="J45" s="201"/>
      <c r="K45" s="201"/>
      <c r="L45" s="201"/>
      <c r="M45" s="201"/>
      <c r="N45" s="201"/>
      <c r="O45" s="201"/>
      <c r="P45" s="201"/>
      <c r="Q45" s="201"/>
      <c r="R45" s="201"/>
      <c r="S45" s="201"/>
      <c r="T45" s="201"/>
      <c r="U45" s="201"/>
      <c r="V45" s="201"/>
      <c r="W45" s="201"/>
      <c r="X45" s="201"/>
      <c r="Y45" s="201"/>
      <c r="Z45" s="201"/>
      <c r="AA45" s="201"/>
      <c r="AB45" s="201"/>
      <c r="AC45" s="201"/>
      <c r="AD45" s="201"/>
      <c r="AE45" s="201"/>
      <c r="AF45" s="201"/>
      <c r="AG45" s="201"/>
      <c r="AH45" s="201"/>
      <c r="AI45" s="201"/>
      <c r="AJ45" s="201"/>
      <c r="AK45" s="201"/>
      <c r="AL45" s="201"/>
      <c r="AM45" s="201"/>
      <c r="AN45" s="201"/>
      <c r="AO45" s="201"/>
      <c r="AP45" s="201"/>
      <c r="AQ45" s="201"/>
      <c r="AR45" s="201"/>
      <c r="AS45" s="201"/>
      <c r="AT45" s="201"/>
      <c r="AU45" s="201"/>
      <c r="AV45" s="201"/>
      <c r="AW45" s="201"/>
      <c r="AX45" s="201"/>
      <c r="AY45" s="201"/>
      <c r="AZ45" s="201"/>
      <c r="BA45" s="201"/>
      <c r="BB45" s="201"/>
      <c r="BC45" s="201"/>
      <c r="BD45" s="201"/>
      <c r="BE45" s="201"/>
      <c r="BF45" s="201"/>
      <c r="BG45" s="201"/>
      <c r="BH45" s="201"/>
      <c r="BI45" s="201"/>
      <c r="BJ45" s="201"/>
      <c r="BK45" s="201"/>
      <c r="BL45" s="201"/>
      <c r="BM45" s="201"/>
      <c r="BN45" s="201"/>
      <c r="BO45" s="201"/>
      <c r="BP45" s="201"/>
      <c r="BQ45" s="201"/>
      <c r="BR45" s="201"/>
      <c r="BS45" s="201"/>
      <c r="BT45" s="201"/>
      <c r="BU45" s="201"/>
      <c r="BV45" s="201"/>
      <c r="BW45" s="201"/>
      <c r="BX45" s="201"/>
      <c r="BY45" s="201"/>
      <c r="BZ45" s="201"/>
      <c r="CA45" s="241"/>
      <c r="CL45" s="156">
        <f>ROW()</f>
        <v>45</v>
      </c>
    </row>
    <row r="46" spans="5:90" x14ac:dyDescent="0.2">
      <c r="E46" s="166"/>
      <c r="F46" s="207"/>
      <c r="G46" s="168"/>
      <c r="H46" s="239"/>
      <c r="I46" s="170"/>
      <c r="J46" s="239"/>
      <c r="K46" s="170"/>
      <c r="L46" s="239"/>
      <c r="M46" s="170"/>
      <c r="N46" s="239"/>
      <c r="O46" s="170"/>
      <c r="P46" s="239"/>
      <c r="Q46" s="170"/>
      <c r="R46" s="239"/>
      <c r="S46" s="170"/>
      <c r="T46" s="239"/>
      <c r="U46" s="170"/>
      <c r="V46" s="239"/>
      <c r="W46" s="170"/>
      <c r="X46" s="239"/>
      <c r="Y46" s="170"/>
      <c r="Z46" s="239"/>
      <c r="AA46" s="170"/>
      <c r="AB46" s="239"/>
      <c r="AC46" s="170"/>
      <c r="AD46" s="239"/>
      <c r="AE46" s="170"/>
      <c r="AF46" s="239"/>
      <c r="AG46" s="170"/>
      <c r="AH46" s="239"/>
      <c r="AI46" s="170"/>
      <c r="AJ46" s="239"/>
      <c r="AK46" s="170"/>
      <c r="AL46" s="239"/>
      <c r="AM46" s="170"/>
      <c r="AN46" s="239"/>
      <c r="AO46" s="170"/>
      <c r="AP46" s="239"/>
      <c r="AQ46" s="170"/>
      <c r="AR46" s="239"/>
      <c r="AS46" s="170"/>
      <c r="AT46" s="239"/>
      <c r="AU46" s="170"/>
      <c r="AV46" s="239"/>
      <c r="AW46" s="170"/>
      <c r="AX46" s="239"/>
      <c r="AY46" s="170"/>
      <c r="AZ46" s="239"/>
      <c r="BA46" s="170"/>
      <c r="BB46" s="239"/>
      <c r="BC46" s="170"/>
      <c r="BD46" s="239"/>
      <c r="BE46" s="170"/>
      <c r="BF46" s="239"/>
      <c r="BG46" s="170"/>
      <c r="BH46" s="239"/>
      <c r="BI46" s="170"/>
      <c r="BJ46" s="239"/>
      <c r="BK46" s="170"/>
      <c r="BL46" s="239"/>
      <c r="BM46" s="170"/>
      <c r="BN46" s="239"/>
      <c r="BO46" s="170"/>
      <c r="BP46" s="239"/>
      <c r="BQ46" s="170"/>
      <c r="BR46" s="239"/>
      <c r="BS46" s="170"/>
      <c r="BT46" s="239"/>
      <c r="BU46" s="170"/>
      <c r="BV46" s="239"/>
      <c r="BW46" s="170"/>
      <c r="BX46" s="239"/>
      <c r="BY46" s="170"/>
      <c r="BZ46" s="239"/>
      <c r="CA46" s="236"/>
      <c r="CL46" s="156">
        <f>ROW()</f>
        <v>46</v>
      </c>
    </row>
    <row r="47" spans="5:90" ht="4.5" customHeight="1" x14ac:dyDescent="0.2">
      <c r="E47" s="166"/>
      <c r="F47" s="207"/>
      <c r="G47" s="168"/>
      <c r="H47" s="240"/>
      <c r="I47" s="170"/>
      <c r="J47" s="240"/>
      <c r="K47" s="170"/>
      <c r="L47" s="240"/>
      <c r="M47" s="170"/>
      <c r="N47" s="240"/>
      <c r="O47" s="170"/>
      <c r="P47" s="240"/>
      <c r="Q47" s="170"/>
      <c r="R47" s="240"/>
      <c r="S47" s="170"/>
      <c r="T47" s="240"/>
      <c r="U47" s="170"/>
      <c r="V47" s="240"/>
      <c r="W47" s="170"/>
      <c r="X47" s="240"/>
      <c r="Y47" s="170"/>
      <c r="Z47" s="240"/>
      <c r="AA47" s="170"/>
      <c r="AB47" s="240"/>
      <c r="AC47" s="170"/>
      <c r="AD47" s="240"/>
      <c r="AE47" s="170"/>
      <c r="AF47" s="240"/>
      <c r="AG47" s="170"/>
      <c r="AH47" s="240"/>
      <c r="AI47" s="170"/>
      <c r="AJ47" s="240"/>
      <c r="AK47" s="170"/>
      <c r="AL47" s="240"/>
      <c r="AM47" s="170"/>
      <c r="AN47" s="240"/>
      <c r="AO47" s="170"/>
      <c r="AP47" s="240"/>
      <c r="AQ47" s="170"/>
      <c r="AR47" s="240"/>
      <c r="AS47" s="170"/>
      <c r="AT47" s="240"/>
      <c r="AU47" s="170"/>
      <c r="AV47" s="240"/>
      <c r="AW47" s="170"/>
      <c r="AX47" s="240"/>
      <c r="AY47" s="170"/>
      <c r="AZ47" s="240"/>
      <c r="BA47" s="170"/>
      <c r="BB47" s="240"/>
      <c r="BC47" s="170"/>
      <c r="BD47" s="240"/>
      <c r="BE47" s="170"/>
      <c r="BF47" s="240"/>
      <c r="BG47" s="170"/>
      <c r="BH47" s="240"/>
      <c r="BI47" s="170"/>
      <c r="BJ47" s="240"/>
      <c r="BK47" s="170"/>
      <c r="BL47" s="240"/>
      <c r="BM47" s="170"/>
      <c r="BN47" s="240"/>
      <c r="BO47" s="170"/>
      <c r="BP47" s="240"/>
      <c r="BQ47" s="170"/>
      <c r="BR47" s="240"/>
      <c r="BS47" s="170"/>
      <c r="BT47" s="240"/>
      <c r="BU47" s="170"/>
      <c r="BV47" s="240"/>
      <c r="BW47" s="170"/>
      <c r="BX47" s="240"/>
      <c r="BY47" s="170"/>
      <c r="BZ47" s="240"/>
      <c r="CA47" s="236"/>
      <c r="CL47" s="156">
        <f>ROW()</f>
        <v>47</v>
      </c>
    </row>
    <row r="48" spans="5:90" x14ac:dyDescent="0.2">
      <c r="E48" s="199"/>
      <c r="F48" s="200"/>
      <c r="G48" s="196"/>
      <c r="H48" s="201"/>
      <c r="I48" s="201"/>
      <c r="J48" s="201"/>
      <c r="K48" s="201"/>
      <c r="L48" s="201"/>
      <c r="M48" s="201"/>
      <c r="N48" s="201"/>
      <c r="O48" s="201"/>
      <c r="P48" s="201"/>
      <c r="Q48" s="201"/>
      <c r="R48" s="201"/>
      <c r="S48" s="201"/>
      <c r="T48" s="201"/>
      <c r="U48" s="201"/>
      <c r="V48" s="201"/>
      <c r="W48" s="201"/>
      <c r="X48" s="201"/>
      <c r="Y48" s="201"/>
      <c r="Z48" s="201"/>
      <c r="AA48" s="201"/>
      <c r="AB48" s="201"/>
      <c r="AC48" s="201"/>
      <c r="AD48" s="201"/>
      <c r="AE48" s="201"/>
      <c r="AF48" s="201"/>
      <c r="AG48" s="201"/>
      <c r="AH48" s="201"/>
      <c r="AI48" s="201"/>
      <c r="AJ48" s="201"/>
      <c r="AK48" s="201"/>
      <c r="AL48" s="201"/>
      <c r="AM48" s="201"/>
      <c r="AN48" s="201"/>
      <c r="AO48" s="201"/>
      <c r="AP48" s="201"/>
      <c r="AQ48" s="201"/>
      <c r="AR48" s="201"/>
      <c r="AS48" s="201"/>
      <c r="AT48" s="201"/>
      <c r="AU48" s="201"/>
      <c r="AV48" s="201"/>
      <c r="AW48" s="201"/>
      <c r="AX48" s="201"/>
      <c r="AY48" s="201"/>
      <c r="AZ48" s="201"/>
      <c r="BA48" s="201"/>
      <c r="BB48" s="201"/>
      <c r="BC48" s="201"/>
      <c r="BD48" s="201"/>
      <c r="BE48" s="201"/>
      <c r="BF48" s="201"/>
      <c r="BG48" s="201"/>
      <c r="BH48" s="201"/>
      <c r="BI48" s="201"/>
      <c r="BJ48" s="201"/>
      <c r="BK48" s="201"/>
      <c r="BL48" s="201"/>
      <c r="BM48" s="201"/>
      <c r="BN48" s="201"/>
      <c r="BO48" s="201"/>
      <c r="BP48" s="201"/>
      <c r="BQ48" s="201"/>
      <c r="BR48" s="201"/>
      <c r="BS48" s="201"/>
      <c r="BT48" s="201"/>
      <c r="BU48" s="201"/>
      <c r="BV48" s="201"/>
      <c r="BW48" s="201"/>
      <c r="BX48" s="201"/>
      <c r="BY48" s="201"/>
      <c r="BZ48" s="201"/>
      <c r="CA48" s="241"/>
      <c r="CL48" s="156">
        <f>ROW()</f>
        <v>48</v>
      </c>
    </row>
    <row r="49" spans="5:90" ht="4.5" customHeight="1" x14ac:dyDescent="0.2">
      <c r="E49" s="199"/>
      <c r="F49" s="200"/>
      <c r="G49" s="196"/>
      <c r="H49" s="201"/>
      <c r="I49" s="201"/>
      <c r="J49" s="201"/>
      <c r="K49" s="201"/>
      <c r="L49" s="201"/>
      <c r="M49" s="201"/>
      <c r="N49" s="201"/>
      <c r="O49" s="201"/>
      <c r="P49" s="201"/>
      <c r="Q49" s="201"/>
      <c r="R49" s="201"/>
      <c r="S49" s="201"/>
      <c r="T49" s="201"/>
      <c r="U49" s="201"/>
      <c r="V49" s="201"/>
      <c r="W49" s="201"/>
      <c r="X49" s="201"/>
      <c r="Y49" s="201"/>
      <c r="Z49" s="201"/>
      <c r="AA49" s="201"/>
      <c r="AB49" s="201"/>
      <c r="AC49" s="201"/>
      <c r="AD49" s="201"/>
      <c r="AE49" s="201"/>
      <c r="AF49" s="201"/>
      <c r="AG49" s="201"/>
      <c r="AH49" s="201"/>
      <c r="AI49" s="201"/>
      <c r="AJ49" s="201"/>
      <c r="AK49" s="201"/>
      <c r="AL49" s="201"/>
      <c r="AM49" s="201"/>
      <c r="AN49" s="201"/>
      <c r="AO49" s="201"/>
      <c r="AP49" s="201"/>
      <c r="AQ49" s="201"/>
      <c r="AR49" s="201"/>
      <c r="AS49" s="201"/>
      <c r="AT49" s="201"/>
      <c r="AU49" s="201"/>
      <c r="AV49" s="201"/>
      <c r="AW49" s="201"/>
      <c r="AX49" s="201"/>
      <c r="AY49" s="201"/>
      <c r="AZ49" s="201"/>
      <c r="BA49" s="201"/>
      <c r="BB49" s="201"/>
      <c r="BC49" s="201"/>
      <c r="BD49" s="201"/>
      <c r="BE49" s="201"/>
      <c r="BF49" s="201"/>
      <c r="BG49" s="201"/>
      <c r="BH49" s="201"/>
      <c r="BI49" s="201"/>
      <c r="BJ49" s="201"/>
      <c r="BK49" s="201"/>
      <c r="BL49" s="201"/>
      <c r="BM49" s="201"/>
      <c r="BN49" s="201"/>
      <c r="BO49" s="201"/>
      <c r="BP49" s="201"/>
      <c r="BQ49" s="201"/>
      <c r="BR49" s="201"/>
      <c r="BS49" s="201"/>
      <c r="BT49" s="201"/>
      <c r="BU49" s="201"/>
      <c r="BV49" s="201"/>
      <c r="BW49" s="201"/>
      <c r="BX49" s="201"/>
      <c r="BY49" s="201"/>
      <c r="BZ49" s="201"/>
      <c r="CA49" s="241"/>
      <c r="CL49" s="156">
        <f>ROW()</f>
        <v>49</v>
      </c>
    </row>
    <row r="50" spans="5:90" x14ac:dyDescent="0.2">
      <c r="E50" s="199"/>
      <c r="F50" s="200"/>
      <c r="G50" s="196"/>
      <c r="H50" s="201"/>
      <c r="I50" s="201"/>
      <c r="J50" s="201"/>
      <c r="K50" s="201"/>
      <c r="L50" s="201"/>
      <c r="M50" s="201"/>
      <c r="N50" s="201"/>
      <c r="O50" s="201"/>
      <c r="P50" s="201"/>
      <c r="Q50" s="201"/>
      <c r="R50" s="201"/>
      <c r="S50" s="201"/>
      <c r="T50" s="201"/>
      <c r="U50" s="201"/>
      <c r="V50" s="201"/>
      <c r="W50" s="201"/>
      <c r="X50" s="201"/>
      <c r="Y50" s="201"/>
      <c r="Z50" s="201"/>
      <c r="AA50" s="201"/>
      <c r="AB50" s="201"/>
      <c r="AC50" s="201"/>
      <c r="AD50" s="201"/>
      <c r="AE50" s="201"/>
      <c r="AF50" s="201"/>
      <c r="AG50" s="201"/>
      <c r="AH50" s="201"/>
      <c r="AI50" s="201"/>
      <c r="AJ50" s="201"/>
      <c r="AK50" s="201"/>
      <c r="AL50" s="201"/>
      <c r="AM50" s="201"/>
      <c r="AN50" s="201"/>
      <c r="AO50" s="201"/>
      <c r="AP50" s="201"/>
      <c r="AQ50" s="201"/>
      <c r="AR50" s="201"/>
      <c r="AS50" s="201"/>
      <c r="AT50" s="201"/>
      <c r="AU50" s="201"/>
      <c r="AV50" s="201"/>
      <c r="AW50" s="201"/>
      <c r="AX50" s="201"/>
      <c r="AY50" s="201"/>
      <c r="AZ50" s="201"/>
      <c r="BA50" s="201"/>
      <c r="BB50" s="201"/>
      <c r="BC50" s="201"/>
      <c r="BD50" s="201"/>
      <c r="BE50" s="201"/>
      <c r="BF50" s="201"/>
      <c r="BG50" s="201"/>
      <c r="BH50" s="201"/>
      <c r="BI50" s="201"/>
      <c r="BJ50" s="201"/>
      <c r="BK50" s="201"/>
      <c r="BL50" s="201"/>
      <c r="BM50" s="201"/>
      <c r="BN50" s="201"/>
      <c r="BO50" s="201"/>
      <c r="BP50" s="201"/>
      <c r="BQ50" s="201"/>
      <c r="BR50" s="201"/>
      <c r="BS50" s="201"/>
      <c r="BT50" s="201"/>
      <c r="BU50" s="201"/>
      <c r="BV50" s="201"/>
      <c r="BW50" s="201"/>
      <c r="BX50" s="201"/>
      <c r="BY50" s="201"/>
      <c r="BZ50" s="201"/>
      <c r="CA50" s="241"/>
      <c r="CL50" s="156">
        <f>ROW()</f>
        <v>50</v>
      </c>
    </row>
    <row r="51" spans="5:90" ht="4.5" customHeight="1" x14ac:dyDescent="0.2">
      <c r="E51" s="166"/>
      <c r="F51" s="207"/>
      <c r="G51" s="168"/>
      <c r="H51" s="240"/>
      <c r="I51" s="170"/>
      <c r="J51" s="240"/>
      <c r="K51" s="170"/>
      <c r="L51" s="240"/>
      <c r="M51" s="170"/>
      <c r="N51" s="240"/>
      <c r="O51" s="170"/>
      <c r="P51" s="240"/>
      <c r="Q51" s="170"/>
      <c r="R51" s="240"/>
      <c r="S51" s="170"/>
      <c r="T51" s="240"/>
      <c r="U51" s="170"/>
      <c r="V51" s="240"/>
      <c r="W51" s="170"/>
      <c r="X51" s="240"/>
      <c r="Y51" s="170"/>
      <c r="Z51" s="240"/>
      <c r="AA51" s="170"/>
      <c r="AB51" s="240"/>
      <c r="AC51" s="170"/>
      <c r="AD51" s="240"/>
      <c r="AE51" s="170"/>
      <c r="AF51" s="240"/>
      <c r="AG51" s="170"/>
      <c r="AH51" s="240"/>
      <c r="AI51" s="170"/>
      <c r="AJ51" s="240"/>
      <c r="AK51" s="170"/>
      <c r="AL51" s="240"/>
      <c r="AM51" s="170"/>
      <c r="AN51" s="240"/>
      <c r="AO51" s="170"/>
      <c r="AP51" s="240"/>
      <c r="AQ51" s="170"/>
      <c r="AR51" s="240"/>
      <c r="AS51" s="170"/>
      <c r="AT51" s="240"/>
      <c r="AU51" s="170"/>
      <c r="AV51" s="240"/>
      <c r="AW51" s="170"/>
      <c r="AX51" s="240"/>
      <c r="AY51" s="170"/>
      <c r="AZ51" s="240"/>
      <c r="BA51" s="170"/>
      <c r="BB51" s="240"/>
      <c r="BC51" s="170"/>
      <c r="BD51" s="240"/>
      <c r="BE51" s="170"/>
      <c r="BF51" s="240"/>
      <c r="BG51" s="170"/>
      <c r="BH51" s="240"/>
      <c r="BI51" s="170"/>
      <c r="BJ51" s="240"/>
      <c r="BK51" s="170"/>
      <c r="BL51" s="240"/>
      <c r="BM51" s="170"/>
      <c r="BN51" s="240"/>
      <c r="BO51" s="170"/>
      <c r="BP51" s="240"/>
      <c r="BQ51" s="170"/>
      <c r="BR51" s="240"/>
      <c r="BS51" s="170"/>
      <c r="BT51" s="240"/>
      <c r="BU51" s="170"/>
      <c r="BV51" s="240"/>
      <c r="BW51" s="170"/>
      <c r="BX51" s="240"/>
      <c r="BY51" s="170"/>
      <c r="BZ51" s="240"/>
      <c r="CA51" s="236"/>
      <c r="CL51" s="156">
        <f>ROW()</f>
        <v>51</v>
      </c>
    </row>
    <row r="52" spans="5:90" ht="12" customHeight="1" x14ac:dyDescent="0.2">
      <c r="E52" s="166"/>
      <c r="F52" s="207"/>
      <c r="G52" s="168"/>
      <c r="H52" s="239"/>
      <c r="I52" s="170"/>
      <c r="J52" s="239"/>
      <c r="K52" s="170"/>
      <c r="L52" s="239"/>
      <c r="M52" s="170"/>
      <c r="N52" s="239"/>
      <c r="O52" s="170"/>
      <c r="P52" s="239"/>
      <c r="Q52" s="170"/>
      <c r="R52" s="239"/>
      <c r="S52" s="170"/>
      <c r="T52" s="239"/>
      <c r="U52" s="170"/>
      <c r="V52" s="239"/>
      <c r="W52" s="170"/>
      <c r="X52" s="239"/>
      <c r="Y52" s="170"/>
      <c r="Z52" s="239"/>
      <c r="AA52" s="170"/>
      <c r="AB52" s="239"/>
      <c r="AC52" s="170"/>
      <c r="AD52" s="239"/>
      <c r="AE52" s="170"/>
      <c r="AF52" s="239"/>
      <c r="AG52" s="170"/>
      <c r="AH52" s="239"/>
      <c r="AI52" s="170"/>
      <c r="AJ52" s="239"/>
      <c r="AK52" s="170"/>
      <c r="AL52" s="239"/>
      <c r="AM52" s="170"/>
      <c r="AN52" s="239"/>
      <c r="AO52" s="170"/>
      <c r="AP52" s="239"/>
      <c r="AQ52" s="170"/>
      <c r="AR52" s="239"/>
      <c r="AS52" s="170"/>
      <c r="AT52" s="239"/>
      <c r="AU52" s="170"/>
      <c r="AV52" s="239"/>
      <c r="AW52" s="170"/>
      <c r="AX52" s="239"/>
      <c r="AY52" s="170"/>
      <c r="AZ52" s="239"/>
      <c r="BA52" s="170"/>
      <c r="BB52" s="239"/>
      <c r="BC52" s="170"/>
      <c r="BD52" s="239"/>
      <c r="BE52" s="170"/>
      <c r="BF52" s="239"/>
      <c r="BG52" s="170"/>
      <c r="BH52" s="239"/>
      <c r="BI52" s="170"/>
      <c r="BJ52" s="239"/>
      <c r="BK52" s="170"/>
      <c r="BL52" s="239"/>
      <c r="BM52" s="170"/>
      <c r="BN52" s="239"/>
      <c r="BO52" s="170"/>
      <c r="BP52" s="239"/>
      <c r="BQ52" s="170"/>
      <c r="BR52" s="239"/>
      <c r="BS52" s="170"/>
      <c r="BT52" s="239"/>
      <c r="BU52" s="170"/>
      <c r="BV52" s="239"/>
      <c r="BW52" s="170"/>
      <c r="BX52" s="239"/>
      <c r="BY52" s="170"/>
      <c r="BZ52" s="239"/>
      <c r="CA52" s="236"/>
      <c r="CL52" s="156">
        <f>ROW()</f>
        <v>52</v>
      </c>
    </row>
    <row r="53" spans="5:90" s="168" customFormat="1" ht="4.5" hidden="1" customHeight="1" x14ac:dyDescent="0.2">
      <c r="E53" s="166"/>
      <c r="F53" s="207"/>
      <c r="H53" s="240"/>
      <c r="I53" s="170"/>
      <c r="J53" s="240"/>
      <c r="K53" s="170"/>
      <c r="L53" s="240"/>
      <c r="M53" s="170"/>
      <c r="N53" s="240"/>
      <c r="O53" s="170"/>
      <c r="P53" s="240"/>
      <c r="Q53" s="170"/>
      <c r="R53" s="240"/>
      <c r="S53" s="170"/>
      <c r="T53" s="240"/>
      <c r="U53" s="170"/>
      <c r="V53" s="240"/>
      <c r="W53" s="170"/>
      <c r="X53" s="240"/>
      <c r="Y53" s="170"/>
      <c r="Z53" s="240"/>
      <c r="AA53" s="170"/>
      <c r="AB53" s="240"/>
      <c r="AC53" s="170"/>
      <c r="AD53" s="240"/>
      <c r="AE53" s="170"/>
      <c r="AF53" s="240"/>
      <c r="AG53" s="170"/>
      <c r="AH53" s="240"/>
      <c r="AI53" s="170"/>
      <c r="AJ53" s="240"/>
      <c r="AK53" s="170"/>
      <c r="AL53" s="240"/>
      <c r="AM53" s="170"/>
      <c r="AN53" s="240"/>
      <c r="AO53" s="170"/>
      <c r="AP53" s="240"/>
      <c r="AQ53" s="170"/>
      <c r="AR53" s="240"/>
      <c r="AS53" s="170"/>
      <c r="AT53" s="240"/>
      <c r="AU53" s="170"/>
      <c r="AV53" s="240"/>
      <c r="AW53" s="170"/>
      <c r="AX53" s="240"/>
      <c r="AY53" s="170"/>
      <c r="AZ53" s="240"/>
      <c r="BA53" s="170"/>
      <c r="BB53" s="240"/>
      <c r="BC53" s="170"/>
      <c r="BD53" s="240"/>
      <c r="BE53" s="170"/>
      <c r="BF53" s="240"/>
      <c r="BG53" s="170"/>
      <c r="BH53" s="240"/>
      <c r="BI53" s="170"/>
      <c r="BJ53" s="240"/>
      <c r="BK53" s="170"/>
      <c r="BL53" s="240"/>
      <c r="BM53" s="170"/>
      <c r="BN53" s="240"/>
      <c r="BO53" s="170"/>
      <c r="BP53" s="240"/>
      <c r="BQ53" s="170"/>
      <c r="BR53" s="240"/>
      <c r="BS53" s="170"/>
      <c r="BT53" s="240"/>
      <c r="BU53" s="170"/>
      <c r="BV53" s="240"/>
      <c r="BW53" s="170"/>
      <c r="BX53" s="240"/>
      <c r="BY53" s="170"/>
      <c r="BZ53" s="240"/>
      <c r="CA53" s="236"/>
      <c r="CL53" s="156">
        <f>ROW()</f>
        <v>53</v>
      </c>
    </row>
    <row r="54" spans="5:90" s="168" customFormat="1" hidden="1" x14ac:dyDescent="0.2">
      <c r="E54" s="166"/>
      <c r="F54" s="200"/>
      <c r="H54" s="201"/>
      <c r="I54" s="170"/>
      <c r="J54" s="201"/>
      <c r="K54" s="170"/>
      <c r="L54" s="201"/>
      <c r="M54" s="170"/>
      <c r="N54" s="201"/>
      <c r="O54" s="170"/>
      <c r="P54" s="201"/>
      <c r="Q54" s="170"/>
      <c r="R54" s="201"/>
      <c r="S54" s="170"/>
      <c r="T54" s="201"/>
      <c r="U54" s="170"/>
      <c r="V54" s="201"/>
      <c r="W54" s="170"/>
      <c r="X54" s="201"/>
      <c r="Y54" s="170"/>
      <c r="Z54" s="201"/>
      <c r="AA54" s="170"/>
      <c r="AB54" s="201"/>
      <c r="AC54" s="170"/>
      <c r="AD54" s="201"/>
      <c r="AE54" s="170"/>
      <c r="AF54" s="201"/>
      <c r="AG54" s="170"/>
      <c r="AH54" s="201"/>
      <c r="AI54" s="170"/>
      <c r="AJ54" s="201"/>
      <c r="AK54" s="170"/>
      <c r="AL54" s="201"/>
      <c r="AM54" s="170"/>
      <c r="AN54" s="201"/>
      <c r="AO54" s="170"/>
      <c r="AP54" s="201"/>
      <c r="AQ54" s="170"/>
      <c r="AR54" s="201"/>
      <c r="AS54" s="170"/>
      <c r="AT54" s="201"/>
      <c r="AU54" s="170"/>
      <c r="AV54" s="201"/>
      <c r="AW54" s="170"/>
      <c r="AX54" s="201"/>
      <c r="AY54" s="170"/>
      <c r="AZ54" s="201"/>
      <c r="BA54" s="170"/>
      <c r="BB54" s="201"/>
      <c r="BC54" s="170"/>
      <c r="BD54" s="201"/>
      <c r="BE54" s="170"/>
      <c r="BF54" s="201"/>
      <c r="BG54" s="170"/>
      <c r="BH54" s="201"/>
      <c r="BI54" s="170"/>
      <c r="BJ54" s="201"/>
      <c r="BK54" s="170"/>
      <c r="BL54" s="201"/>
      <c r="BM54" s="170"/>
      <c r="BN54" s="201"/>
      <c r="BO54" s="170"/>
      <c r="BP54" s="201"/>
      <c r="BQ54" s="170"/>
      <c r="BR54" s="201"/>
      <c r="BS54" s="170"/>
      <c r="BT54" s="201"/>
      <c r="BU54" s="170"/>
      <c r="BV54" s="201"/>
      <c r="BW54" s="170"/>
      <c r="BX54" s="201"/>
      <c r="BY54" s="170"/>
      <c r="BZ54" s="201"/>
      <c r="CA54" s="241"/>
      <c r="CD54" s="242"/>
      <c r="CL54" s="156">
        <f>ROW()</f>
        <v>54</v>
      </c>
    </row>
    <row r="55" spans="5:90" s="168" customFormat="1" ht="4.5" hidden="1" customHeight="1" x14ac:dyDescent="0.2">
      <c r="E55" s="166"/>
      <c r="F55" s="200"/>
      <c r="H55" s="201"/>
      <c r="I55" s="170"/>
      <c r="J55" s="201"/>
      <c r="K55" s="170"/>
      <c r="L55" s="201"/>
      <c r="M55" s="170"/>
      <c r="N55" s="201"/>
      <c r="O55" s="170"/>
      <c r="P55" s="201"/>
      <c r="Q55" s="170"/>
      <c r="R55" s="201"/>
      <c r="S55" s="170"/>
      <c r="T55" s="201"/>
      <c r="U55" s="170"/>
      <c r="V55" s="201"/>
      <c r="W55" s="170"/>
      <c r="X55" s="201"/>
      <c r="Y55" s="170"/>
      <c r="Z55" s="201"/>
      <c r="AA55" s="170"/>
      <c r="AB55" s="201"/>
      <c r="AC55" s="170"/>
      <c r="AD55" s="201"/>
      <c r="AE55" s="170"/>
      <c r="AF55" s="201"/>
      <c r="AG55" s="170"/>
      <c r="AH55" s="201"/>
      <c r="AI55" s="170"/>
      <c r="AJ55" s="201"/>
      <c r="AK55" s="170"/>
      <c r="AL55" s="201"/>
      <c r="AM55" s="170"/>
      <c r="AN55" s="201"/>
      <c r="AO55" s="170"/>
      <c r="AP55" s="201"/>
      <c r="AQ55" s="170"/>
      <c r="AR55" s="201"/>
      <c r="AS55" s="170"/>
      <c r="AT55" s="201"/>
      <c r="AU55" s="170"/>
      <c r="AV55" s="201"/>
      <c r="AW55" s="170"/>
      <c r="AX55" s="201"/>
      <c r="AY55" s="170"/>
      <c r="AZ55" s="201"/>
      <c r="BA55" s="170"/>
      <c r="BB55" s="201"/>
      <c r="BC55" s="170"/>
      <c r="BD55" s="201"/>
      <c r="BE55" s="170"/>
      <c r="BF55" s="201"/>
      <c r="BG55" s="170"/>
      <c r="BH55" s="201"/>
      <c r="BI55" s="170"/>
      <c r="BJ55" s="201"/>
      <c r="BK55" s="170"/>
      <c r="BL55" s="201"/>
      <c r="BM55" s="170"/>
      <c r="BN55" s="201"/>
      <c r="BO55" s="170"/>
      <c r="BP55" s="201"/>
      <c r="BQ55" s="170"/>
      <c r="BR55" s="201"/>
      <c r="BS55" s="170"/>
      <c r="BT55" s="201"/>
      <c r="BU55" s="170"/>
      <c r="BV55" s="201"/>
      <c r="BW55" s="170"/>
      <c r="BX55" s="201"/>
      <c r="BY55" s="170"/>
      <c r="BZ55" s="201"/>
      <c r="CA55" s="241"/>
      <c r="CL55" s="156">
        <f>ROW()</f>
        <v>55</v>
      </c>
    </row>
    <row r="56" spans="5:90" s="168" customFormat="1" hidden="1" x14ac:dyDescent="0.2">
      <c r="E56" s="166"/>
      <c r="F56" s="200"/>
      <c r="H56" s="201"/>
      <c r="I56" s="170"/>
      <c r="J56" s="201"/>
      <c r="K56" s="170"/>
      <c r="L56" s="201"/>
      <c r="M56" s="170"/>
      <c r="N56" s="201"/>
      <c r="O56" s="170"/>
      <c r="P56" s="201"/>
      <c r="Q56" s="170"/>
      <c r="R56" s="201"/>
      <c r="S56" s="170"/>
      <c r="T56" s="201"/>
      <c r="U56" s="170"/>
      <c r="V56" s="201"/>
      <c r="W56" s="170"/>
      <c r="X56" s="201"/>
      <c r="Y56" s="170"/>
      <c r="Z56" s="201"/>
      <c r="AA56" s="170"/>
      <c r="AB56" s="201"/>
      <c r="AC56" s="170"/>
      <c r="AD56" s="201"/>
      <c r="AE56" s="170"/>
      <c r="AF56" s="201"/>
      <c r="AG56" s="170"/>
      <c r="AH56" s="201"/>
      <c r="AI56" s="170"/>
      <c r="AJ56" s="201"/>
      <c r="AK56" s="170"/>
      <c r="AL56" s="201"/>
      <c r="AM56" s="170"/>
      <c r="AN56" s="201"/>
      <c r="AO56" s="170"/>
      <c r="AP56" s="201"/>
      <c r="AQ56" s="170"/>
      <c r="AR56" s="201"/>
      <c r="AS56" s="170"/>
      <c r="AT56" s="201"/>
      <c r="AU56" s="170"/>
      <c r="AV56" s="201"/>
      <c r="AW56" s="170"/>
      <c r="AX56" s="201"/>
      <c r="AY56" s="170"/>
      <c r="AZ56" s="201"/>
      <c r="BA56" s="170"/>
      <c r="BB56" s="201"/>
      <c r="BC56" s="170"/>
      <c r="BD56" s="201"/>
      <c r="BE56" s="170"/>
      <c r="BF56" s="201"/>
      <c r="BG56" s="170"/>
      <c r="BH56" s="201"/>
      <c r="BI56" s="170"/>
      <c r="BJ56" s="201"/>
      <c r="BK56" s="170"/>
      <c r="BL56" s="201"/>
      <c r="BM56" s="170"/>
      <c r="BN56" s="201"/>
      <c r="BO56" s="170"/>
      <c r="BP56" s="201"/>
      <c r="BQ56" s="170"/>
      <c r="BR56" s="201"/>
      <c r="BS56" s="170"/>
      <c r="BT56" s="201"/>
      <c r="BU56" s="170"/>
      <c r="BV56" s="201"/>
      <c r="BW56" s="170"/>
      <c r="BX56" s="201"/>
      <c r="BY56" s="170"/>
      <c r="BZ56" s="201"/>
      <c r="CA56" s="241"/>
      <c r="CL56" s="156">
        <f>ROW()</f>
        <v>56</v>
      </c>
    </row>
    <row r="57" spans="5:90" s="168" customFormat="1" ht="4.5" hidden="1" customHeight="1" x14ac:dyDescent="0.2">
      <c r="E57" s="166"/>
      <c r="F57" s="200"/>
      <c r="H57" s="201"/>
      <c r="I57" s="170"/>
      <c r="J57" s="201"/>
      <c r="K57" s="170"/>
      <c r="L57" s="201"/>
      <c r="M57" s="170"/>
      <c r="N57" s="201"/>
      <c r="O57" s="170"/>
      <c r="P57" s="201"/>
      <c r="Q57" s="170"/>
      <c r="R57" s="201"/>
      <c r="S57" s="170"/>
      <c r="T57" s="201"/>
      <c r="U57" s="170"/>
      <c r="V57" s="201"/>
      <c r="W57" s="170"/>
      <c r="X57" s="201"/>
      <c r="Y57" s="170"/>
      <c r="Z57" s="201"/>
      <c r="AA57" s="170"/>
      <c r="AB57" s="201"/>
      <c r="AC57" s="170"/>
      <c r="AD57" s="201"/>
      <c r="AE57" s="170"/>
      <c r="AF57" s="201"/>
      <c r="AG57" s="170"/>
      <c r="AH57" s="201"/>
      <c r="AI57" s="170"/>
      <c r="AJ57" s="201"/>
      <c r="AK57" s="170"/>
      <c r="AL57" s="201"/>
      <c r="AM57" s="170"/>
      <c r="AN57" s="201"/>
      <c r="AO57" s="170"/>
      <c r="AP57" s="201"/>
      <c r="AQ57" s="170"/>
      <c r="AR57" s="201"/>
      <c r="AS57" s="170"/>
      <c r="AT57" s="201"/>
      <c r="AU57" s="170"/>
      <c r="AV57" s="201"/>
      <c r="AW57" s="170"/>
      <c r="AX57" s="201"/>
      <c r="AY57" s="170"/>
      <c r="AZ57" s="201"/>
      <c r="BA57" s="170"/>
      <c r="BB57" s="201"/>
      <c r="BC57" s="170"/>
      <c r="BD57" s="201"/>
      <c r="BE57" s="170"/>
      <c r="BF57" s="201"/>
      <c r="BG57" s="170"/>
      <c r="BH57" s="201"/>
      <c r="BI57" s="170"/>
      <c r="BJ57" s="201"/>
      <c r="BK57" s="170"/>
      <c r="BL57" s="201"/>
      <c r="BM57" s="170"/>
      <c r="BN57" s="201"/>
      <c r="BO57" s="170"/>
      <c r="BP57" s="201"/>
      <c r="BQ57" s="170"/>
      <c r="BR57" s="201"/>
      <c r="BS57" s="170"/>
      <c r="BT57" s="201"/>
      <c r="BU57" s="170"/>
      <c r="BV57" s="201"/>
      <c r="BW57" s="170"/>
      <c r="BX57" s="201"/>
      <c r="BY57" s="170"/>
      <c r="BZ57" s="201"/>
      <c r="CA57" s="236"/>
      <c r="CL57" s="156">
        <f>ROW()</f>
        <v>57</v>
      </c>
    </row>
    <row r="58" spans="5:90" s="168" customFormat="1" hidden="1" x14ac:dyDescent="0.2">
      <c r="E58" s="166"/>
      <c r="F58" s="200"/>
      <c r="H58" s="201"/>
      <c r="I58" s="170"/>
      <c r="J58" s="201"/>
      <c r="K58" s="170"/>
      <c r="L58" s="201"/>
      <c r="M58" s="170"/>
      <c r="N58" s="201"/>
      <c r="O58" s="170"/>
      <c r="P58" s="201"/>
      <c r="Q58" s="170"/>
      <c r="R58" s="201"/>
      <c r="S58" s="170"/>
      <c r="T58" s="201"/>
      <c r="U58" s="170"/>
      <c r="V58" s="201"/>
      <c r="W58" s="170"/>
      <c r="X58" s="201"/>
      <c r="Y58" s="170"/>
      <c r="Z58" s="201"/>
      <c r="AA58" s="170"/>
      <c r="AB58" s="201"/>
      <c r="AC58" s="170"/>
      <c r="AD58" s="201"/>
      <c r="AE58" s="170"/>
      <c r="AF58" s="201"/>
      <c r="AG58" s="170"/>
      <c r="AH58" s="201"/>
      <c r="AI58" s="170"/>
      <c r="AJ58" s="201"/>
      <c r="AK58" s="170"/>
      <c r="AL58" s="201"/>
      <c r="AM58" s="170"/>
      <c r="AN58" s="201"/>
      <c r="AO58" s="170"/>
      <c r="AP58" s="201"/>
      <c r="AQ58" s="170"/>
      <c r="AR58" s="201"/>
      <c r="AS58" s="170"/>
      <c r="AT58" s="201"/>
      <c r="AU58" s="170"/>
      <c r="AV58" s="201"/>
      <c r="AW58" s="170"/>
      <c r="AX58" s="201"/>
      <c r="AY58" s="170"/>
      <c r="AZ58" s="201"/>
      <c r="BA58" s="170"/>
      <c r="BB58" s="201"/>
      <c r="BC58" s="170"/>
      <c r="BD58" s="201"/>
      <c r="BE58" s="170"/>
      <c r="BF58" s="201"/>
      <c r="BG58" s="170"/>
      <c r="BH58" s="201"/>
      <c r="BI58" s="170"/>
      <c r="BJ58" s="201"/>
      <c r="BK58" s="170"/>
      <c r="BL58" s="201"/>
      <c r="BM58" s="170"/>
      <c r="BN58" s="201"/>
      <c r="BO58" s="170"/>
      <c r="BP58" s="201"/>
      <c r="BQ58" s="170"/>
      <c r="BR58" s="201"/>
      <c r="BS58" s="170"/>
      <c r="BT58" s="201"/>
      <c r="BU58" s="170"/>
      <c r="BV58" s="201"/>
      <c r="BW58" s="170"/>
      <c r="BX58" s="201"/>
      <c r="BY58" s="170"/>
      <c r="BZ58" s="201"/>
      <c r="CA58" s="241"/>
      <c r="CL58" s="156">
        <f>ROW()</f>
        <v>58</v>
      </c>
    </row>
    <row r="59" spans="5:90" s="168" customFormat="1" x14ac:dyDescent="0.2">
      <c r="E59" s="166"/>
      <c r="F59" s="207"/>
      <c r="H59" s="240"/>
      <c r="I59" s="170"/>
      <c r="J59" s="240"/>
      <c r="K59" s="170"/>
      <c r="L59" s="240"/>
      <c r="M59" s="170"/>
      <c r="N59" s="240"/>
      <c r="O59" s="170"/>
      <c r="P59" s="240"/>
      <c r="Q59" s="170"/>
      <c r="R59" s="240"/>
      <c r="S59" s="170"/>
      <c r="T59" s="240"/>
      <c r="U59" s="170"/>
      <c r="V59" s="240"/>
      <c r="W59" s="170"/>
      <c r="X59" s="240"/>
      <c r="Y59" s="170"/>
      <c r="Z59" s="240"/>
      <c r="AA59" s="170"/>
      <c r="AB59" s="240"/>
      <c r="AC59" s="170"/>
      <c r="AD59" s="240"/>
      <c r="AE59" s="170"/>
      <c r="AF59" s="240"/>
      <c r="AG59" s="170"/>
      <c r="AH59" s="240"/>
      <c r="AI59" s="170"/>
      <c r="AJ59" s="240"/>
      <c r="AK59" s="170"/>
      <c r="AL59" s="240"/>
      <c r="AM59" s="170"/>
      <c r="AN59" s="240"/>
      <c r="AO59" s="170"/>
      <c r="AP59" s="240"/>
      <c r="AQ59" s="170"/>
      <c r="AR59" s="240"/>
      <c r="AS59" s="170"/>
      <c r="AT59" s="240"/>
      <c r="AU59" s="170"/>
      <c r="AV59" s="240"/>
      <c r="AW59" s="170"/>
      <c r="AX59" s="240"/>
      <c r="AY59" s="170"/>
      <c r="AZ59" s="240"/>
      <c r="BA59" s="170"/>
      <c r="BB59" s="240"/>
      <c r="BC59" s="170"/>
      <c r="BD59" s="240"/>
      <c r="BE59" s="170"/>
      <c r="BF59" s="240"/>
      <c r="BG59" s="170"/>
      <c r="BH59" s="240"/>
      <c r="BI59" s="170"/>
      <c r="BJ59" s="240"/>
      <c r="BK59" s="170"/>
      <c r="BL59" s="240"/>
      <c r="BM59" s="170"/>
      <c r="BN59" s="240"/>
      <c r="BO59" s="170"/>
      <c r="BP59" s="240"/>
      <c r="BQ59" s="170"/>
      <c r="BR59" s="240"/>
      <c r="BS59" s="170"/>
      <c r="BT59" s="240"/>
      <c r="BU59" s="170"/>
      <c r="BV59" s="240"/>
      <c r="BW59" s="170"/>
      <c r="BX59" s="240"/>
      <c r="BY59" s="170"/>
      <c r="BZ59" s="240"/>
      <c r="CA59" s="236"/>
      <c r="CL59" s="156">
        <f>ROW()</f>
        <v>59</v>
      </c>
    </row>
    <row r="60" spans="5:90" x14ac:dyDescent="0.2">
      <c r="E60" s="166"/>
      <c r="F60" s="207"/>
      <c r="G60" s="168"/>
      <c r="H60" s="245"/>
      <c r="I60" s="170"/>
      <c r="J60" s="245"/>
      <c r="K60" s="170"/>
      <c r="L60" s="245"/>
      <c r="M60" s="170"/>
      <c r="N60" s="245"/>
      <c r="O60" s="170"/>
      <c r="P60" s="245"/>
      <c r="Q60" s="170"/>
      <c r="R60" s="245"/>
      <c r="S60" s="170"/>
      <c r="T60" s="245"/>
      <c r="U60" s="170"/>
      <c r="V60" s="245"/>
      <c r="W60" s="170"/>
      <c r="X60" s="245"/>
      <c r="Y60" s="170"/>
      <c r="Z60" s="245"/>
      <c r="AA60" s="170"/>
      <c r="AB60" s="245"/>
      <c r="AC60" s="170"/>
      <c r="AD60" s="245"/>
      <c r="AE60" s="170"/>
      <c r="AF60" s="245"/>
      <c r="AG60" s="170"/>
      <c r="AH60" s="245"/>
      <c r="AI60" s="170"/>
      <c r="AJ60" s="245"/>
      <c r="AK60" s="170"/>
      <c r="AL60" s="245"/>
      <c r="AM60" s="170"/>
      <c r="AN60" s="245"/>
      <c r="AO60" s="170"/>
      <c r="AP60" s="245"/>
      <c r="AQ60" s="170"/>
      <c r="AR60" s="245"/>
      <c r="AS60" s="170"/>
      <c r="AT60" s="245"/>
      <c r="AU60" s="170"/>
      <c r="AV60" s="245"/>
      <c r="AW60" s="170"/>
      <c r="AX60" s="245"/>
      <c r="AY60" s="170"/>
      <c r="AZ60" s="245"/>
      <c r="BA60" s="170"/>
      <c r="BB60" s="245"/>
      <c r="BC60" s="170"/>
      <c r="BD60" s="245"/>
      <c r="BE60" s="170"/>
      <c r="BF60" s="245"/>
      <c r="BG60" s="170"/>
      <c r="BH60" s="245"/>
      <c r="BI60" s="170"/>
      <c r="BJ60" s="245"/>
      <c r="BK60" s="170"/>
      <c r="BL60" s="245"/>
      <c r="BM60" s="170"/>
      <c r="BN60" s="245"/>
      <c r="BO60" s="170"/>
      <c r="BP60" s="245"/>
      <c r="BQ60" s="170"/>
      <c r="BR60" s="245"/>
      <c r="BS60" s="170"/>
      <c r="BT60" s="245"/>
      <c r="BU60" s="170"/>
      <c r="BV60" s="245"/>
      <c r="BW60" s="170"/>
      <c r="BX60" s="245"/>
      <c r="BY60" s="170"/>
      <c r="BZ60" s="245"/>
      <c r="CA60" s="236"/>
      <c r="CL60" s="156">
        <f>ROW()</f>
        <v>60</v>
      </c>
    </row>
    <row r="61" spans="5:90" x14ac:dyDescent="0.2">
      <c r="E61" s="166"/>
      <c r="F61" s="207"/>
      <c r="G61" s="168"/>
      <c r="H61" s="246"/>
      <c r="I61" s="170"/>
      <c r="J61" s="246"/>
      <c r="K61" s="170"/>
      <c r="L61" s="246"/>
      <c r="M61" s="170"/>
      <c r="N61" s="246"/>
      <c r="O61" s="170"/>
      <c r="P61" s="246"/>
      <c r="Q61" s="170"/>
      <c r="R61" s="246"/>
      <c r="S61" s="170"/>
      <c r="T61" s="246"/>
      <c r="U61" s="170"/>
      <c r="V61" s="246"/>
      <c r="W61" s="170"/>
      <c r="X61" s="246"/>
      <c r="Y61" s="170"/>
      <c r="Z61" s="246"/>
      <c r="AA61" s="170"/>
      <c r="AB61" s="246"/>
      <c r="AC61" s="170"/>
      <c r="AD61" s="246"/>
      <c r="AE61" s="170"/>
      <c r="AF61" s="246"/>
      <c r="AG61" s="170"/>
      <c r="AH61" s="246"/>
      <c r="AI61" s="170"/>
      <c r="AJ61" s="246"/>
      <c r="AK61" s="170"/>
      <c r="AL61" s="246"/>
      <c r="AM61" s="170"/>
      <c r="AN61" s="246"/>
      <c r="AO61" s="170"/>
      <c r="AP61" s="246"/>
      <c r="AQ61" s="170"/>
      <c r="AR61" s="246"/>
      <c r="AS61" s="170"/>
      <c r="AT61" s="246"/>
      <c r="AU61" s="170"/>
      <c r="AV61" s="246"/>
      <c r="AW61" s="170"/>
      <c r="AX61" s="246"/>
      <c r="AY61" s="170"/>
      <c r="AZ61" s="246"/>
      <c r="BA61" s="170"/>
      <c r="BB61" s="246"/>
      <c r="BC61" s="170"/>
      <c r="BD61" s="246"/>
      <c r="BE61" s="170"/>
      <c r="BF61" s="246"/>
      <c r="BG61" s="170"/>
      <c r="BH61" s="246"/>
      <c r="BI61" s="170"/>
      <c r="BJ61" s="246"/>
      <c r="BK61" s="170"/>
      <c r="BL61" s="246"/>
      <c r="BM61" s="170"/>
      <c r="BN61" s="246"/>
      <c r="BO61" s="170"/>
      <c r="BP61" s="246"/>
      <c r="BQ61" s="170"/>
      <c r="BR61" s="246"/>
      <c r="BS61" s="170"/>
      <c r="BT61" s="246"/>
      <c r="BU61" s="170"/>
      <c r="BV61" s="246"/>
      <c r="BW61" s="170"/>
      <c r="BX61" s="246"/>
      <c r="BY61" s="170"/>
      <c r="BZ61" s="246"/>
      <c r="CA61" s="236"/>
      <c r="CL61" s="156">
        <f>ROW()</f>
        <v>61</v>
      </c>
    </row>
    <row r="62" spans="5:90" x14ac:dyDescent="0.2">
      <c r="E62" s="166"/>
      <c r="F62" s="207"/>
      <c r="G62" s="168"/>
      <c r="H62" s="245"/>
      <c r="I62" s="170"/>
      <c r="J62" s="245"/>
      <c r="K62" s="170"/>
      <c r="L62" s="245"/>
      <c r="M62" s="170"/>
      <c r="N62" s="245"/>
      <c r="O62" s="170"/>
      <c r="P62" s="245"/>
      <c r="Q62" s="170"/>
      <c r="R62" s="245"/>
      <c r="S62" s="170"/>
      <c r="T62" s="245"/>
      <c r="U62" s="170"/>
      <c r="V62" s="245"/>
      <c r="W62" s="170"/>
      <c r="X62" s="245"/>
      <c r="Y62" s="170"/>
      <c r="Z62" s="245"/>
      <c r="AA62" s="170"/>
      <c r="AB62" s="245"/>
      <c r="AC62" s="170"/>
      <c r="AD62" s="245"/>
      <c r="AE62" s="170"/>
      <c r="AF62" s="245"/>
      <c r="AG62" s="170"/>
      <c r="AH62" s="245"/>
      <c r="AI62" s="170"/>
      <c r="AJ62" s="245"/>
      <c r="AK62" s="170"/>
      <c r="AL62" s="245"/>
      <c r="AM62" s="170"/>
      <c r="AN62" s="245"/>
      <c r="AO62" s="170"/>
      <c r="AP62" s="245"/>
      <c r="AQ62" s="170"/>
      <c r="AR62" s="245"/>
      <c r="AS62" s="170"/>
      <c r="AT62" s="245"/>
      <c r="AU62" s="170"/>
      <c r="AV62" s="245"/>
      <c r="AW62" s="170"/>
      <c r="AX62" s="245"/>
      <c r="AY62" s="170"/>
      <c r="AZ62" s="245"/>
      <c r="BA62" s="170"/>
      <c r="BB62" s="245"/>
      <c r="BC62" s="170"/>
      <c r="BD62" s="245"/>
      <c r="BE62" s="170"/>
      <c r="BF62" s="245"/>
      <c r="BG62" s="170"/>
      <c r="BH62" s="245"/>
      <c r="BI62" s="170"/>
      <c r="BJ62" s="245"/>
      <c r="BK62" s="170"/>
      <c r="BL62" s="245"/>
      <c r="BM62" s="170"/>
      <c r="BN62" s="245"/>
      <c r="BO62" s="170"/>
      <c r="BP62" s="245"/>
      <c r="BQ62" s="170"/>
      <c r="BR62" s="245"/>
      <c r="BS62" s="170"/>
      <c r="BT62" s="245"/>
      <c r="BU62" s="170"/>
      <c r="BV62" s="245"/>
      <c r="BW62" s="170"/>
      <c r="BX62" s="245"/>
      <c r="BY62" s="170"/>
      <c r="BZ62" s="245"/>
      <c r="CA62" s="236"/>
      <c r="CL62" s="156">
        <f>ROW()</f>
        <v>62</v>
      </c>
    </row>
    <row r="63" spans="5:90" x14ac:dyDescent="0.2">
      <c r="E63" s="166"/>
      <c r="F63" s="207"/>
      <c r="G63" s="168"/>
      <c r="H63" s="246"/>
      <c r="I63" s="170"/>
      <c r="J63" s="246"/>
      <c r="K63" s="170"/>
      <c r="L63" s="246"/>
      <c r="M63" s="170"/>
      <c r="N63" s="246"/>
      <c r="O63" s="170"/>
      <c r="P63" s="246"/>
      <c r="Q63" s="170"/>
      <c r="R63" s="246"/>
      <c r="S63" s="170"/>
      <c r="T63" s="246"/>
      <c r="U63" s="170"/>
      <c r="V63" s="246"/>
      <c r="W63" s="170"/>
      <c r="X63" s="246"/>
      <c r="Y63" s="170"/>
      <c r="Z63" s="246"/>
      <c r="AA63" s="170"/>
      <c r="AB63" s="246"/>
      <c r="AC63" s="170"/>
      <c r="AD63" s="246"/>
      <c r="AE63" s="170"/>
      <c r="AF63" s="246"/>
      <c r="AG63" s="170"/>
      <c r="AH63" s="246"/>
      <c r="AI63" s="170"/>
      <c r="AJ63" s="246"/>
      <c r="AK63" s="170"/>
      <c r="AL63" s="246"/>
      <c r="AM63" s="170"/>
      <c r="AN63" s="246"/>
      <c r="AO63" s="170"/>
      <c r="AP63" s="246"/>
      <c r="AQ63" s="170"/>
      <c r="AR63" s="246"/>
      <c r="AS63" s="170"/>
      <c r="AT63" s="246"/>
      <c r="AU63" s="170"/>
      <c r="AV63" s="246"/>
      <c r="AW63" s="170"/>
      <c r="AX63" s="246"/>
      <c r="AY63" s="170"/>
      <c r="AZ63" s="246"/>
      <c r="BA63" s="170"/>
      <c r="BB63" s="246"/>
      <c r="BC63" s="170"/>
      <c r="BD63" s="246"/>
      <c r="BE63" s="170"/>
      <c r="BF63" s="246"/>
      <c r="BG63" s="170"/>
      <c r="BH63" s="246"/>
      <c r="BI63" s="170"/>
      <c r="BJ63" s="246"/>
      <c r="BK63" s="170"/>
      <c r="BL63" s="246"/>
      <c r="BM63" s="170"/>
      <c r="BN63" s="246"/>
      <c r="BO63" s="170"/>
      <c r="BP63" s="246"/>
      <c r="BQ63" s="170"/>
      <c r="BR63" s="246"/>
      <c r="BS63" s="170"/>
      <c r="BT63" s="246"/>
      <c r="BU63" s="170"/>
      <c r="BV63" s="246"/>
      <c r="BW63" s="170"/>
      <c r="BX63" s="246"/>
      <c r="BY63" s="170"/>
      <c r="BZ63" s="246"/>
      <c r="CA63" s="236"/>
      <c r="CL63" s="156">
        <f>ROW()</f>
        <v>63</v>
      </c>
    </row>
    <row r="64" spans="5:90" s="183" customFormat="1" x14ac:dyDescent="0.2">
      <c r="E64" s="184"/>
      <c r="F64" s="208"/>
      <c r="G64" s="186"/>
      <c r="H64" s="245"/>
      <c r="I64" s="170"/>
      <c r="J64" s="245"/>
      <c r="K64" s="170"/>
      <c r="L64" s="245"/>
      <c r="M64" s="170"/>
      <c r="N64" s="245"/>
      <c r="O64" s="170"/>
      <c r="P64" s="245"/>
      <c r="Q64" s="170"/>
      <c r="R64" s="245"/>
      <c r="S64" s="170"/>
      <c r="T64" s="245"/>
      <c r="U64" s="170"/>
      <c r="V64" s="245"/>
      <c r="W64" s="170"/>
      <c r="X64" s="245"/>
      <c r="Y64" s="170"/>
      <c r="Z64" s="245"/>
      <c r="AA64" s="170"/>
      <c r="AB64" s="245"/>
      <c r="AC64" s="170"/>
      <c r="AD64" s="245"/>
      <c r="AE64" s="170"/>
      <c r="AF64" s="245"/>
      <c r="AG64" s="170"/>
      <c r="AH64" s="245"/>
      <c r="AI64" s="170"/>
      <c r="AJ64" s="245"/>
      <c r="AK64" s="170"/>
      <c r="AL64" s="245"/>
      <c r="AM64" s="170"/>
      <c r="AN64" s="245"/>
      <c r="AO64" s="170"/>
      <c r="AP64" s="245"/>
      <c r="AQ64" s="170"/>
      <c r="AR64" s="245"/>
      <c r="AS64" s="170"/>
      <c r="AT64" s="245"/>
      <c r="AU64" s="170"/>
      <c r="AV64" s="245"/>
      <c r="AW64" s="170"/>
      <c r="AX64" s="245"/>
      <c r="AY64" s="170"/>
      <c r="AZ64" s="245"/>
      <c r="BA64" s="170"/>
      <c r="BB64" s="245"/>
      <c r="BC64" s="170"/>
      <c r="BD64" s="245"/>
      <c r="BE64" s="170"/>
      <c r="BF64" s="245"/>
      <c r="BG64" s="170"/>
      <c r="BH64" s="245"/>
      <c r="BI64" s="170"/>
      <c r="BJ64" s="245"/>
      <c r="BK64" s="170"/>
      <c r="BL64" s="245"/>
      <c r="BM64" s="170"/>
      <c r="BN64" s="245"/>
      <c r="BO64" s="170"/>
      <c r="BP64" s="245"/>
      <c r="BQ64" s="170"/>
      <c r="BR64" s="245"/>
      <c r="BS64" s="170"/>
      <c r="BT64" s="245"/>
      <c r="BU64" s="170"/>
      <c r="BV64" s="245"/>
      <c r="BW64" s="170"/>
      <c r="BX64" s="245"/>
      <c r="BY64" s="170"/>
      <c r="BZ64" s="245"/>
      <c r="CA64" s="171"/>
      <c r="CL64" s="156">
        <f>ROW()</f>
        <v>64</v>
      </c>
    </row>
    <row r="65" spans="5:90" ht="4.5" customHeight="1" x14ac:dyDescent="0.2">
      <c r="E65" s="166"/>
      <c r="F65" s="207"/>
      <c r="G65" s="168"/>
      <c r="H65" s="246"/>
      <c r="I65" s="170"/>
      <c r="J65" s="246"/>
      <c r="K65" s="170"/>
      <c r="L65" s="246"/>
      <c r="M65" s="170"/>
      <c r="N65" s="246"/>
      <c r="O65" s="170"/>
      <c r="P65" s="246"/>
      <c r="Q65" s="170"/>
      <c r="R65" s="246"/>
      <c r="S65" s="170"/>
      <c r="T65" s="246"/>
      <c r="U65" s="170"/>
      <c r="V65" s="246"/>
      <c r="W65" s="170"/>
      <c r="X65" s="246"/>
      <c r="Y65" s="170"/>
      <c r="Z65" s="246"/>
      <c r="AA65" s="170"/>
      <c r="AB65" s="246"/>
      <c r="AC65" s="170"/>
      <c r="AD65" s="246"/>
      <c r="AE65" s="170"/>
      <c r="AF65" s="246"/>
      <c r="AG65" s="170"/>
      <c r="AH65" s="246"/>
      <c r="AI65" s="170"/>
      <c r="AJ65" s="246"/>
      <c r="AK65" s="170"/>
      <c r="AL65" s="246"/>
      <c r="AM65" s="170"/>
      <c r="AN65" s="246"/>
      <c r="AO65" s="170"/>
      <c r="AP65" s="246"/>
      <c r="AQ65" s="170"/>
      <c r="AR65" s="246"/>
      <c r="AS65" s="170"/>
      <c r="AT65" s="246"/>
      <c r="AU65" s="170"/>
      <c r="AV65" s="246"/>
      <c r="AW65" s="170"/>
      <c r="AX65" s="246"/>
      <c r="AY65" s="170"/>
      <c r="AZ65" s="246"/>
      <c r="BA65" s="170"/>
      <c r="BB65" s="246"/>
      <c r="BC65" s="170"/>
      <c r="BD65" s="246"/>
      <c r="BE65" s="170"/>
      <c r="BF65" s="246"/>
      <c r="BG65" s="170"/>
      <c r="BH65" s="246"/>
      <c r="BI65" s="170"/>
      <c r="BJ65" s="246"/>
      <c r="BK65" s="170"/>
      <c r="BL65" s="246"/>
      <c r="BM65" s="170"/>
      <c r="BN65" s="246"/>
      <c r="BO65" s="170"/>
      <c r="BP65" s="246"/>
      <c r="BQ65" s="170"/>
      <c r="BR65" s="246"/>
      <c r="BS65" s="170"/>
      <c r="BT65" s="246"/>
      <c r="BU65" s="170"/>
      <c r="BV65" s="246"/>
      <c r="BW65" s="170"/>
      <c r="BX65" s="246"/>
      <c r="BY65" s="170"/>
      <c r="BZ65" s="246"/>
      <c r="CA65" s="236"/>
      <c r="CL65" s="156">
        <f>ROW()</f>
        <v>65</v>
      </c>
    </row>
    <row r="66" spans="5:90" ht="12.75" customHeight="1" x14ac:dyDescent="0.2">
      <c r="E66" s="166"/>
      <c r="F66" s="200"/>
      <c r="G66" s="168"/>
      <c r="H66" s="201"/>
      <c r="I66" s="170"/>
      <c r="J66" s="201"/>
      <c r="K66" s="170"/>
      <c r="L66" s="201"/>
      <c r="M66" s="170"/>
      <c r="N66" s="201"/>
      <c r="O66" s="170"/>
      <c r="P66" s="201"/>
      <c r="Q66" s="170"/>
      <c r="R66" s="201"/>
      <c r="S66" s="170"/>
      <c r="T66" s="201"/>
      <c r="U66" s="170"/>
      <c r="V66" s="201"/>
      <c r="W66" s="170"/>
      <c r="X66" s="201"/>
      <c r="Y66" s="170"/>
      <c r="Z66" s="201"/>
      <c r="AA66" s="170"/>
      <c r="AB66" s="201"/>
      <c r="AC66" s="170"/>
      <c r="AD66" s="201"/>
      <c r="AE66" s="170"/>
      <c r="AF66" s="201"/>
      <c r="AG66" s="170"/>
      <c r="AH66" s="201"/>
      <c r="AI66" s="170"/>
      <c r="AJ66" s="201"/>
      <c r="AK66" s="170"/>
      <c r="AL66" s="201"/>
      <c r="AM66" s="170"/>
      <c r="AN66" s="201"/>
      <c r="AO66" s="170"/>
      <c r="AP66" s="201"/>
      <c r="AQ66" s="170"/>
      <c r="AR66" s="201"/>
      <c r="AS66" s="170"/>
      <c r="AT66" s="201"/>
      <c r="AU66" s="170"/>
      <c r="AV66" s="201"/>
      <c r="AW66" s="170"/>
      <c r="AX66" s="201"/>
      <c r="AY66" s="170"/>
      <c r="AZ66" s="201"/>
      <c r="BA66" s="170"/>
      <c r="BB66" s="201"/>
      <c r="BC66" s="170"/>
      <c r="BD66" s="201"/>
      <c r="BE66" s="170"/>
      <c r="BF66" s="201"/>
      <c r="BG66" s="170"/>
      <c r="BH66" s="201"/>
      <c r="BI66" s="170"/>
      <c r="BJ66" s="201"/>
      <c r="BK66" s="170"/>
      <c r="BL66" s="201"/>
      <c r="BM66" s="170"/>
      <c r="BN66" s="201"/>
      <c r="BO66" s="170"/>
      <c r="BP66" s="201"/>
      <c r="BQ66" s="170"/>
      <c r="BR66" s="201"/>
      <c r="BS66" s="170"/>
      <c r="BT66" s="201"/>
      <c r="BU66" s="170"/>
      <c r="BV66" s="201"/>
      <c r="BW66" s="170"/>
      <c r="BX66" s="201"/>
      <c r="BY66" s="170"/>
      <c r="BZ66" s="201"/>
      <c r="CA66" s="236"/>
      <c r="CL66" s="156">
        <f>ROW()</f>
        <v>66</v>
      </c>
    </row>
    <row r="67" spans="5:90" ht="4.5" customHeight="1" x14ac:dyDescent="0.2">
      <c r="E67" s="166"/>
      <c r="F67" s="200"/>
      <c r="G67" s="168"/>
      <c r="H67" s="246"/>
      <c r="I67" s="170"/>
      <c r="J67" s="246"/>
      <c r="K67" s="170"/>
      <c r="L67" s="246"/>
      <c r="M67" s="170"/>
      <c r="N67" s="246"/>
      <c r="O67" s="170"/>
      <c r="P67" s="246"/>
      <c r="Q67" s="170"/>
      <c r="R67" s="246"/>
      <c r="S67" s="170"/>
      <c r="T67" s="246"/>
      <c r="U67" s="170"/>
      <c r="V67" s="246"/>
      <c r="W67" s="170"/>
      <c r="X67" s="246"/>
      <c r="Y67" s="170"/>
      <c r="Z67" s="246"/>
      <c r="AA67" s="170"/>
      <c r="AB67" s="246"/>
      <c r="AC67" s="170"/>
      <c r="AD67" s="246"/>
      <c r="AE67" s="170"/>
      <c r="AF67" s="246"/>
      <c r="AG67" s="170"/>
      <c r="AH67" s="246"/>
      <c r="AI67" s="170"/>
      <c r="AJ67" s="246"/>
      <c r="AK67" s="170"/>
      <c r="AL67" s="246"/>
      <c r="AM67" s="170"/>
      <c r="AN67" s="246"/>
      <c r="AO67" s="170"/>
      <c r="AP67" s="246"/>
      <c r="AQ67" s="170"/>
      <c r="AR67" s="246"/>
      <c r="AS67" s="170"/>
      <c r="AT67" s="246"/>
      <c r="AU67" s="170"/>
      <c r="AV67" s="246"/>
      <c r="AW67" s="170"/>
      <c r="AX67" s="246"/>
      <c r="AY67" s="170"/>
      <c r="AZ67" s="246"/>
      <c r="BA67" s="170"/>
      <c r="BB67" s="246"/>
      <c r="BC67" s="170"/>
      <c r="BD67" s="246"/>
      <c r="BE67" s="170"/>
      <c r="BF67" s="246"/>
      <c r="BG67" s="170"/>
      <c r="BH67" s="246"/>
      <c r="BI67" s="170"/>
      <c r="BJ67" s="246"/>
      <c r="BK67" s="170"/>
      <c r="BL67" s="246"/>
      <c r="BM67" s="170"/>
      <c r="BN67" s="246"/>
      <c r="BO67" s="170"/>
      <c r="BP67" s="246"/>
      <c r="BQ67" s="170"/>
      <c r="BR67" s="246"/>
      <c r="BS67" s="170"/>
      <c r="BT67" s="246"/>
      <c r="BU67" s="170"/>
      <c r="BV67" s="246"/>
      <c r="BW67" s="170"/>
      <c r="BX67" s="246"/>
      <c r="BY67" s="170"/>
      <c r="BZ67" s="246"/>
      <c r="CA67" s="236"/>
      <c r="CL67" s="156">
        <f>ROW()</f>
        <v>67</v>
      </c>
    </row>
    <row r="68" spans="5:90" s="183" customFormat="1" x14ac:dyDescent="0.2">
      <c r="E68" s="184"/>
      <c r="F68" s="200"/>
      <c r="G68" s="186"/>
      <c r="H68" s="201"/>
      <c r="I68" s="170"/>
      <c r="J68" s="201"/>
      <c r="K68" s="170"/>
      <c r="L68" s="201"/>
      <c r="M68" s="170"/>
      <c r="N68" s="201"/>
      <c r="O68" s="170"/>
      <c r="P68" s="201"/>
      <c r="Q68" s="170"/>
      <c r="R68" s="201"/>
      <c r="S68" s="170"/>
      <c r="T68" s="201"/>
      <c r="U68" s="170"/>
      <c r="V68" s="201"/>
      <c r="W68" s="170"/>
      <c r="X68" s="201"/>
      <c r="Y68" s="170"/>
      <c r="Z68" s="201"/>
      <c r="AA68" s="170"/>
      <c r="AB68" s="201"/>
      <c r="AC68" s="170"/>
      <c r="AD68" s="201"/>
      <c r="AE68" s="170"/>
      <c r="AF68" s="201"/>
      <c r="AG68" s="170"/>
      <c r="AH68" s="201"/>
      <c r="AI68" s="170"/>
      <c r="AJ68" s="201"/>
      <c r="AK68" s="170"/>
      <c r="AL68" s="201"/>
      <c r="AM68" s="170"/>
      <c r="AN68" s="201"/>
      <c r="AO68" s="170"/>
      <c r="AP68" s="201"/>
      <c r="AQ68" s="170"/>
      <c r="AR68" s="201"/>
      <c r="AS68" s="170"/>
      <c r="AT68" s="201"/>
      <c r="AU68" s="170"/>
      <c r="AV68" s="201"/>
      <c r="AW68" s="170"/>
      <c r="AX68" s="201"/>
      <c r="AY68" s="170"/>
      <c r="AZ68" s="201"/>
      <c r="BA68" s="170"/>
      <c r="BB68" s="201"/>
      <c r="BC68" s="170"/>
      <c r="BD68" s="201"/>
      <c r="BE68" s="170"/>
      <c r="BF68" s="201"/>
      <c r="BG68" s="170"/>
      <c r="BH68" s="201"/>
      <c r="BI68" s="170"/>
      <c r="BJ68" s="201"/>
      <c r="BK68" s="170"/>
      <c r="BL68" s="201"/>
      <c r="BM68" s="170"/>
      <c r="BN68" s="201"/>
      <c r="BO68" s="170"/>
      <c r="BP68" s="201"/>
      <c r="BQ68" s="170"/>
      <c r="BR68" s="201"/>
      <c r="BS68" s="170"/>
      <c r="BT68" s="201"/>
      <c r="BU68" s="170"/>
      <c r="BV68" s="201"/>
      <c r="BW68" s="170"/>
      <c r="BX68" s="201"/>
      <c r="BY68" s="170"/>
      <c r="BZ68" s="201"/>
      <c r="CA68" s="171"/>
      <c r="CL68" s="156">
        <f>ROW()</f>
        <v>68</v>
      </c>
    </row>
    <row r="69" spans="5:90" ht="12.75" customHeight="1" x14ac:dyDescent="0.2">
      <c r="E69" s="166"/>
      <c r="F69" s="207"/>
      <c r="G69" s="168"/>
      <c r="H69" s="246"/>
      <c r="I69" s="170"/>
      <c r="J69" s="246"/>
      <c r="K69" s="170"/>
      <c r="L69" s="246"/>
      <c r="M69" s="170"/>
      <c r="N69" s="246"/>
      <c r="O69" s="170"/>
      <c r="P69" s="246"/>
      <c r="Q69" s="170"/>
      <c r="R69" s="246"/>
      <c r="S69" s="170"/>
      <c r="T69" s="246"/>
      <c r="U69" s="170"/>
      <c r="V69" s="246"/>
      <c r="W69" s="170"/>
      <c r="X69" s="246"/>
      <c r="Y69" s="170"/>
      <c r="Z69" s="246"/>
      <c r="AA69" s="170"/>
      <c r="AB69" s="246"/>
      <c r="AC69" s="170"/>
      <c r="AD69" s="246"/>
      <c r="AE69" s="170"/>
      <c r="AF69" s="246"/>
      <c r="AG69" s="170"/>
      <c r="AH69" s="246"/>
      <c r="AI69" s="170"/>
      <c r="AJ69" s="246"/>
      <c r="AK69" s="170"/>
      <c r="AL69" s="246"/>
      <c r="AM69" s="170"/>
      <c r="AN69" s="246"/>
      <c r="AO69" s="170"/>
      <c r="AP69" s="246"/>
      <c r="AQ69" s="170"/>
      <c r="AR69" s="246"/>
      <c r="AS69" s="170"/>
      <c r="AT69" s="246"/>
      <c r="AU69" s="170"/>
      <c r="AV69" s="246"/>
      <c r="AW69" s="170"/>
      <c r="AX69" s="246"/>
      <c r="AY69" s="170"/>
      <c r="AZ69" s="246"/>
      <c r="BA69" s="170"/>
      <c r="BB69" s="246"/>
      <c r="BC69" s="170"/>
      <c r="BD69" s="246"/>
      <c r="BE69" s="170"/>
      <c r="BF69" s="246"/>
      <c r="BG69" s="170"/>
      <c r="BH69" s="246"/>
      <c r="BI69" s="170"/>
      <c r="BJ69" s="246"/>
      <c r="BK69" s="170"/>
      <c r="BL69" s="246"/>
      <c r="BM69" s="170"/>
      <c r="BN69" s="246"/>
      <c r="BO69" s="170"/>
      <c r="BP69" s="246"/>
      <c r="BQ69" s="170"/>
      <c r="BR69" s="246"/>
      <c r="BS69" s="170"/>
      <c r="BT69" s="246"/>
      <c r="BU69" s="170"/>
      <c r="BV69" s="246"/>
      <c r="BW69" s="170"/>
      <c r="BX69" s="246"/>
      <c r="BY69" s="170"/>
      <c r="BZ69" s="246"/>
      <c r="CA69" s="236"/>
      <c r="CL69" s="156">
        <f>ROW()</f>
        <v>69</v>
      </c>
    </row>
    <row r="70" spans="5:90" x14ac:dyDescent="0.2">
      <c r="E70" s="166"/>
      <c r="F70" s="207"/>
      <c r="G70" s="168"/>
      <c r="H70" s="245"/>
      <c r="I70" s="170"/>
      <c r="J70" s="245"/>
      <c r="K70" s="170"/>
      <c r="L70" s="245"/>
      <c r="M70" s="170"/>
      <c r="N70" s="245"/>
      <c r="O70" s="170"/>
      <c r="P70" s="245"/>
      <c r="Q70" s="170"/>
      <c r="R70" s="245"/>
      <c r="S70" s="170"/>
      <c r="T70" s="245"/>
      <c r="U70" s="170"/>
      <c r="V70" s="245"/>
      <c r="W70" s="170"/>
      <c r="X70" s="245"/>
      <c r="Y70" s="170"/>
      <c r="Z70" s="245"/>
      <c r="AA70" s="170"/>
      <c r="AB70" s="245"/>
      <c r="AC70" s="170"/>
      <c r="AD70" s="245"/>
      <c r="AE70" s="170"/>
      <c r="AF70" s="245"/>
      <c r="AG70" s="170"/>
      <c r="AH70" s="245"/>
      <c r="AI70" s="170"/>
      <c r="AJ70" s="245"/>
      <c r="AK70" s="170"/>
      <c r="AL70" s="245"/>
      <c r="AM70" s="170"/>
      <c r="AN70" s="245"/>
      <c r="AO70" s="170"/>
      <c r="AP70" s="245"/>
      <c r="AQ70" s="170"/>
      <c r="AR70" s="245"/>
      <c r="AS70" s="170"/>
      <c r="AT70" s="245"/>
      <c r="AU70" s="170"/>
      <c r="AV70" s="245"/>
      <c r="AW70" s="170"/>
      <c r="AX70" s="245"/>
      <c r="AY70" s="170"/>
      <c r="AZ70" s="245"/>
      <c r="BA70" s="170"/>
      <c r="BB70" s="245"/>
      <c r="BC70" s="170"/>
      <c r="BD70" s="245"/>
      <c r="BE70" s="170"/>
      <c r="BF70" s="245"/>
      <c r="BG70" s="170"/>
      <c r="BH70" s="245"/>
      <c r="BI70" s="170"/>
      <c r="BJ70" s="245"/>
      <c r="BK70" s="170"/>
      <c r="BL70" s="245"/>
      <c r="BM70" s="170"/>
      <c r="BN70" s="245"/>
      <c r="BO70" s="170"/>
      <c r="BP70" s="245"/>
      <c r="BQ70" s="170"/>
      <c r="BR70" s="245"/>
      <c r="BS70" s="170"/>
      <c r="BT70" s="245"/>
      <c r="BU70" s="170"/>
      <c r="BV70" s="245"/>
      <c r="BW70" s="170"/>
      <c r="BX70" s="245"/>
      <c r="BY70" s="170"/>
      <c r="BZ70" s="245"/>
      <c r="CA70" s="236"/>
      <c r="CL70" s="156">
        <f>ROW()</f>
        <v>70</v>
      </c>
    </row>
    <row r="71" spans="5:90" x14ac:dyDescent="0.2">
      <c r="E71" s="166"/>
      <c r="F71" s="207"/>
      <c r="G71" s="168"/>
      <c r="H71" s="246"/>
      <c r="I71" s="170"/>
      <c r="J71" s="246"/>
      <c r="K71" s="170"/>
      <c r="L71" s="246"/>
      <c r="M71" s="170"/>
      <c r="N71" s="246"/>
      <c r="O71" s="170"/>
      <c r="P71" s="246"/>
      <c r="Q71" s="170"/>
      <c r="R71" s="246"/>
      <c r="S71" s="170"/>
      <c r="T71" s="246"/>
      <c r="U71" s="170"/>
      <c r="V71" s="246"/>
      <c r="W71" s="170"/>
      <c r="X71" s="246"/>
      <c r="Y71" s="170"/>
      <c r="Z71" s="246"/>
      <c r="AA71" s="170"/>
      <c r="AB71" s="246"/>
      <c r="AC71" s="170"/>
      <c r="AD71" s="246"/>
      <c r="AE71" s="170"/>
      <c r="AF71" s="246"/>
      <c r="AG71" s="170"/>
      <c r="AH71" s="246"/>
      <c r="AI71" s="170"/>
      <c r="AJ71" s="246"/>
      <c r="AK71" s="170"/>
      <c r="AL71" s="246"/>
      <c r="AM71" s="170"/>
      <c r="AN71" s="246"/>
      <c r="AO71" s="170"/>
      <c r="AP71" s="246"/>
      <c r="AQ71" s="170"/>
      <c r="AR71" s="246"/>
      <c r="AS71" s="170"/>
      <c r="AT71" s="246"/>
      <c r="AU71" s="170"/>
      <c r="AV71" s="246"/>
      <c r="AW71" s="170"/>
      <c r="AX71" s="246"/>
      <c r="AY71" s="170"/>
      <c r="AZ71" s="246"/>
      <c r="BA71" s="170"/>
      <c r="BB71" s="246"/>
      <c r="BC71" s="170"/>
      <c r="BD71" s="246"/>
      <c r="BE71" s="170"/>
      <c r="BF71" s="246"/>
      <c r="BG71" s="170"/>
      <c r="BH71" s="246"/>
      <c r="BI71" s="170"/>
      <c r="BJ71" s="246"/>
      <c r="BK71" s="170"/>
      <c r="BL71" s="246"/>
      <c r="BM71" s="170"/>
      <c r="BN71" s="246"/>
      <c r="BO71" s="170"/>
      <c r="BP71" s="246"/>
      <c r="BQ71" s="170"/>
      <c r="BR71" s="246"/>
      <c r="BS71" s="170"/>
      <c r="BT71" s="246"/>
      <c r="BU71" s="170"/>
      <c r="BV71" s="246"/>
      <c r="BW71" s="170"/>
      <c r="BX71" s="246"/>
      <c r="BY71" s="170"/>
      <c r="BZ71" s="246"/>
      <c r="CA71" s="236"/>
      <c r="CL71" s="156">
        <f>ROW()</f>
        <v>71</v>
      </c>
    </row>
    <row r="72" spans="5:90" x14ac:dyDescent="0.2">
      <c r="E72" s="166"/>
      <c r="F72" s="208"/>
      <c r="G72" s="168"/>
      <c r="H72" s="247"/>
      <c r="I72" s="170"/>
      <c r="J72" s="247"/>
      <c r="K72" s="170"/>
      <c r="L72" s="247"/>
      <c r="M72" s="170"/>
      <c r="N72" s="247"/>
      <c r="O72" s="170"/>
      <c r="P72" s="247"/>
      <c r="Q72" s="170"/>
      <c r="R72" s="247"/>
      <c r="S72" s="170"/>
      <c r="T72" s="247"/>
      <c r="U72" s="170"/>
      <c r="V72" s="247"/>
      <c r="W72" s="170"/>
      <c r="X72" s="247"/>
      <c r="Y72" s="170"/>
      <c r="Z72" s="247"/>
      <c r="AA72" s="170"/>
      <c r="AB72" s="247"/>
      <c r="AC72" s="170"/>
      <c r="AD72" s="247"/>
      <c r="AE72" s="170"/>
      <c r="AF72" s="247"/>
      <c r="AG72" s="170"/>
      <c r="AH72" s="247"/>
      <c r="AI72" s="170"/>
      <c r="AJ72" s="247"/>
      <c r="AK72" s="170"/>
      <c r="AL72" s="247"/>
      <c r="AM72" s="170"/>
      <c r="AN72" s="247"/>
      <c r="AO72" s="170"/>
      <c r="AP72" s="247"/>
      <c r="AQ72" s="170"/>
      <c r="AR72" s="247"/>
      <c r="AS72" s="170"/>
      <c r="AT72" s="247"/>
      <c r="AU72" s="170"/>
      <c r="AV72" s="247"/>
      <c r="AW72" s="170"/>
      <c r="AX72" s="247"/>
      <c r="AY72" s="170"/>
      <c r="AZ72" s="247"/>
      <c r="BA72" s="170"/>
      <c r="BB72" s="247"/>
      <c r="BC72" s="170"/>
      <c r="BD72" s="247"/>
      <c r="BE72" s="170"/>
      <c r="BF72" s="247"/>
      <c r="BG72" s="170"/>
      <c r="BH72" s="247"/>
      <c r="BI72" s="170"/>
      <c r="BJ72" s="247"/>
      <c r="BK72" s="170"/>
      <c r="BL72" s="247"/>
      <c r="BM72" s="170"/>
      <c r="BN72" s="247"/>
      <c r="BO72" s="170"/>
      <c r="BP72" s="247"/>
      <c r="BQ72" s="170"/>
      <c r="BR72" s="247"/>
      <c r="BS72" s="170"/>
      <c r="BT72" s="247"/>
      <c r="BU72" s="170"/>
      <c r="BV72" s="247"/>
      <c r="BW72" s="170"/>
      <c r="BX72" s="247"/>
      <c r="BY72" s="170"/>
      <c r="BZ72" s="247"/>
      <c r="CA72" s="236"/>
      <c r="CL72" s="156">
        <f>ROW()</f>
        <v>72</v>
      </c>
    </row>
    <row r="73" spans="5:90" ht="6" customHeight="1" x14ac:dyDescent="0.2">
      <c r="E73" s="166"/>
      <c r="F73" s="208"/>
      <c r="G73" s="168"/>
      <c r="H73" s="213"/>
      <c r="I73" s="170"/>
      <c r="J73" s="213"/>
      <c r="K73" s="170"/>
      <c r="L73" s="213"/>
      <c r="M73" s="170"/>
      <c r="N73" s="213"/>
      <c r="O73" s="170"/>
      <c r="P73" s="213"/>
      <c r="Q73" s="170"/>
      <c r="R73" s="213"/>
      <c r="S73" s="170"/>
      <c r="T73" s="213"/>
      <c r="U73" s="170"/>
      <c r="V73" s="213"/>
      <c r="W73" s="170"/>
      <c r="X73" s="213"/>
      <c r="Y73" s="170"/>
      <c r="Z73" s="213"/>
      <c r="AA73" s="170"/>
      <c r="AB73" s="213"/>
      <c r="AC73" s="170"/>
      <c r="AD73" s="213"/>
      <c r="AE73" s="170"/>
      <c r="AF73" s="213"/>
      <c r="AG73" s="170"/>
      <c r="AH73" s="213"/>
      <c r="AI73" s="170"/>
      <c r="AJ73" s="213"/>
      <c r="AK73" s="170"/>
      <c r="AL73" s="213"/>
      <c r="AM73" s="170"/>
      <c r="AN73" s="213"/>
      <c r="AO73" s="170"/>
      <c r="AP73" s="213"/>
      <c r="AQ73" s="170"/>
      <c r="AR73" s="213"/>
      <c r="AS73" s="170"/>
      <c r="AT73" s="213"/>
      <c r="AU73" s="170"/>
      <c r="AV73" s="213"/>
      <c r="AW73" s="170"/>
      <c r="AX73" s="213"/>
      <c r="AY73" s="170"/>
      <c r="AZ73" s="213"/>
      <c r="BA73" s="170"/>
      <c r="BB73" s="213"/>
      <c r="BC73" s="170"/>
      <c r="BD73" s="213"/>
      <c r="BE73" s="170"/>
      <c r="BF73" s="213"/>
      <c r="BG73" s="170"/>
      <c r="BH73" s="213"/>
      <c r="BI73" s="170"/>
      <c r="BJ73" s="213"/>
      <c r="BK73" s="170"/>
      <c r="BL73" s="213"/>
      <c r="BM73" s="170"/>
      <c r="BN73" s="213"/>
      <c r="BO73" s="170"/>
      <c r="BP73" s="213"/>
      <c r="BQ73" s="170"/>
      <c r="BR73" s="213"/>
      <c r="BS73" s="170"/>
      <c r="BT73" s="213"/>
      <c r="BU73" s="170"/>
      <c r="BV73" s="213"/>
      <c r="BW73" s="170"/>
      <c r="BX73" s="213"/>
      <c r="BY73" s="170"/>
      <c r="BZ73" s="213"/>
      <c r="CA73" s="236"/>
      <c r="CL73" s="156">
        <f>ROW()</f>
        <v>73</v>
      </c>
    </row>
    <row r="74" spans="5:90" x14ac:dyDescent="0.2">
      <c r="E74" s="166"/>
      <c r="F74" s="200"/>
      <c r="G74" s="168"/>
      <c r="H74" s="248"/>
      <c r="I74" s="215"/>
      <c r="J74" s="248"/>
      <c r="K74" s="215"/>
      <c r="L74" s="248"/>
      <c r="M74" s="215"/>
      <c r="N74" s="248"/>
      <c r="O74" s="215"/>
      <c r="P74" s="248"/>
      <c r="Q74" s="215"/>
      <c r="R74" s="248"/>
      <c r="S74" s="215"/>
      <c r="T74" s="248"/>
      <c r="U74" s="215"/>
      <c r="V74" s="248"/>
      <c r="W74" s="215"/>
      <c r="X74" s="248"/>
      <c r="Y74" s="215"/>
      <c r="Z74" s="248"/>
      <c r="AA74" s="215"/>
      <c r="AB74" s="248"/>
      <c r="AC74" s="215"/>
      <c r="AD74" s="248"/>
      <c r="AE74" s="215"/>
      <c r="AF74" s="248"/>
      <c r="AG74" s="215"/>
      <c r="AH74" s="248"/>
      <c r="AI74" s="215"/>
      <c r="AJ74" s="248"/>
      <c r="AK74" s="215"/>
      <c r="AL74" s="248"/>
      <c r="AM74" s="215"/>
      <c r="AN74" s="248"/>
      <c r="AO74" s="215"/>
      <c r="AP74" s="248"/>
      <c r="AQ74" s="215"/>
      <c r="AR74" s="248"/>
      <c r="AS74" s="215"/>
      <c r="AT74" s="248"/>
      <c r="AU74" s="215"/>
      <c r="AV74" s="248"/>
      <c r="AW74" s="215"/>
      <c r="AX74" s="248"/>
      <c r="AY74" s="215"/>
      <c r="AZ74" s="248"/>
      <c r="BA74" s="215"/>
      <c r="BB74" s="248"/>
      <c r="BC74" s="215"/>
      <c r="BD74" s="248"/>
      <c r="BE74" s="215"/>
      <c r="BF74" s="248"/>
      <c r="BG74" s="215"/>
      <c r="BH74" s="248"/>
      <c r="BI74" s="215"/>
      <c r="BJ74" s="248"/>
      <c r="BK74" s="215"/>
      <c r="BL74" s="248"/>
      <c r="BM74" s="215"/>
      <c r="BN74" s="248"/>
      <c r="BO74" s="215"/>
      <c r="BP74" s="248"/>
      <c r="BQ74" s="215"/>
      <c r="BR74" s="248"/>
      <c r="BS74" s="215"/>
      <c r="BT74" s="248"/>
      <c r="BU74" s="215"/>
      <c r="BV74" s="248"/>
      <c r="BW74" s="215"/>
      <c r="BX74" s="248"/>
      <c r="BY74" s="215"/>
      <c r="BZ74" s="248"/>
      <c r="CA74" s="236"/>
      <c r="CL74" s="156">
        <f>ROW()</f>
        <v>74</v>
      </c>
    </row>
    <row r="75" spans="5:90" ht="4.5" customHeight="1" x14ac:dyDescent="0.2">
      <c r="E75" s="166"/>
      <c r="F75" s="200"/>
      <c r="G75" s="168"/>
      <c r="H75" s="201"/>
      <c r="I75" s="201"/>
      <c r="J75" s="201"/>
      <c r="K75" s="201"/>
      <c r="L75" s="201"/>
      <c r="M75" s="201"/>
      <c r="N75" s="201"/>
      <c r="O75" s="201"/>
      <c r="P75" s="201"/>
      <c r="Q75" s="201"/>
      <c r="R75" s="201"/>
      <c r="S75" s="201"/>
      <c r="T75" s="201"/>
      <c r="U75" s="201"/>
      <c r="V75" s="201"/>
      <c r="W75" s="201"/>
      <c r="X75" s="201"/>
      <c r="Y75" s="201"/>
      <c r="Z75" s="201"/>
      <c r="AA75" s="201"/>
      <c r="AB75" s="201"/>
      <c r="AC75" s="201"/>
      <c r="AD75" s="201"/>
      <c r="AE75" s="201"/>
      <c r="AF75" s="201"/>
      <c r="AG75" s="201"/>
      <c r="AH75" s="201"/>
      <c r="AI75" s="201"/>
      <c r="AJ75" s="201"/>
      <c r="AK75" s="201"/>
      <c r="AL75" s="201"/>
      <c r="AM75" s="201"/>
      <c r="AN75" s="201"/>
      <c r="AO75" s="201"/>
      <c r="AP75" s="201"/>
      <c r="AQ75" s="201"/>
      <c r="AR75" s="201"/>
      <c r="AS75" s="201"/>
      <c r="AT75" s="201"/>
      <c r="AU75" s="201"/>
      <c r="AV75" s="201"/>
      <c r="AW75" s="201"/>
      <c r="AX75" s="201"/>
      <c r="AY75" s="201"/>
      <c r="AZ75" s="201"/>
      <c r="BA75" s="201"/>
      <c r="BB75" s="201"/>
      <c r="BC75" s="201"/>
      <c r="BD75" s="201"/>
      <c r="BE75" s="201"/>
      <c r="BF75" s="201"/>
      <c r="BG75" s="201"/>
      <c r="BH75" s="201"/>
      <c r="BI75" s="201"/>
      <c r="BJ75" s="201"/>
      <c r="BK75" s="201"/>
      <c r="BL75" s="201"/>
      <c r="BM75" s="201"/>
      <c r="BN75" s="201"/>
      <c r="BO75" s="201"/>
      <c r="BP75" s="201"/>
      <c r="BQ75" s="201"/>
      <c r="BR75" s="201"/>
      <c r="BS75" s="201"/>
      <c r="BT75" s="201"/>
      <c r="BU75" s="201"/>
      <c r="BV75" s="201"/>
      <c r="BW75" s="201"/>
      <c r="BX75" s="201"/>
      <c r="BY75" s="201"/>
      <c r="BZ75" s="201"/>
      <c r="CA75" s="236"/>
      <c r="CL75" s="156">
        <f>ROW()</f>
        <v>75</v>
      </c>
    </row>
    <row r="76" spans="5:90" ht="13.5" customHeight="1" x14ac:dyDescent="0.25">
      <c r="E76" s="166"/>
      <c r="F76" s="200"/>
      <c r="G76" s="168"/>
      <c r="H76" s="248"/>
      <c r="I76" s="215"/>
      <c r="J76" s="248"/>
      <c r="K76" s="215"/>
      <c r="L76" s="248"/>
      <c r="M76" s="215"/>
      <c r="N76" s="248"/>
      <c r="O76" s="215"/>
      <c r="P76" s="248"/>
      <c r="Q76" s="215"/>
      <c r="R76" s="248"/>
      <c r="S76" s="215"/>
      <c r="T76" s="248"/>
      <c r="U76" s="215"/>
      <c r="V76" s="248"/>
      <c r="W76" s="215"/>
      <c r="X76" s="248"/>
      <c r="Y76" s="215"/>
      <c r="Z76" s="248"/>
      <c r="AA76" s="215"/>
      <c r="AB76" s="248"/>
      <c r="AC76" s="215"/>
      <c r="AD76" s="248"/>
      <c r="AE76" s="215"/>
      <c r="AF76" s="248"/>
      <c r="AG76" s="215"/>
      <c r="AH76" s="248"/>
      <c r="AI76" s="215"/>
      <c r="AJ76" s="248"/>
      <c r="AK76" s="215"/>
      <c r="AL76" s="248"/>
      <c r="AM76" s="215"/>
      <c r="AN76" s="248"/>
      <c r="AO76" s="215"/>
      <c r="AP76" s="248"/>
      <c r="AQ76" s="215"/>
      <c r="AR76" s="248"/>
      <c r="AS76" s="215"/>
      <c r="AT76" s="248"/>
      <c r="AU76" s="215"/>
      <c r="AV76" s="248"/>
      <c r="AW76" s="215"/>
      <c r="AX76" s="248"/>
      <c r="AY76" s="215"/>
      <c r="AZ76" s="248"/>
      <c r="BA76" s="215"/>
      <c r="BB76" s="248"/>
      <c r="BC76" s="215"/>
      <c r="BD76" s="248"/>
      <c r="BE76" s="215"/>
      <c r="BF76" s="248"/>
      <c r="BG76" s="215"/>
      <c r="BH76" s="248"/>
      <c r="BI76" s="215"/>
      <c r="BJ76" s="248"/>
      <c r="BK76" s="215"/>
      <c r="BL76" s="248"/>
      <c r="BM76" s="215"/>
      <c r="BN76" s="248"/>
      <c r="BO76" s="215"/>
      <c r="BP76" s="248"/>
      <c r="BQ76" s="215"/>
      <c r="BR76" s="248"/>
      <c r="BS76" s="215"/>
      <c r="BT76" s="248"/>
      <c r="BU76" s="215"/>
      <c r="BV76" s="248"/>
      <c r="BW76" s="215"/>
      <c r="BX76" s="248"/>
      <c r="BY76" s="215"/>
      <c r="BZ76" s="248"/>
      <c r="CA76" s="236"/>
      <c r="CC76" s="249"/>
      <c r="CL76" s="156">
        <f>ROW()</f>
        <v>76</v>
      </c>
    </row>
    <row r="77" spans="5:90" ht="3.75" customHeight="1" x14ac:dyDescent="0.2">
      <c r="E77" s="166"/>
      <c r="F77" s="200"/>
      <c r="G77" s="168"/>
      <c r="H77" s="201"/>
      <c r="I77" s="201"/>
      <c r="J77" s="201"/>
      <c r="K77" s="201"/>
      <c r="L77" s="201"/>
      <c r="M77" s="201"/>
      <c r="N77" s="201"/>
      <c r="O77" s="201"/>
      <c r="P77" s="201"/>
      <c r="Q77" s="201"/>
      <c r="R77" s="201"/>
      <c r="S77" s="201"/>
      <c r="T77" s="201"/>
      <c r="U77" s="201"/>
      <c r="V77" s="201"/>
      <c r="W77" s="201"/>
      <c r="X77" s="201"/>
      <c r="Y77" s="201"/>
      <c r="Z77" s="201"/>
      <c r="AA77" s="201"/>
      <c r="AB77" s="201"/>
      <c r="AC77" s="201"/>
      <c r="AD77" s="201"/>
      <c r="AE77" s="201"/>
      <c r="AF77" s="201"/>
      <c r="AG77" s="201"/>
      <c r="AH77" s="201"/>
      <c r="AI77" s="201"/>
      <c r="AJ77" s="201"/>
      <c r="AK77" s="201"/>
      <c r="AL77" s="201"/>
      <c r="AM77" s="201"/>
      <c r="AN77" s="201"/>
      <c r="AO77" s="201"/>
      <c r="AP77" s="201"/>
      <c r="AQ77" s="201"/>
      <c r="AR77" s="201"/>
      <c r="AS77" s="201"/>
      <c r="AT77" s="201"/>
      <c r="AU77" s="201"/>
      <c r="AV77" s="201"/>
      <c r="AW77" s="201"/>
      <c r="AX77" s="201"/>
      <c r="AY77" s="201"/>
      <c r="AZ77" s="201"/>
      <c r="BA77" s="201"/>
      <c r="BB77" s="201"/>
      <c r="BC77" s="201"/>
      <c r="BD77" s="201"/>
      <c r="BE77" s="201"/>
      <c r="BF77" s="201"/>
      <c r="BG77" s="201"/>
      <c r="BH77" s="201"/>
      <c r="BI77" s="201"/>
      <c r="BJ77" s="201"/>
      <c r="BK77" s="201"/>
      <c r="BL77" s="201"/>
      <c r="BM77" s="201"/>
      <c r="BN77" s="201"/>
      <c r="BO77" s="201"/>
      <c r="BP77" s="201"/>
      <c r="BQ77" s="201"/>
      <c r="BR77" s="201"/>
      <c r="BS77" s="201"/>
      <c r="BT77" s="201"/>
      <c r="BU77" s="201"/>
      <c r="BV77" s="201"/>
      <c r="BW77" s="201"/>
      <c r="BX77" s="201"/>
      <c r="BY77" s="201"/>
      <c r="BZ77" s="201"/>
      <c r="CA77" s="236"/>
      <c r="CL77" s="156">
        <f>ROW()</f>
        <v>77</v>
      </c>
    </row>
    <row r="78" spans="5:90" ht="13.5" customHeight="1" x14ac:dyDescent="0.2">
      <c r="E78" s="166"/>
      <c r="F78" s="219"/>
      <c r="G78" s="168"/>
      <c r="H78" s="248"/>
      <c r="I78" s="215"/>
      <c r="J78" s="248"/>
      <c r="K78" s="215"/>
      <c r="L78" s="248"/>
      <c r="M78" s="215"/>
      <c r="N78" s="248"/>
      <c r="O78" s="215"/>
      <c r="P78" s="248"/>
      <c r="Q78" s="215"/>
      <c r="R78" s="248"/>
      <c r="S78" s="215"/>
      <c r="T78" s="248"/>
      <c r="U78" s="215"/>
      <c r="V78" s="248"/>
      <c r="W78" s="215"/>
      <c r="X78" s="248"/>
      <c r="Y78" s="215"/>
      <c r="Z78" s="248"/>
      <c r="AA78" s="215"/>
      <c r="AB78" s="248"/>
      <c r="AC78" s="215"/>
      <c r="AD78" s="248"/>
      <c r="AE78" s="215"/>
      <c r="AF78" s="248"/>
      <c r="AG78" s="215"/>
      <c r="AH78" s="248"/>
      <c r="AI78" s="215"/>
      <c r="AJ78" s="248"/>
      <c r="AK78" s="215"/>
      <c r="AL78" s="248"/>
      <c r="AM78" s="215"/>
      <c r="AN78" s="248"/>
      <c r="AO78" s="215"/>
      <c r="AP78" s="248"/>
      <c r="AQ78" s="215"/>
      <c r="AR78" s="248"/>
      <c r="AS78" s="215"/>
      <c r="AT78" s="248"/>
      <c r="AU78" s="215"/>
      <c r="AV78" s="248"/>
      <c r="AW78" s="215"/>
      <c r="AX78" s="248"/>
      <c r="AY78" s="215"/>
      <c r="AZ78" s="248"/>
      <c r="BA78" s="215"/>
      <c r="BB78" s="248"/>
      <c r="BC78" s="215"/>
      <c r="BD78" s="248"/>
      <c r="BE78" s="215"/>
      <c r="BF78" s="248"/>
      <c r="BG78" s="215"/>
      <c r="BH78" s="248"/>
      <c r="BI78" s="215"/>
      <c r="BJ78" s="248"/>
      <c r="BK78" s="215"/>
      <c r="BL78" s="248"/>
      <c r="BM78" s="215"/>
      <c r="BN78" s="248"/>
      <c r="BO78" s="215"/>
      <c r="BP78" s="248"/>
      <c r="BQ78" s="215"/>
      <c r="BR78" s="248"/>
      <c r="BS78" s="215"/>
      <c r="BT78" s="248"/>
      <c r="BU78" s="215"/>
      <c r="BV78" s="248"/>
      <c r="BW78" s="215"/>
      <c r="BX78" s="248"/>
      <c r="BY78" s="215"/>
      <c r="BZ78" s="248"/>
      <c r="CA78" s="236"/>
      <c r="CL78" s="156">
        <f>ROW()</f>
        <v>78</v>
      </c>
    </row>
    <row r="79" spans="5:90" ht="3.75" customHeight="1" x14ac:dyDescent="0.2">
      <c r="E79" s="166"/>
      <c r="F79" s="200"/>
      <c r="G79" s="168"/>
      <c r="H79" s="201"/>
      <c r="I79" s="215"/>
      <c r="J79" s="201"/>
      <c r="K79" s="215"/>
      <c r="L79" s="201"/>
      <c r="M79" s="215"/>
      <c r="N79" s="201"/>
      <c r="O79" s="215"/>
      <c r="P79" s="201"/>
      <c r="Q79" s="215"/>
      <c r="R79" s="201"/>
      <c r="S79" s="215"/>
      <c r="T79" s="201"/>
      <c r="U79" s="215"/>
      <c r="V79" s="201"/>
      <c r="W79" s="215"/>
      <c r="X79" s="201"/>
      <c r="Y79" s="215"/>
      <c r="Z79" s="201"/>
      <c r="AA79" s="215"/>
      <c r="AB79" s="201"/>
      <c r="AC79" s="215"/>
      <c r="AD79" s="201"/>
      <c r="AE79" s="215"/>
      <c r="AF79" s="201"/>
      <c r="AG79" s="215"/>
      <c r="AH79" s="201"/>
      <c r="AI79" s="215"/>
      <c r="AJ79" s="201"/>
      <c r="AK79" s="215"/>
      <c r="AL79" s="201"/>
      <c r="AM79" s="215"/>
      <c r="AN79" s="201"/>
      <c r="AO79" s="215"/>
      <c r="AP79" s="201"/>
      <c r="AQ79" s="215"/>
      <c r="AR79" s="201"/>
      <c r="AS79" s="215"/>
      <c r="AT79" s="201"/>
      <c r="AU79" s="215"/>
      <c r="AV79" s="201"/>
      <c r="AW79" s="215"/>
      <c r="AX79" s="201"/>
      <c r="AY79" s="215"/>
      <c r="AZ79" s="201"/>
      <c r="BA79" s="215"/>
      <c r="BB79" s="201"/>
      <c r="BC79" s="215"/>
      <c r="BD79" s="201"/>
      <c r="BE79" s="215"/>
      <c r="BF79" s="201"/>
      <c r="BG79" s="215"/>
      <c r="BH79" s="201"/>
      <c r="BI79" s="215"/>
      <c r="BJ79" s="201"/>
      <c r="BK79" s="215"/>
      <c r="BL79" s="201"/>
      <c r="BM79" s="215"/>
      <c r="BN79" s="201"/>
      <c r="BO79" s="215"/>
      <c r="BP79" s="201"/>
      <c r="BQ79" s="215"/>
      <c r="BR79" s="201"/>
      <c r="BS79" s="215"/>
      <c r="BT79" s="201"/>
      <c r="BU79" s="215"/>
      <c r="BV79" s="201"/>
      <c r="BW79" s="215"/>
      <c r="BX79" s="201"/>
      <c r="BY79" s="215"/>
      <c r="BZ79" s="201"/>
      <c r="CA79" s="236"/>
      <c r="CL79" s="156">
        <f>ROW()</f>
        <v>79</v>
      </c>
    </row>
    <row r="80" spans="5:90" ht="13.5" hidden="1" customHeight="1" x14ac:dyDescent="0.2">
      <c r="E80" s="166"/>
      <c r="F80" s="219"/>
      <c r="G80" s="168"/>
      <c r="H80" s="248"/>
      <c r="I80" s="215"/>
      <c r="J80" s="248"/>
      <c r="K80" s="215"/>
      <c r="L80" s="248"/>
      <c r="M80" s="215"/>
      <c r="N80" s="248"/>
      <c r="O80" s="215"/>
      <c r="P80" s="248"/>
      <c r="Q80" s="215"/>
      <c r="R80" s="248"/>
      <c r="S80" s="215"/>
      <c r="T80" s="248"/>
      <c r="U80" s="215"/>
      <c r="V80" s="248"/>
      <c r="W80" s="215"/>
      <c r="X80" s="248"/>
      <c r="Y80" s="215"/>
      <c r="Z80" s="248"/>
      <c r="AA80" s="215"/>
      <c r="AB80" s="248"/>
      <c r="AC80" s="215"/>
      <c r="AD80" s="248"/>
      <c r="AE80" s="215"/>
      <c r="AF80" s="248"/>
      <c r="AG80" s="215"/>
      <c r="AH80" s="248"/>
      <c r="AI80" s="215"/>
      <c r="AJ80" s="248"/>
      <c r="AK80" s="215"/>
      <c r="AL80" s="248"/>
      <c r="AM80" s="215"/>
      <c r="AN80" s="248"/>
      <c r="AO80" s="215"/>
      <c r="AP80" s="248"/>
      <c r="AQ80" s="215"/>
      <c r="AR80" s="248"/>
      <c r="AS80" s="215"/>
      <c r="AT80" s="248"/>
      <c r="AU80" s="215"/>
      <c r="AV80" s="248"/>
      <c r="AW80" s="215"/>
      <c r="AX80" s="248"/>
      <c r="AY80" s="215"/>
      <c r="AZ80" s="248"/>
      <c r="BA80" s="215"/>
      <c r="BB80" s="248"/>
      <c r="BC80" s="215"/>
      <c r="BD80" s="248"/>
      <c r="BE80" s="215"/>
      <c r="BF80" s="248"/>
      <c r="BG80" s="215"/>
      <c r="BH80" s="248"/>
      <c r="BI80" s="215"/>
      <c r="BJ80" s="248"/>
      <c r="BK80" s="215"/>
      <c r="BL80" s="248"/>
      <c r="BM80" s="215"/>
      <c r="BN80" s="248"/>
      <c r="BO80" s="215"/>
      <c r="BP80" s="248"/>
      <c r="BQ80" s="215"/>
      <c r="BR80" s="248"/>
      <c r="BS80" s="215"/>
      <c r="BT80" s="248"/>
      <c r="BU80" s="215"/>
      <c r="BV80" s="248"/>
      <c r="BW80" s="215"/>
      <c r="BX80" s="248"/>
      <c r="BY80" s="215"/>
      <c r="BZ80" s="248"/>
      <c r="CA80" s="236"/>
      <c r="CL80" s="156">
        <f>ROW()</f>
        <v>80</v>
      </c>
    </row>
    <row r="81" spans="4:90" ht="6" hidden="1" customHeight="1" x14ac:dyDescent="0.2">
      <c r="E81" s="166"/>
      <c r="F81" s="219"/>
      <c r="G81" s="168"/>
      <c r="H81" s="213"/>
      <c r="I81" s="170"/>
      <c r="J81" s="213"/>
      <c r="K81" s="170"/>
      <c r="L81" s="213"/>
      <c r="M81" s="170"/>
      <c r="N81" s="213"/>
      <c r="O81" s="170"/>
      <c r="P81" s="213"/>
      <c r="Q81" s="170"/>
      <c r="R81" s="213"/>
      <c r="S81" s="170"/>
      <c r="T81" s="213"/>
      <c r="U81" s="170"/>
      <c r="V81" s="213"/>
      <c r="W81" s="170"/>
      <c r="X81" s="213"/>
      <c r="Y81" s="170"/>
      <c r="Z81" s="213"/>
      <c r="AA81" s="170"/>
      <c r="AB81" s="213"/>
      <c r="AC81" s="170"/>
      <c r="AD81" s="213"/>
      <c r="AE81" s="170"/>
      <c r="AF81" s="213"/>
      <c r="AG81" s="170"/>
      <c r="AH81" s="213"/>
      <c r="AI81" s="170"/>
      <c r="AJ81" s="213"/>
      <c r="AK81" s="170"/>
      <c r="AL81" s="213"/>
      <c r="AM81" s="170"/>
      <c r="AN81" s="213"/>
      <c r="AO81" s="170"/>
      <c r="AP81" s="213"/>
      <c r="AQ81" s="170"/>
      <c r="AR81" s="213"/>
      <c r="AS81" s="170"/>
      <c r="AT81" s="213"/>
      <c r="AU81" s="170"/>
      <c r="AV81" s="213"/>
      <c r="AW81" s="170"/>
      <c r="AX81" s="213"/>
      <c r="AY81" s="170"/>
      <c r="AZ81" s="213"/>
      <c r="BA81" s="170"/>
      <c r="BB81" s="213"/>
      <c r="BC81" s="170"/>
      <c r="BD81" s="213"/>
      <c r="BE81" s="170"/>
      <c r="BF81" s="213"/>
      <c r="BG81" s="170"/>
      <c r="BH81" s="213"/>
      <c r="BI81" s="170"/>
      <c r="BJ81" s="213"/>
      <c r="BK81" s="170"/>
      <c r="BL81" s="213"/>
      <c r="BM81" s="170"/>
      <c r="BN81" s="213"/>
      <c r="BO81" s="170"/>
      <c r="BP81" s="213"/>
      <c r="BQ81" s="170"/>
      <c r="BR81" s="213"/>
      <c r="BS81" s="170"/>
      <c r="BT81" s="213"/>
      <c r="BU81" s="170"/>
      <c r="BV81" s="213"/>
      <c r="BW81" s="170"/>
      <c r="BX81" s="213"/>
      <c r="BY81" s="170"/>
      <c r="BZ81" s="213"/>
      <c r="CA81" s="236"/>
      <c r="CL81" s="156">
        <f>ROW()</f>
        <v>81</v>
      </c>
    </row>
    <row r="82" spans="4:90" ht="13.5" customHeight="1" x14ac:dyDescent="0.2">
      <c r="E82" s="166"/>
      <c r="F82" s="219"/>
      <c r="G82" s="168"/>
      <c r="H82" s="248"/>
      <c r="I82" s="215"/>
      <c r="J82" s="248"/>
      <c r="K82" s="215"/>
      <c r="L82" s="248"/>
      <c r="M82" s="215"/>
      <c r="N82" s="248"/>
      <c r="O82" s="215"/>
      <c r="P82" s="248"/>
      <c r="Q82" s="215"/>
      <c r="R82" s="248"/>
      <c r="S82" s="215"/>
      <c r="T82" s="248"/>
      <c r="U82" s="215"/>
      <c r="V82" s="248"/>
      <c r="W82" s="215"/>
      <c r="X82" s="248"/>
      <c r="Y82" s="215"/>
      <c r="Z82" s="248"/>
      <c r="AA82" s="215"/>
      <c r="AB82" s="248"/>
      <c r="AC82" s="215"/>
      <c r="AD82" s="248"/>
      <c r="AE82" s="215"/>
      <c r="AF82" s="248"/>
      <c r="AG82" s="215"/>
      <c r="AH82" s="248"/>
      <c r="AI82" s="215"/>
      <c r="AJ82" s="248"/>
      <c r="AK82" s="215"/>
      <c r="AL82" s="248"/>
      <c r="AM82" s="215"/>
      <c r="AN82" s="248"/>
      <c r="AO82" s="215"/>
      <c r="AP82" s="248"/>
      <c r="AQ82" s="215"/>
      <c r="AR82" s="248"/>
      <c r="AS82" s="215"/>
      <c r="AT82" s="248"/>
      <c r="AU82" s="215"/>
      <c r="AV82" s="248"/>
      <c r="AW82" s="215"/>
      <c r="AX82" s="248"/>
      <c r="AY82" s="215"/>
      <c r="AZ82" s="248"/>
      <c r="BA82" s="215"/>
      <c r="BB82" s="248"/>
      <c r="BC82" s="215"/>
      <c r="BD82" s="248"/>
      <c r="BE82" s="215"/>
      <c r="BF82" s="248"/>
      <c r="BG82" s="215"/>
      <c r="BH82" s="248"/>
      <c r="BI82" s="215"/>
      <c r="BJ82" s="248"/>
      <c r="BK82" s="215"/>
      <c r="BL82" s="248"/>
      <c r="BM82" s="215"/>
      <c r="BN82" s="248"/>
      <c r="BO82" s="215"/>
      <c r="BP82" s="248"/>
      <c r="BQ82" s="215"/>
      <c r="BR82" s="248"/>
      <c r="BS82" s="215"/>
      <c r="BT82" s="248"/>
      <c r="BU82" s="215"/>
      <c r="BV82" s="248"/>
      <c r="BW82" s="215"/>
      <c r="BX82" s="248"/>
      <c r="BY82" s="215"/>
      <c r="BZ82" s="248"/>
      <c r="CA82" s="236"/>
      <c r="CL82" s="156">
        <f>ROW()</f>
        <v>82</v>
      </c>
    </row>
    <row r="83" spans="4:90" ht="6" customHeight="1" x14ac:dyDescent="0.2">
      <c r="E83" s="166"/>
      <c r="F83" s="219"/>
      <c r="G83" s="168"/>
      <c r="H83" s="213"/>
      <c r="I83" s="170"/>
      <c r="J83" s="213"/>
      <c r="K83" s="170"/>
      <c r="L83" s="213"/>
      <c r="M83" s="170"/>
      <c r="N83" s="213"/>
      <c r="O83" s="170"/>
      <c r="P83" s="213"/>
      <c r="Q83" s="170"/>
      <c r="R83" s="213"/>
      <c r="S83" s="170"/>
      <c r="T83" s="213"/>
      <c r="U83" s="170"/>
      <c r="V83" s="213"/>
      <c r="W83" s="170"/>
      <c r="X83" s="213"/>
      <c r="Y83" s="170"/>
      <c r="Z83" s="213"/>
      <c r="AA83" s="170"/>
      <c r="AB83" s="213"/>
      <c r="AC83" s="170"/>
      <c r="AD83" s="213"/>
      <c r="AE83" s="170"/>
      <c r="AF83" s="213"/>
      <c r="AG83" s="170"/>
      <c r="AH83" s="213"/>
      <c r="AI83" s="170"/>
      <c r="AJ83" s="213"/>
      <c r="AK83" s="170"/>
      <c r="AL83" s="213"/>
      <c r="AM83" s="170"/>
      <c r="AN83" s="213"/>
      <c r="AO83" s="170"/>
      <c r="AP83" s="213"/>
      <c r="AQ83" s="170"/>
      <c r="AR83" s="213"/>
      <c r="AS83" s="170"/>
      <c r="AT83" s="213"/>
      <c r="AU83" s="170"/>
      <c r="AV83" s="213"/>
      <c r="AW83" s="170"/>
      <c r="AX83" s="213"/>
      <c r="AY83" s="170"/>
      <c r="AZ83" s="213"/>
      <c r="BA83" s="170"/>
      <c r="BB83" s="213"/>
      <c r="BC83" s="170"/>
      <c r="BD83" s="213"/>
      <c r="BE83" s="170"/>
      <c r="BF83" s="213"/>
      <c r="BG83" s="170"/>
      <c r="BH83" s="213"/>
      <c r="BI83" s="170"/>
      <c r="BJ83" s="213"/>
      <c r="BK83" s="170"/>
      <c r="BL83" s="213"/>
      <c r="BM83" s="170"/>
      <c r="BN83" s="213"/>
      <c r="BO83" s="170"/>
      <c r="BP83" s="213"/>
      <c r="BQ83" s="170"/>
      <c r="BR83" s="213"/>
      <c r="BS83" s="170"/>
      <c r="BT83" s="213"/>
      <c r="BU83" s="170"/>
      <c r="BV83" s="213"/>
      <c r="BW83" s="170"/>
      <c r="BX83" s="213"/>
      <c r="BY83" s="170"/>
      <c r="BZ83" s="213"/>
      <c r="CA83" s="236"/>
      <c r="CL83" s="156">
        <f>ROW()</f>
        <v>83</v>
      </c>
    </row>
    <row r="84" spans="4:90" ht="13.5" customHeight="1" x14ac:dyDescent="0.2">
      <c r="E84" s="166"/>
      <c r="F84" s="219"/>
      <c r="G84" s="168"/>
      <c r="H84" s="248"/>
      <c r="I84" s="215"/>
      <c r="J84" s="248"/>
      <c r="K84" s="215"/>
      <c r="L84" s="248"/>
      <c r="M84" s="215"/>
      <c r="N84" s="248"/>
      <c r="O84" s="215"/>
      <c r="P84" s="248"/>
      <c r="Q84" s="215"/>
      <c r="R84" s="248"/>
      <c r="S84" s="215"/>
      <c r="T84" s="248"/>
      <c r="U84" s="215"/>
      <c r="V84" s="248"/>
      <c r="W84" s="215"/>
      <c r="X84" s="248"/>
      <c r="Y84" s="215"/>
      <c r="Z84" s="248"/>
      <c r="AA84" s="215"/>
      <c r="AB84" s="248"/>
      <c r="AC84" s="215"/>
      <c r="AD84" s="248"/>
      <c r="AE84" s="215"/>
      <c r="AF84" s="248"/>
      <c r="AG84" s="215"/>
      <c r="AH84" s="248"/>
      <c r="AI84" s="215"/>
      <c r="AJ84" s="248"/>
      <c r="AK84" s="215"/>
      <c r="AL84" s="248"/>
      <c r="AM84" s="215"/>
      <c r="AN84" s="248"/>
      <c r="AO84" s="215"/>
      <c r="AP84" s="248"/>
      <c r="AQ84" s="215"/>
      <c r="AR84" s="248"/>
      <c r="AS84" s="215"/>
      <c r="AT84" s="248"/>
      <c r="AU84" s="215"/>
      <c r="AV84" s="248"/>
      <c r="AW84" s="215"/>
      <c r="AX84" s="248"/>
      <c r="AY84" s="215"/>
      <c r="AZ84" s="248"/>
      <c r="BA84" s="215"/>
      <c r="BB84" s="248"/>
      <c r="BC84" s="215"/>
      <c r="BD84" s="248"/>
      <c r="BE84" s="215"/>
      <c r="BF84" s="248"/>
      <c r="BG84" s="215"/>
      <c r="BH84" s="248"/>
      <c r="BI84" s="215"/>
      <c r="BJ84" s="248"/>
      <c r="BK84" s="215"/>
      <c r="BL84" s="248"/>
      <c r="BM84" s="215"/>
      <c r="BN84" s="248"/>
      <c r="BO84" s="215"/>
      <c r="BP84" s="248"/>
      <c r="BQ84" s="215"/>
      <c r="BR84" s="248"/>
      <c r="BS84" s="215"/>
      <c r="BT84" s="248"/>
      <c r="BU84" s="215"/>
      <c r="BV84" s="248"/>
      <c r="BW84" s="215"/>
      <c r="BX84" s="248"/>
      <c r="BY84" s="215"/>
      <c r="BZ84" s="248"/>
      <c r="CA84" s="236"/>
      <c r="CL84" s="156">
        <f>ROW()</f>
        <v>84</v>
      </c>
    </row>
    <row r="85" spans="4:90" ht="6" customHeight="1" x14ac:dyDescent="0.2">
      <c r="E85" s="166"/>
      <c r="F85" s="219"/>
      <c r="G85" s="168"/>
      <c r="H85" s="213"/>
      <c r="I85" s="170"/>
      <c r="J85" s="213"/>
      <c r="K85" s="170"/>
      <c r="L85" s="213"/>
      <c r="M85" s="170"/>
      <c r="N85" s="213"/>
      <c r="O85" s="170"/>
      <c r="P85" s="213"/>
      <c r="Q85" s="170"/>
      <c r="R85" s="213"/>
      <c r="S85" s="170"/>
      <c r="T85" s="213"/>
      <c r="U85" s="170"/>
      <c r="V85" s="213"/>
      <c r="W85" s="170"/>
      <c r="X85" s="213"/>
      <c r="Y85" s="170"/>
      <c r="Z85" s="213"/>
      <c r="AA85" s="170"/>
      <c r="AB85" s="213"/>
      <c r="AC85" s="170"/>
      <c r="AD85" s="213"/>
      <c r="AE85" s="170"/>
      <c r="AF85" s="213"/>
      <c r="AG85" s="170"/>
      <c r="AH85" s="213"/>
      <c r="AI85" s="170"/>
      <c r="AJ85" s="213"/>
      <c r="AK85" s="170"/>
      <c r="AL85" s="213"/>
      <c r="AM85" s="170"/>
      <c r="AN85" s="213"/>
      <c r="AO85" s="170"/>
      <c r="AP85" s="213"/>
      <c r="AQ85" s="170"/>
      <c r="AR85" s="213"/>
      <c r="AS85" s="170"/>
      <c r="AT85" s="213"/>
      <c r="AU85" s="170"/>
      <c r="AV85" s="213"/>
      <c r="AW85" s="170"/>
      <c r="AX85" s="213"/>
      <c r="AY85" s="170"/>
      <c r="AZ85" s="213"/>
      <c r="BA85" s="170"/>
      <c r="BB85" s="213"/>
      <c r="BC85" s="170"/>
      <c r="BD85" s="213"/>
      <c r="BE85" s="170"/>
      <c r="BF85" s="213"/>
      <c r="BG85" s="170"/>
      <c r="BH85" s="213"/>
      <c r="BI85" s="170"/>
      <c r="BJ85" s="213"/>
      <c r="BK85" s="170"/>
      <c r="BL85" s="213"/>
      <c r="BM85" s="170"/>
      <c r="BN85" s="213"/>
      <c r="BO85" s="170"/>
      <c r="BP85" s="213"/>
      <c r="BQ85" s="170"/>
      <c r="BR85" s="213"/>
      <c r="BS85" s="170"/>
      <c r="BT85" s="213"/>
      <c r="BU85" s="170"/>
      <c r="BV85" s="213"/>
      <c r="BW85" s="170"/>
      <c r="BX85" s="213"/>
      <c r="BY85" s="170"/>
      <c r="BZ85" s="213"/>
      <c r="CA85" s="236"/>
      <c r="CL85" s="156">
        <f>ROW()</f>
        <v>85</v>
      </c>
    </row>
    <row r="86" spans="4:90" ht="13.5" customHeight="1" x14ac:dyDescent="0.2">
      <c r="E86" s="166"/>
      <c r="F86" s="219"/>
      <c r="G86" s="168"/>
      <c r="H86" s="248"/>
      <c r="I86" s="215"/>
      <c r="J86" s="248"/>
      <c r="K86" s="215"/>
      <c r="L86" s="248"/>
      <c r="M86" s="215"/>
      <c r="N86" s="248"/>
      <c r="O86" s="215"/>
      <c r="P86" s="248"/>
      <c r="Q86" s="215"/>
      <c r="R86" s="248"/>
      <c r="S86" s="215"/>
      <c r="T86" s="248"/>
      <c r="U86" s="215"/>
      <c r="V86" s="248"/>
      <c r="W86" s="215"/>
      <c r="X86" s="248"/>
      <c r="Y86" s="215"/>
      <c r="Z86" s="248"/>
      <c r="AA86" s="215"/>
      <c r="AB86" s="248"/>
      <c r="AC86" s="215"/>
      <c r="AD86" s="248"/>
      <c r="AE86" s="215"/>
      <c r="AF86" s="248"/>
      <c r="AG86" s="215"/>
      <c r="AH86" s="248"/>
      <c r="AI86" s="215"/>
      <c r="AJ86" s="248"/>
      <c r="AK86" s="215"/>
      <c r="AL86" s="248"/>
      <c r="AM86" s="215"/>
      <c r="AN86" s="248"/>
      <c r="AO86" s="215"/>
      <c r="AP86" s="248"/>
      <c r="AQ86" s="215"/>
      <c r="AR86" s="248"/>
      <c r="AS86" s="215"/>
      <c r="AT86" s="248"/>
      <c r="AU86" s="215"/>
      <c r="AV86" s="248"/>
      <c r="AW86" s="215"/>
      <c r="AX86" s="248"/>
      <c r="AY86" s="215"/>
      <c r="AZ86" s="248"/>
      <c r="BA86" s="215"/>
      <c r="BB86" s="248"/>
      <c r="BC86" s="215"/>
      <c r="BD86" s="248"/>
      <c r="BE86" s="215"/>
      <c r="BF86" s="248"/>
      <c r="BG86" s="215"/>
      <c r="BH86" s="248"/>
      <c r="BI86" s="215"/>
      <c r="BJ86" s="248"/>
      <c r="BK86" s="215"/>
      <c r="BL86" s="248"/>
      <c r="BM86" s="215"/>
      <c r="BN86" s="248"/>
      <c r="BO86" s="215"/>
      <c r="BP86" s="248"/>
      <c r="BQ86" s="215"/>
      <c r="BR86" s="248"/>
      <c r="BS86" s="215"/>
      <c r="BT86" s="248"/>
      <c r="BU86" s="215"/>
      <c r="BV86" s="248"/>
      <c r="BW86" s="215"/>
      <c r="BX86" s="248"/>
      <c r="BY86" s="215"/>
      <c r="BZ86" s="248"/>
      <c r="CA86" s="236"/>
      <c r="CL86" s="156">
        <f>ROW()</f>
        <v>86</v>
      </c>
    </row>
    <row r="87" spans="4:90" ht="6" customHeight="1" x14ac:dyDescent="0.2">
      <c r="E87" s="166"/>
      <c r="F87" s="220"/>
      <c r="G87" s="168"/>
      <c r="H87" s="250"/>
      <c r="I87" s="170"/>
      <c r="J87" s="250"/>
      <c r="K87" s="170"/>
      <c r="L87" s="250"/>
      <c r="M87" s="170"/>
      <c r="N87" s="250"/>
      <c r="O87" s="170"/>
      <c r="P87" s="250"/>
      <c r="Q87" s="170"/>
      <c r="R87" s="250"/>
      <c r="S87" s="170"/>
      <c r="T87" s="250"/>
      <c r="U87" s="170"/>
      <c r="V87" s="250"/>
      <c r="W87" s="170"/>
      <c r="X87" s="250"/>
      <c r="Y87" s="170"/>
      <c r="Z87" s="250"/>
      <c r="AA87" s="170"/>
      <c r="AB87" s="250"/>
      <c r="AC87" s="170"/>
      <c r="AD87" s="250"/>
      <c r="AE87" s="170"/>
      <c r="AF87" s="250"/>
      <c r="AG87" s="170"/>
      <c r="AH87" s="250"/>
      <c r="AI87" s="170"/>
      <c r="AJ87" s="250"/>
      <c r="AK87" s="170"/>
      <c r="AL87" s="250"/>
      <c r="AM87" s="170"/>
      <c r="AN87" s="250"/>
      <c r="AO87" s="170"/>
      <c r="AP87" s="250"/>
      <c r="AQ87" s="170"/>
      <c r="AR87" s="250"/>
      <c r="AS87" s="170"/>
      <c r="AT87" s="250"/>
      <c r="AU87" s="170"/>
      <c r="AV87" s="250"/>
      <c r="AW87" s="170"/>
      <c r="AX87" s="250"/>
      <c r="AY87" s="170"/>
      <c r="AZ87" s="250"/>
      <c r="BA87" s="170"/>
      <c r="BB87" s="250"/>
      <c r="BC87" s="170"/>
      <c r="BD87" s="250"/>
      <c r="BE87" s="170"/>
      <c r="BF87" s="250"/>
      <c r="BG87" s="170"/>
      <c r="BH87" s="250"/>
      <c r="BI87" s="170"/>
      <c r="BJ87" s="250"/>
      <c r="BK87" s="170"/>
      <c r="BL87" s="250"/>
      <c r="BM87" s="170"/>
      <c r="BN87" s="250"/>
      <c r="BO87" s="170"/>
      <c r="BP87" s="250"/>
      <c r="BQ87" s="170"/>
      <c r="BR87" s="250"/>
      <c r="BS87" s="170"/>
      <c r="BT87" s="250"/>
      <c r="BU87" s="170"/>
      <c r="BV87" s="250"/>
      <c r="BW87" s="170"/>
      <c r="BX87" s="250"/>
      <c r="BY87" s="170"/>
      <c r="BZ87" s="250"/>
      <c r="CA87" s="236"/>
      <c r="CL87" s="156">
        <f>ROW()</f>
        <v>87</v>
      </c>
    </row>
    <row r="88" spans="4:90" s="221" customFormat="1" ht="13.5" customHeight="1" x14ac:dyDescent="0.2">
      <c r="E88" s="199"/>
      <c r="F88" s="196"/>
      <c r="G88" s="196"/>
      <c r="H88" s="251"/>
      <c r="I88" s="205"/>
      <c r="J88" s="251"/>
      <c r="K88" s="205"/>
      <c r="L88" s="251"/>
      <c r="M88" s="205"/>
      <c r="N88" s="251"/>
      <c r="O88" s="205"/>
      <c r="P88" s="251"/>
      <c r="Q88" s="205"/>
      <c r="R88" s="251"/>
      <c r="S88" s="205"/>
      <c r="T88" s="251"/>
      <c r="U88" s="205"/>
      <c r="V88" s="251"/>
      <c r="W88" s="205"/>
      <c r="X88" s="251"/>
      <c r="Y88" s="205"/>
      <c r="Z88" s="251"/>
      <c r="AA88" s="205"/>
      <c r="AB88" s="251"/>
      <c r="AC88" s="205"/>
      <c r="AD88" s="251"/>
      <c r="AE88" s="205"/>
      <c r="AF88" s="251"/>
      <c r="AG88" s="205"/>
      <c r="AH88" s="251"/>
      <c r="AI88" s="205"/>
      <c r="AJ88" s="251"/>
      <c r="AK88" s="205"/>
      <c r="AL88" s="251"/>
      <c r="AM88" s="205"/>
      <c r="AN88" s="251"/>
      <c r="AO88" s="205"/>
      <c r="AP88" s="251"/>
      <c r="AQ88" s="205"/>
      <c r="AR88" s="251"/>
      <c r="AS88" s="205"/>
      <c r="AT88" s="251"/>
      <c r="AU88" s="205"/>
      <c r="AV88" s="251"/>
      <c r="AW88" s="205"/>
      <c r="AX88" s="251"/>
      <c r="AY88" s="205"/>
      <c r="AZ88" s="251"/>
      <c r="BA88" s="205"/>
      <c r="BB88" s="251"/>
      <c r="BC88" s="205"/>
      <c r="BD88" s="251"/>
      <c r="BE88" s="205"/>
      <c r="BF88" s="251"/>
      <c r="BG88" s="205"/>
      <c r="BH88" s="251"/>
      <c r="BI88" s="205"/>
      <c r="BJ88" s="251"/>
      <c r="BK88" s="205"/>
      <c r="BL88" s="251"/>
      <c r="BM88" s="205"/>
      <c r="BN88" s="251"/>
      <c r="BO88" s="205"/>
      <c r="BP88" s="251"/>
      <c r="BQ88" s="205"/>
      <c r="BR88" s="251"/>
      <c r="BS88" s="205"/>
      <c r="BT88" s="251"/>
      <c r="BU88" s="205"/>
      <c r="BV88" s="251"/>
      <c r="BW88" s="205"/>
      <c r="BX88" s="251"/>
      <c r="BY88" s="205"/>
      <c r="BZ88" s="251"/>
      <c r="CA88" s="241"/>
      <c r="CL88" s="156">
        <f>ROW()</f>
        <v>88</v>
      </c>
    </row>
    <row r="89" spans="4:90" s="221" customFormat="1" ht="13.5" customHeight="1" x14ac:dyDescent="0.2">
      <c r="E89" s="199"/>
      <c r="F89" s="196"/>
      <c r="G89" s="196"/>
      <c r="H89" s="222"/>
      <c r="I89" s="205"/>
      <c r="J89" s="222"/>
      <c r="K89" s="205"/>
      <c r="L89" s="222"/>
      <c r="M89" s="205"/>
      <c r="N89" s="222"/>
      <c r="O89" s="205"/>
      <c r="P89" s="222"/>
      <c r="Q89" s="205"/>
      <c r="R89" s="222"/>
      <c r="S89" s="205"/>
      <c r="T89" s="222"/>
      <c r="U89" s="205"/>
      <c r="V89" s="222"/>
      <c r="W89" s="205"/>
      <c r="X89" s="222"/>
      <c r="Y89" s="205"/>
      <c r="Z89" s="222"/>
      <c r="AA89" s="205"/>
      <c r="AB89" s="222"/>
      <c r="AC89" s="205"/>
      <c r="AD89" s="222"/>
      <c r="AE89" s="205"/>
      <c r="AF89" s="222"/>
      <c r="AG89" s="205"/>
      <c r="AH89" s="222"/>
      <c r="AI89" s="205"/>
      <c r="AJ89" s="222"/>
      <c r="AK89" s="205"/>
      <c r="AL89" s="222"/>
      <c r="AM89" s="205"/>
      <c r="AN89" s="222"/>
      <c r="AO89" s="205"/>
      <c r="AP89" s="222"/>
      <c r="AQ89" s="205"/>
      <c r="AR89" s="222"/>
      <c r="AS89" s="205"/>
      <c r="AT89" s="222"/>
      <c r="AU89" s="205"/>
      <c r="AV89" s="222"/>
      <c r="AW89" s="205"/>
      <c r="AX89" s="222"/>
      <c r="AY89" s="205"/>
      <c r="AZ89" s="222"/>
      <c r="BA89" s="205"/>
      <c r="BB89" s="222"/>
      <c r="BC89" s="205"/>
      <c r="BD89" s="222"/>
      <c r="BE89" s="205"/>
      <c r="BF89" s="222"/>
      <c r="BG89" s="205"/>
      <c r="BH89" s="222"/>
      <c r="BI89" s="205"/>
      <c r="BJ89" s="222"/>
      <c r="BK89" s="205"/>
      <c r="BL89" s="222"/>
      <c r="BM89" s="205"/>
      <c r="BN89" s="222"/>
      <c r="BO89" s="205"/>
      <c r="BP89" s="222"/>
      <c r="BQ89" s="205"/>
      <c r="BR89" s="222"/>
      <c r="BS89" s="205"/>
      <c r="BT89" s="222"/>
      <c r="BU89" s="205"/>
      <c r="BV89" s="222"/>
      <c r="BW89" s="205"/>
      <c r="BX89" s="222"/>
      <c r="BY89" s="205"/>
      <c r="BZ89" s="222"/>
      <c r="CA89" s="241"/>
      <c r="CL89" s="156">
        <f>ROW()</f>
        <v>89</v>
      </c>
    </row>
    <row r="90" spans="4:90" s="221" customFormat="1" ht="13.5" customHeight="1" x14ac:dyDescent="0.2">
      <c r="E90" s="199"/>
      <c r="F90" s="196"/>
      <c r="G90" s="196"/>
      <c r="H90" s="251"/>
      <c r="I90" s="205"/>
      <c r="J90" s="251"/>
      <c r="K90" s="205"/>
      <c r="L90" s="251"/>
      <c r="M90" s="205"/>
      <c r="N90" s="251"/>
      <c r="O90" s="205"/>
      <c r="P90" s="251"/>
      <c r="Q90" s="205"/>
      <c r="R90" s="251"/>
      <c r="S90" s="205"/>
      <c r="T90" s="251"/>
      <c r="U90" s="205"/>
      <c r="V90" s="251"/>
      <c r="W90" s="205"/>
      <c r="X90" s="251"/>
      <c r="Y90" s="205"/>
      <c r="Z90" s="251"/>
      <c r="AA90" s="205"/>
      <c r="AB90" s="251"/>
      <c r="AC90" s="205"/>
      <c r="AD90" s="251"/>
      <c r="AE90" s="205"/>
      <c r="AF90" s="251"/>
      <c r="AG90" s="205"/>
      <c r="AH90" s="251"/>
      <c r="AI90" s="205"/>
      <c r="AJ90" s="251"/>
      <c r="AK90" s="205"/>
      <c r="AL90" s="251"/>
      <c r="AM90" s="205"/>
      <c r="AN90" s="251"/>
      <c r="AO90" s="205"/>
      <c r="AP90" s="251"/>
      <c r="AQ90" s="205"/>
      <c r="AR90" s="251"/>
      <c r="AS90" s="205"/>
      <c r="AT90" s="251"/>
      <c r="AU90" s="205"/>
      <c r="AV90" s="251"/>
      <c r="AW90" s="205"/>
      <c r="AX90" s="251"/>
      <c r="AY90" s="205"/>
      <c r="AZ90" s="251"/>
      <c r="BA90" s="205"/>
      <c r="BB90" s="251"/>
      <c r="BC90" s="205"/>
      <c r="BD90" s="251"/>
      <c r="BE90" s="205"/>
      <c r="BF90" s="251"/>
      <c r="BG90" s="205"/>
      <c r="BH90" s="251"/>
      <c r="BI90" s="205"/>
      <c r="BJ90" s="251"/>
      <c r="BK90" s="205"/>
      <c r="BL90" s="251"/>
      <c r="BM90" s="205"/>
      <c r="BN90" s="251"/>
      <c r="BO90" s="205"/>
      <c r="BP90" s="251"/>
      <c r="BQ90" s="205"/>
      <c r="BR90" s="251"/>
      <c r="BS90" s="205"/>
      <c r="BT90" s="251"/>
      <c r="BU90" s="205"/>
      <c r="BV90" s="251"/>
      <c r="BW90" s="205"/>
      <c r="BX90" s="251"/>
      <c r="BY90" s="205"/>
      <c r="BZ90" s="251"/>
      <c r="CA90" s="241"/>
      <c r="CL90" s="156">
        <f>ROW()</f>
        <v>90</v>
      </c>
    </row>
    <row r="91" spans="4:90" s="221" customFormat="1" ht="13.5" hidden="1" customHeight="1" x14ac:dyDescent="0.2">
      <c r="E91" s="199"/>
      <c r="F91" s="196"/>
      <c r="G91" s="196"/>
      <c r="H91" s="222"/>
      <c r="I91" s="205"/>
      <c r="J91" s="222"/>
      <c r="K91" s="205"/>
      <c r="L91" s="222"/>
      <c r="M91" s="205"/>
      <c r="N91" s="222"/>
      <c r="O91" s="205"/>
      <c r="P91" s="222"/>
      <c r="Q91" s="205"/>
      <c r="R91" s="222"/>
      <c r="S91" s="205"/>
      <c r="T91" s="222"/>
      <c r="U91" s="205"/>
      <c r="V91" s="222"/>
      <c r="W91" s="205"/>
      <c r="X91" s="222"/>
      <c r="Y91" s="205"/>
      <c r="Z91" s="222"/>
      <c r="AA91" s="205"/>
      <c r="AB91" s="222"/>
      <c r="AC91" s="205"/>
      <c r="AD91" s="222"/>
      <c r="AE91" s="205"/>
      <c r="AF91" s="222"/>
      <c r="AG91" s="205"/>
      <c r="AH91" s="222"/>
      <c r="AI91" s="205"/>
      <c r="AJ91" s="222"/>
      <c r="AK91" s="205"/>
      <c r="AL91" s="222"/>
      <c r="AM91" s="205"/>
      <c r="AN91" s="222"/>
      <c r="AO91" s="205"/>
      <c r="AP91" s="222"/>
      <c r="AQ91" s="205"/>
      <c r="AR91" s="222"/>
      <c r="AS91" s="205"/>
      <c r="AT91" s="222"/>
      <c r="AU91" s="205"/>
      <c r="AV91" s="222"/>
      <c r="AW91" s="205"/>
      <c r="AX91" s="222"/>
      <c r="AY91" s="205"/>
      <c r="AZ91" s="222"/>
      <c r="BA91" s="205"/>
      <c r="BB91" s="222"/>
      <c r="BC91" s="205"/>
      <c r="BD91" s="222"/>
      <c r="BE91" s="205"/>
      <c r="BF91" s="222"/>
      <c r="BG91" s="205"/>
      <c r="BH91" s="222"/>
      <c r="BI91" s="205"/>
      <c r="BJ91" s="222"/>
      <c r="BK91" s="205"/>
      <c r="BL91" s="222"/>
      <c r="BM91" s="205"/>
      <c r="BN91" s="222"/>
      <c r="BO91" s="205"/>
      <c r="BP91" s="222"/>
      <c r="BQ91" s="205"/>
      <c r="BR91" s="222"/>
      <c r="BS91" s="205"/>
      <c r="BT91" s="222"/>
      <c r="BU91" s="205"/>
      <c r="BV91" s="222"/>
      <c r="BW91" s="205"/>
      <c r="BX91" s="222"/>
      <c r="BY91" s="205"/>
      <c r="BZ91" s="222"/>
      <c r="CA91" s="241"/>
      <c r="CL91" s="156">
        <f>ROW()</f>
        <v>91</v>
      </c>
    </row>
    <row r="92" spans="4:90" x14ac:dyDescent="0.2">
      <c r="E92" s="223"/>
      <c r="F92" s="224"/>
      <c r="G92" s="225"/>
      <c r="H92" s="226"/>
      <c r="I92" s="226"/>
      <c r="J92" s="226"/>
      <c r="K92" s="226"/>
      <c r="L92" s="226"/>
      <c r="M92" s="226"/>
      <c r="N92" s="226"/>
      <c r="O92" s="226"/>
      <c r="P92" s="226"/>
      <c r="Q92" s="226"/>
      <c r="R92" s="226"/>
      <c r="S92" s="226"/>
      <c r="T92" s="226"/>
      <c r="U92" s="226"/>
      <c r="V92" s="226"/>
      <c r="W92" s="226"/>
      <c r="X92" s="226"/>
      <c r="Y92" s="226"/>
      <c r="Z92" s="226"/>
      <c r="AA92" s="226"/>
      <c r="AB92" s="226"/>
      <c r="AC92" s="226"/>
      <c r="AD92" s="226"/>
      <c r="AE92" s="226"/>
      <c r="AF92" s="226"/>
      <c r="AG92" s="226"/>
      <c r="AH92" s="226"/>
      <c r="AI92" s="226"/>
      <c r="AJ92" s="226"/>
      <c r="AK92" s="226"/>
      <c r="AL92" s="226"/>
      <c r="AM92" s="226"/>
      <c r="AN92" s="226"/>
      <c r="AO92" s="226"/>
      <c r="AP92" s="226"/>
      <c r="AQ92" s="226"/>
      <c r="AR92" s="226"/>
      <c r="AS92" s="226"/>
      <c r="AT92" s="226"/>
      <c r="AU92" s="226"/>
      <c r="AV92" s="226"/>
      <c r="AW92" s="226"/>
      <c r="AX92" s="226"/>
      <c r="AY92" s="226"/>
      <c r="AZ92" s="226"/>
      <c r="BA92" s="226"/>
      <c r="BB92" s="226"/>
      <c r="BC92" s="226"/>
      <c r="BD92" s="226"/>
      <c r="BE92" s="226"/>
      <c r="BF92" s="226"/>
      <c r="BG92" s="226"/>
      <c r="BH92" s="226"/>
      <c r="BI92" s="226"/>
      <c r="BJ92" s="226"/>
      <c r="BK92" s="226"/>
      <c r="BL92" s="226"/>
      <c r="BM92" s="226"/>
      <c r="BN92" s="226"/>
      <c r="BO92" s="226"/>
      <c r="BP92" s="226"/>
      <c r="BQ92" s="226"/>
      <c r="BR92" s="226"/>
      <c r="BS92" s="226"/>
      <c r="BT92" s="226"/>
      <c r="BU92" s="226"/>
      <c r="BV92" s="226"/>
      <c r="BW92" s="226"/>
      <c r="BX92" s="226"/>
      <c r="BY92" s="226"/>
      <c r="BZ92" s="226"/>
      <c r="CA92" s="252"/>
      <c r="CL92" s="156">
        <f>ROW()</f>
        <v>92</v>
      </c>
    </row>
    <row r="93" spans="4:90" x14ac:dyDescent="0.2">
      <c r="E93" s="228"/>
      <c r="F93" s="228"/>
      <c r="G93" s="225"/>
      <c r="H93" s="229"/>
      <c r="I93" s="226"/>
      <c r="J93" s="229"/>
      <c r="K93" s="226"/>
      <c r="L93" s="229"/>
      <c r="M93" s="226"/>
      <c r="N93" s="229"/>
      <c r="O93" s="226"/>
      <c r="P93" s="229"/>
      <c r="Q93" s="226"/>
      <c r="R93" s="229"/>
      <c r="S93" s="226"/>
      <c r="T93" s="229"/>
      <c r="U93" s="226"/>
      <c r="V93" s="229"/>
      <c r="W93" s="226"/>
      <c r="X93" s="229"/>
      <c r="Y93" s="226"/>
      <c r="Z93" s="229"/>
      <c r="AA93" s="226"/>
      <c r="AB93" s="229"/>
      <c r="AC93" s="226"/>
      <c r="AD93" s="229"/>
      <c r="AE93" s="226"/>
      <c r="AF93" s="229"/>
      <c r="AG93" s="226"/>
      <c r="AH93" s="229"/>
      <c r="AI93" s="226"/>
      <c r="AJ93" s="229"/>
      <c r="AK93" s="226"/>
      <c r="AL93" s="229"/>
      <c r="AM93" s="226"/>
      <c r="AN93" s="229"/>
      <c r="AO93" s="226"/>
      <c r="AP93" s="229"/>
      <c r="AQ93" s="226"/>
      <c r="AR93" s="229"/>
      <c r="AS93" s="226"/>
      <c r="AT93" s="229"/>
      <c r="AU93" s="226"/>
      <c r="AV93" s="229"/>
      <c r="AW93" s="226"/>
      <c r="AX93" s="229"/>
      <c r="AY93" s="226"/>
      <c r="AZ93" s="229"/>
      <c r="BA93" s="226"/>
      <c r="BB93" s="229"/>
      <c r="BC93" s="226"/>
      <c r="BD93" s="229"/>
      <c r="BE93" s="226"/>
      <c r="BF93" s="229"/>
      <c r="BG93" s="226"/>
      <c r="BH93" s="229"/>
      <c r="BI93" s="226"/>
      <c r="BJ93" s="229"/>
      <c r="BK93" s="226"/>
      <c r="BL93" s="229"/>
      <c r="BM93" s="226"/>
      <c r="BN93" s="229"/>
      <c r="BO93" s="226"/>
      <c r="BP93" s="229"/>
      <c r="BQ93" s="226"/>
      <c r="BR93" s="229"/>
      <c r="BS93" s="226"/>
      <c r="BT93" s="229"/>
      <c r="BU93" s="226"/>
      <c r="BV93" s="229"/>
      <c r="BW93" s="226"/>
      <c r="BX93" s="229"/>
      <c r="BY93" s="226"/>
      <c r="BZ93" s="229"/>
      <c r="CA93" s="253"/>
      <c r="CL93" s="156">
        <f>ROW()</f>
        <v>93</v>
      </c>
    </row>
    <row r="94" spans="4:90" ht="6" customHeight="1" x14ac:dyDescent="0.2">
      <c r="D94" s="230"/>
      <c r="E94" s="168"/>
      <c r="F94" s="220"/>
      <c r="G94" s="168"/>
      <c r="H94" s="213"/>
      <c r="I94" s="170"/>
      <c r="J94" s="213"/>
      <c r="K94" s="170"/>
      <c r="L94" s="213"/>
      <c r="M94" s="170"/>
      <c r="N94" s="213"/>
      <c r="O94" s="170"/>
      <c r="P94" s="213"/>
      <c r="Q94" s="170"/>
      <c r="R94" s="213"/>
      <c r="S94" s="170"/>
      <c r="T94" s="213"/>
      <c r="U94" s="170"/>
      <c r="V94" s="213"/>
      <c r="W94" s="170"/>
      <c r="X94" s="213"/>
      <c r="Y94" s="170"/>
      <c r="Z94" s="213"/>
      <c r="AA94" s="170"/>
      <c r="AB94" s="213"/>
      <c r="AC94" s="170"/>
      <c r="AD94" s="213"/>
      <c r="AE94" s="170"/>
      <c r="AF94" s="213"/>
      <c r="AG94" s="170"/>
      <c r="AH94" s="213"/>
      <c r="AI94" s="170"/>
      <c r="AJ94" s="213"/>
      <c r="AK94" s="170"/>
      <c r="AL94" s="213"/>
      <c r="AM94" s="170"/>
      <c r="AN94" s="213"/>
      <c r="AO94" s="170"/>
      <c r="AP94" s="213"/>
      <c r="AQ94" s="170"/>
      <c r="AR94" s="213"/>
      <c r="AS94" s="170"/>
      <c r="AT94" s="213"/>
      <c r="AU94" s="170"/>
      <c r="AV94" s="213"/>
      <c r="AW94" s="170"/>
      <c r="AX94" s="213"/>
      <c r="AY94" s="170"/>
      <c r="AZ94" s="213"/>
      <c r="BA94" s="170"/>
      <c r="BB94" s="213"/>
      <c r="BC94" s="170"/>
      <c r="BD94" s="213"/>
      <c r="BE94" s="170"/>
      <c r="BF94" s="213"/>
      <c r="BG94" s="170"/>
      <c r="BH94" s="213"/>
      <c r="BI94" s="170"/>
      <c r="BJ94" s="213"/>
      <c r="BK94" s="170"/>
      <c r="BL94" s="213"/>
      <c r="BM94" s="170"/>
      <c r="BN94" s="213"/>
      <c r="BO94" s="170"/>
      <c r="BP94" s="213"/>
      <c r="BQ94" s="170"/>
      <c r="BR94" s="213"/>
      <c r="BS94" s="170"/>
      <c r="BT94" s="213"/>
      <c r="BU94" s="170"/>
      <c r="BV94" s="213"/>
      <c r="BW94" s="170"/>
      <c r="BX94" s="213"/>
      <c r="BY94" s="170"/>
      <c r="BZ94" s="213"/>
      <c r="CA94" s="236"/>
      <c r="CL94" s="156">
        <f>ROW()</f>
        <v>94</v>
      </c>
    </row>
    <row r="95" spans="4:90" x14ac:dyDescent="0.2">
      <c r="E95" s="166"/>
      <c r="F95" s="172"/>
      <c r="G95" s="168"/>
      <c r="H95" s="231"/>
      <c r="I95" s="170"/>
      <c r="J95" s="231"/>
      <c r="K95" s="170"/>
      <c r="L95" s="231"/>
      <c r="M95" s="170"/>
      <c r="N95" s="231"/>
      <c r="O95" s="170"/>
      <c r="P95" s="231"/>
      <c r="Q95" s="170"/>
      <c r="R95" s="231"/>
      <c r="S95" s="170"/>
      <c r="T95" s="231"/>
      <c r="U95" s="170"/>
      <c r="V95" s="231"/>
      <c r="W95" s="170"/>
      <c r="X95" s="231"/>
      <c r="Y95" s="170"/>
      <c r="Z95" s="231"/>
      <c r="AA95" s="170"/>
      <c r="AB95" s="231"/>
      <c r="AC95" s="170"/>
      <c r="AD95" s="231"/>
      <c r="AE95" s="170"/>
      <c r="AF95" s="231"/>
      <c r="AG95" s="170"/>
      <c r="AH95" s="231"/>
      <c r="AI95" s="170"/>
      <c r="AJ95" s="231"/>
      <c r="AK95" s="170"/>
      <c r="AL95" s="231"/>
      <c r="AM95" s="170"/>
      <c r="AN95" s="231"/>
      <c r="AO95" s="170"/>
      <c r="AP95" s="231"/>
      <c r="AQ95" s="170"/>
      <c r="AR95" s="231"/>
      <c r="AS95" s="170"/>
      <c r="AT95" s="231"/>
      <c r="AU95" s="170"/>
      <c r="AV95" s="231"/>
      <c r="AW95" s="170"/>
      <c r="AX95" s="231"/>
      <c r="AY95" s="170"/>
      <c r="AZ95" s="231"/>
      <c r="BA95" s="170"/>
      <c r="BB95" s="231"/>
      <c r="BC95" s="170"/>
      <c r="BD95" s="231"/>
      <c r="BE95" s="170"/>
      <c r="BF95" s="231"/>
      <c r="BG95" s="170"/>
      <c r="BH95" s="231"/>
      <c r="BI95" s="170"/>
      <c r="BJ95" s="231"/>
      <c r="BK95" s="170"/>
      <c r="BL95" s="231"/>
      <c r="BM95" s="170"/>
      <c r="BN95" s="231"/>
      <c r="BO95" s="170"/>
      <c r="BP95" s="231"/>
      <c r="BQ95" s="170"/>
      <c r="BR95" s="231"/>
      <c r="BS95" s="170"/>
      <c r="BT95" s="231"/>
      <c r="BU95" s="170"/>
      <c r="BV95" s="231"/>
      <c r="BW95" s="170"/>
      <c r="BX95" s="231"/>
      <c r="BY95" s="170"/>
      <c r="BZ95" s="231"/>
      <c r="CA95" s="236"/>
      <c r="CL95" s="156">
        <f>ROW()</f>
        <v>95</v>
      </c>
    </row>
    <row r="96" spans="4:90" ht="6" customHeight="1" x14ac:dyDescent="0.2">
      <c r="E96" s="166"/>
      <c r="F96" s="220"/>
      <c r="G96" s="168"/>
      <c r="H96" s="214"/>
      <c r="I96" s="170"/>
      <c r="J96" s="214"/>
      <c r="K96" s="170"/>
      <c r="L96" s="214"/>
      <c r="M96" s="170"/>
      <c r="N96" s="214"/>
      <c r="O96" s="170"/>
      <c r="P96" s="214"/>
      <c r="Q96" s="170"/>
      <c r="R96" s="214"/>
      <c r="S96" s="170"/>
      <c r="T96" s="214"/>
      <c r="U96" s="170"/>
      <c r="V96" s="214"/>
      <c r="W96" s="170"/>
      <c r="X96" s="214"/>
      <c r="Y96" s="170"/>
      <c r="Z96" s="214"/>
      <c r="AA96" s="170"/>
      <c r="AB96" s="214"/>
      <c r="AC96" s="170"/>
      <c r="AD96" s="214"/>
      <c r="AE96" s="170"/>
      <c r="AF96" s="214"/>
      <c r="AG96" s="170"/>
      <c r="AH96" s="214"/>
      <c r="AI96" s="170"/>
      <c r="AJ96" s="214"/>
      <c r="AK96" s="170"/>
      <c r="AL96" s="214"/>
      <c r="AM96" s="170"/>
      <c r="AN96" s="214"/>
      <c r="AO96" s="170"/>
      <c r="AP96" s="214"/>
      <c r="AQ96" s="170"/>
      <c r="AR96" s="214"/>
      <c r="AS96" s="170"/>
      <c r="AT96" s="214"/>
      <c r="AU96" s="170"/>
      <c r="AV96" s="214"/>
      <c r="AW96" s="170"/>
      <c r="AX96" s="214"/>
      <c r="AY96" s="170"/>
      <c r="AZ96" s="214"/>
      <c r="BA96" s="170"/>
      <c r="BB96" s="214"/>
      <c r="BC96" s="170"/>
      <c r="BD96" s="214"/>
      <c r="BE96" s="170"/>
      <c r="BF96" s="214"/>
      <c r="BG96" s="170"/>
      <c r="BH96" s="214"/>
      <c r="BI96" s="170"/>
      <c r="BJ96" s="214"/>
      <c r="BK96" s="170"/>
      <c r="BL96" s="214"/>
      <c r="BM96" s="170"/>
      <c r="BN96" s="214"/>
      <c r="BO96" s="170"/>
      <c r="BP96" s="214"/>
      <c r="BQ96" s="170"/>
      <c r="BR96" s="214"/>
      <c r="BS96" s="170"/>
      <c r="BT96" s="214"/>
      <c r="BU96" s="170"/>
      <c r="BV96" s="214"/>
      <c r="BW96" s="170"/>
      <c r="BX96" s="214"/>
      <c r="BY96" s="170"/>
      <c r="BZ96" s="214"/>
      <c r="CA96" s="236"/>
      <c r="CL96" s="156">
        <f>ROW()</f>
        <v>96</v>
      </c>
    </row>
    <row r="97" spans="5:90" x14ac:dyDescent="0.2">
      <c r="E97" s="166"/>
      <c r="F97" s="196"/>
      <c r="G97" s="168"/>
      <c r="H97" s="197"/>
      <c r="I97" s="170"/>
      <c r="J97" s="197"/>
      <c r="K97" s="170"/>
      <c r="L97" s="197"/>
      <c r="M97" s="170"/>
      <c r="N97" s="197"/>
      <c r="O97" s="170"/>
      <c r="P97" s="197"/>
      <c r="Q97" s="170"/>
      <c r="R97" s="197"/>
      <c r="S97" s="170"/>
      <c r="T97" s="197"/>
      <c r="U97" s="170"/>
      <c r="V97" s="197"/>
      <c r="W97" s="170"/>
      <c r="X97" s="197"/>
      <c r="Y97" s="170"/>
      <c r="Z97" s="197"/>
      <c r="AA97" s="170"/>
      <c r="AB97" s="197"/>
      <c r="AC97" s="170"/>
      <c r="AD97" s="197"/>
      <c r="AE97" s="170"/>
      <c r="AF97" s="197"/>
      <c r="AG97" s="170"/>
      <c r="AH97" s="197"/>
      <c r="AI97" s="170"/>
      <c r="AJ97" s="197"/>
      <c r="AK97" s="170"/>
      <c r="AL97" s="197"/>
      <c r="AM97" s="170"/>
      <c r="AN97" s="197"/>
      <c r="AO97" s="170"/>
      <c r="AP97" s="197"/>
      <c r="AQ97" s="170"/>
      <c r="AR97" s="197"/>
      <c r="AS97" s="170"/>
      <c r="AT97" s="197"/>
      <c r="AU97" s="170"/>
      <c r="AV97" s="197"/>
      <c r="AW97" s="170"/>
      <c r="AX97" s="197"/>
      <c r="AY97" s="170"/>
      <c r="AZ97" s="197"/>
      <c r="BA97" s="170"/>
      <c r="BB97" s="197"/>
      <c r="BC97" s="170"/>
      <c r="BD97" s="197"/>
      <c r="BE97" s="170"/>
      <c r="BF97" s="197"/>
      <c r="BG97" s="170"/>
      <c r="BH97" s="197"/>
      <c r="BI97" s="170"/>
      <c r="BJ97" s="197"/>
      <c r="BK97" s="170"/>
      <c r="BL97" s="197"/>
      <c r="BM97" s="170"/>
      <c r="BN97" s="197"/>
      <c r="BO97" s="170"/>
      <c r="BP97" s="197"/>
      <c r="BQ97" s="170"/>
      <c r="BR97" s="197"/>
      <c r="BS97" s="170"/>
      <c r="BT97" s="197"/>
      <c r="BU97" s="170"/>
      <c r="BV97" s="197"/>
      <c r="BW97" s="170"/>
      <c r="BX97" s="197"/>
      <c r="BY97" s="170"/>
      <c r="BZ97" s="197"/>
      <c r="CA97" s="236"/>
      <c r="CL97" s="156">
        <f>ROW()</f>
        <v>97</v>
      </c>
    </row>
    <row r="98" spans="5:90" ht="6" customHeight="1" x14ac:dyDescent="0.2">
      <c r="E98" s="166"/>
      <c r="F98" s="220"/>
      <c r="G98" s="168"/>
      <c r="H98" s="214"/>
      <c r="I98" s="170"/>
      <c r="J98" s="214"/>
      <c r="K98" s="170"/>
      <c r="L98" s="214"/>
      <c r="M98" s="170"/>
      <c r="N98" s="214"/>
      <c r="O98" s="170"/>
      <c r="P98" s="214"/>
      <c r="Q98" s="170"/>
      <c r="R98" s="214"/>
      <c r="S98" s="170"/>
      <c r="T98" s="214"/>
      <c r="U98" s="170"/>
      <c r="V98" s="214"/>
      <c r="W98" s="170"/>
      <c r="X98" s="214"/>
      <c r="Y98" s="170"/>
      <c r="Z98" s="214"/>
      <c r="AA98" s="170"/>
      <c r="AB98" s="214"/>
      <c r="AC98" s="170"/>
      <c r="AD98" s="214"/>
      <c r="AE98" s="170"/>
      <c r="AF98" s="214"/>
      <c r="AG98" s="170"/>
      <c r="AH98" s="214"/>
      <c r="AI98" s="170"/>
      <c r="AJ98" s="214"/>
      <c r="AK98" s="170"/>
      <c r="AL98" s="214"/>
      <c r="AM98" s="170"/>
      <c r="AN98" s="214"/>
      <c r="AO98" s="170"/>
      <c r="AP98" s="214"/>
      <c r="AQ98" s="170"/>
      <c r="AR98" s="214"/>
      <c r="AS98" s="170"/>
      <c r="AT98" s="214"/>
      <c r="AU98" s="170"/>
      <c r="AV98" s="214"/>
      <c r="AW98" s="170"/>
      <c r="AX98" s="214"/>
      <c r="AY98" s="170"/>
      <c r="AZ98" s="214"/>
      <c r="BA98" s="170"/>
      <c r="BB98" s="214"/>
      <c r="BC98" s="170"/>
      <c r="BD98" s="214"/>
      <c r="BE98" s="170"/>
      <c r="BF98" s="214"/>
      <c r="BG98" s="170"/>
      <c r="BH98" s="214"/>
      <c r="BI98" s="170"/>
      <c r="BJ98" s="214"/>
      <c r="BK98" s="170"/>
      <c r="BL98" s="214"/>
      <c r="BM98" s="170"/>
      <c r="BN98" s="214"/>
      <c r="BO98" s="170"/>
      <c r="BP98" s="214"/>
      <c r="BQ98" s="170"/>
      <c r="BR98" s="214"/>
      <c r="BS98" s="170"/>
      <c r="BT98" s="214"/>
      <c r="BU98" s="170"/>
      <c r="BV98" s="214"/>
      <c r="BW98" s="170"/>
      <c r="BX98" s="214"/>
      <c r="BY98" s="170"/>
      <c r="BZ98" s="214"/>
      <c r="CA98" s="236"/>
      <c r="CL98" s="156">
        <f>ROW()</f>
        <v>98</v>
      </c>
    </row>
    <row r="99" spans="5:90" x14ac:dyDescent="0.2">
      <c r="E99" s="166"/>
      <c r="F99" s="196"/>
      <c r="G99" s="168"/>
      <c r="H99" s="197"/>
      <c r="I99" s="170"/>
      <c r="J99" s="197"/>
      <c r="K99" s="170"/>
      <c r="L99" s="197"/>
      <c r="M99" s="170"/>
      <c r="N99" s="197"/>
      <c r="O99" s="170"/>
      <c r="P99" s="197"/>
      <c r="Q99" s="170"/>
      <c r="R99" s="197"/>
      <c r="S99" s="170"/>
      <c r="T99" s="197"/>
      <c r="U99" s="170"/>
      <c r="V99" s="197"/>
      <c r="W99" s="170"/>
      <c r="X99" s="197"/>
      <c r="Y99" s="170"/>
      <c r="Z99" s="197"/>
      <c r="AA99" s="170"/>
      <c r="AB99" s="197"/>
      <c r="AC99" s="170"/>
      <c r="AD99" s="197"/>
      <c r="AE99" s="170"/>
      <c r="AF99" s="197"/>
      <c r="AG99" s="170"/>
      <c r="AH99" s="197"/>
      <c r="AI99" s="170"/>
      <c r="AJ99" s="197"/>
      <c r="AK99" s="170"/>
      <c r="AL99" s="197"/>
      <c r="AM99" s="170"/>
      <c r="AN99" s="197"/>
      <c r="AO99" s="170"/>
      <c r="AP99" s="197"/>
      <c r="AQ99" s="170"/>
      <c r="AR99" s="197"/>
      <c r="AS99" s="170"/>
      <c r="AT99" s="197"/>
      <c r="AU99" s="170"/>
      <c r="AV99" s="197"/>
      <c r="AW99" s="170"/>
      <c r="AX99" s="197"/>
      <c r="AY99" s="170"/>
      <c r="AZ99" s="197"/>
      <c r="BA99" s="170"/>
      <c r="BB99" s="197"/>
      <c r="BC99" s="170"/>
      <c r="BD99" s="197"/>
      <c r="BE99" s="170"/>
      <c r="BF99" s="197"/>
      <c r="BG99" s="170"/>
      <c r="BH99" s="197"/>
      <c r="BI99" s="170"/>
      <c r="BJ99" s="197"/>
      <c r="BK99" s="170"/>
      <c r="BL99" s="197"/>
      <c r="BM99" s="170"/>
      <c r="BN99" s="197"/>
      <c r="BO99" s="170"/>
      <c r="BP99" s="197"/>
      <c r="BQ99" s="170"/>
      <c r="BR99" s="197"/>
      <c r="BS99" s="170"/>
      <c r="BT99" s="197"/>
      <c r="BU99" s="170"/>
      <c r="BV99" s="197"/>
      <c r="BW99" s="170"/>
      <c r="BX99" s="197"/>
      <c r="BY99" s="170"/>
      <c r="BZ99" s="197"/>
      <c r="CA99" s="236"/>
      <c r="CL99" s="156">
        <f>ROW()</f>
        <v>99</v>
      </c>
    </row>
    <row r="100" spans="5:90" ht="6" customHeight="1" x14ac:dyDescent="0.2">
      <c r="E100" s="166"/>
      <c r="F100" s="220"/>
      <c r="G100" s="168"/>
      <c r="H100" s="214"/>
      <c r="I100" s="170"/>
      <c r="J100" s="214"/>
      <c r="K100" s="170"/>
      <c r="L100" s="214"/>
      <c r="M100" s="170"/>
      <c r="N100" s="214"/>
      <c r="O100" s="170"/>
      <c r="P100" s="214"/>
      <c r="Q100" s="170"/>
      <c r="R100" s="214"/>
      <c r="S100" s="170"/>
      <c r="T100" s="214"/>
      <c r="U100" s="170"/>
      <c r="V100" s="214"/>
      <c r="W100" s="170"/>
      <c r="X100" s="214"/>
      <c r="Y100" s="170"/>
      <c r="Z100" s="214"/>
      <c r="AA100" s="170"/>
      <c r="AB100" s="214"/>
      <c r="AC100" s="170"/>
      <c r="AD100" s="214"/>
      <c r="AE100" s="170"/>
      <c r="AF100" s="214"/>
      <c r="AG100" s="170"/>
      <c r="AH100" s="214"/>
      <c r="AI100" s="170"/>
      <c r="AJ100" s="214"/>
      <c r="AK100" s="170"/>
      <c r="AL100" s="214"/>
      <c r="AM100" s="170"/>
      <c r="AN100" s="214"/>
      <c r="AO100" s="170"/>
      <c r="AP100" s="214"/>
      <c r="AQ100" s="170"/>
      <c r="AR100" s="214"/>
      <c r="AS100" s="170"/>
      <c r="AT100" s="214"/>
      <c r="AU100" s="170"/>
      <c r="AV100" s="214"/>
      <c r="AW100" s="170"/>
      <c r="AX100" s="214"/>
      <c r="AY100" s="170"/>
      <c r="AZ100" s="214"/>
      <c r="BA100" s="170"/>
      <c r="BB100" s="214"/>
      <c r="BC100" s="170"/>
      <c r="BD100" s="214"/>
      <c r="BE100" s="170"/>
      <c r="BF100" s="214"/>
      <c r="BG100" s="170"/>
      <c r="BH100" s="214"/>
      <c r="BI100" s="170"/>
      <c r="BJ100" s="214"/>
      <c r="BK100" s="170"/>
      <c r="BL100" s="214"/>
      <c r="BM100" s="170"/>
      <c r="BN100" s="214"/>
      <c r="BO100" s="170"/>
      <c r="BP100" s="214"/>
      <c r="BQ100" s="170"/>
      <c r="BR100" s="214"/>
      <c r="BS100" s="170"/>
      <c r="BT100" s="214"/>
      <c r="BU100" s="170"/>
      <c r="BV100" s="214"/>
      <c r="BW100" s="170"/>
      <c r="BX100" s="214"/>
      <c r="BY100" s="170"/>
      <c r="BZ100" s="214"/>
      <c r="CA100" s="236"/>
      <c r="CL100" s="156">
        <f>ROW()</f>
        <v>100</v>
      </c>
    </row>
    <row r="101" spans="5:90" x14ac:dyDescent="0.2">
      <c r="E101" s="166"/>
      <c r="F101" s="196"/>
      <c r="G101" s="168"/>
      <c r="H101" s="197"/>
      <c r="I101" s="170"/>
      <c r="J101" s="197"/>
      <c r="K101" s="170"/>
      <c r="L101" s="197"/>
      <c r="M101" s="170"/>
      <c r="N101" s="197"/>
      <c r="O101" s="170"/>
      <c r="P101" s="197"/>
      <c r="Q101" s="170"/>
      <c r="R101" s="197"/>
      <c r="S101" s="170"/>
      <c r="T101" s="197"/>
      <c r="U101" s="170"/>
      <c r="V101" s="197"/>
      <c r="W101" s="170"/>
      <c r="X101" s="197"/>
      <c r="Y101" s="170"/>
      <c r="Z101" s="197"/>
      <c r="AA101" s="170"/>
      <c r="AB101" s="197"/>
      <c r="AC101" s="170"/>
      <c r="AD101" s="197"/>
      <c r="AE101" s="170"/>
      <c r="AF101" s="197"/>
      <c r="AG101" s="170"/>
      <c r="AH101" s="197"/>
      <c r="AI101" s="170"/>
      <c r="AJ101" s="197"/>
      <c r="AK101" s="170"/>
      <c r="AL101" s="197"/>
      <c r="AM101" s="170"/>
      <c r="AN101" s="197"/>
      <c r="AO101" s="170"/>
      <c r="AP101" s="197"/>
      <c r="AQ101" s="170"/>
      <c r="AR101" s="197"/>
      <c r="AS101" s="170"/>
      <c r="AT101" s="197"/>
      <c r="AU101" s="170"/>
      <c r="AV101" s="197"/>
      <c r="AW101" s="170"/>
      <c r="AX101" s="197"/>
      <c r="AY101" s="170"/>
      <c r="AZ101" s="197"/>
      <c r="BA101" s="170"/>
      <c r="BB101" s="197"/>
      <c r="BC101" s="170"/>
      <c r="BD101" s="197"/>
      <c r="BE101" s="170"/>
      <c r="BF101" s="197"/>
      <c r="BG101" s="170"/>
      <c r="BH101" s="197"/>
      <c r="BI101" s="170"/>
      <c r="BJ101" s="197"/>
      <c r="BK101" s="170"/>
      <c r="BL101" s="197"/>
      <c r="BM101" s="170"/>
      <c r="BN101" s="197"/>
      <c r="BO101" s="170"/>
      <c r="BP101" s="197"/>
      <c r="BQ101" s="170"/>
      <c r="BR101" s="197"/>
      <c r="BS101" s="170"/>
      <c r="BT101" s="197"/>
      <c r="BU101" s="170"/>
      <c r="BV101" s="197"/>
      <c r="BW101" s="170"/>
      <c r="BX101" s="197"/>
      <c r="BY101" s="170"/>
      <c r="BZ101" s="197"/>
      <c r="CA101" s="236"/>
      <c r="CL101" s="156">
        <f>ROW()</f>
        <v>101</v>
      </c>
    </row>
    <row r="102" spans="5:90" ht="6.75" customHeight="1" x14ac:dyDescent="0.2">
      <c r="E102" s="223"/>
      <c r="F102" s="224"/>
      <c r="G102" s="225"/>
      <c r="H102" s="226"/>
      <c r="I102" s="226"/>
      <c r="J102" s="226"/>
      <c r="K102" s="226"/>
      <c r="L102" s="226"/>
      <c r="M102" s="226"/>
      <c r="N102" s="226"/>
      <c r="O102" s="226"/>
      <c r="P102" s="226"/>
      <c r="Q102" s="226"/>
      <c r="R102" s="226"/>
      <c r="S102" s="226"/>
      <c r="T102" s="226"/>
      <c r="U102" s="226"/>
      <c r="V102" s="226"/>
      <c r="W102" s="226"/>
      <c r="X102" s="226"/>
      <c r="Y102" s="226"/>
      <c r="Z102" s="226"/>
      <c r="AA102" s="226"/>
      <c r="AB102" s="226"/>
      <c r="AC102" s="226"/>
      <c r="AD102" s="226"/>
      <c r="AE102" s="226"/>
      <c r="AF102" s="226"/>
      <c r="AG102" s="226"/>
      <c r="AH102" s="226"/>
      <c r="AI102" s="226"/>
      <c r="AJ102" s="226"/>
      <c r="AK102" s="226"/>
      <c r="AL102" s="226"/>
      <c r="AM102" s="226"/>
      <c r="AN102" s="226"/>
      <c r="AO102" s="226"/>
      <c r="AP102" s="226"/>
      <c r="AQ102" s="226"/>
      <c r="AR102" s="226"/>
      <c r="AS102" s="226"/>
      <c r="AT102" s="226"/>
      <c r="AU102" s="226"/>
      <c r="AV102" s="226"/>
      <c r="AW102" s="226"/>
      <c r="AX102" s="226"/>
      <c r="AY102" s="226"/>
      <c r="AZ102" s="226"/>
      <c r="BA102" s="226"/>
      <c r="BB102" s="226"/>
      <c r="BC102" s="226"/>
      <c r="BD102" s="226"/>
      <c r="BE102" s="226"/>
      <c r="BF102" s="226"/>
      <c r="BG102" s="226"/>
      <c r="BH102" s="226"/>
      <c r="BI102" s="226"/>
      <c r="BJ102" s="226"/>
      <c r="BK102" s="226"/>
      <c r="BL102" s="226"/>
      <c r="BM102" s="226"/>
      <c r="BN102" s="226"/>
      <c r="BO102" s="226"/>
      <c r="BP102" s="226"/>
      <c r="BQ102" s="226"/>
      <c r="BR102" s="226"/>
      <c r="BS102" s="226"/>
      <c r="BT102" s="226"/>
      <c r="BU102" s="226"/>
      <c r="BV102" s="226"/>
      <c r="BW102" s="226"/>
      <c r="BX102" s="226"/>
      <c r="BY102" s="226"/>
      <c r="BZ102" s="226"/>
      <c r="CA102" s="252"/>
      <c r="CL102" s="156">
        <f>ROW()</f>
        <v>102</v>
      </c>
    </row>
    <row r="103" spans="5:90" ht="6" customHeight="1" x14ac:dyDescent="0.2">
      <c r="CL103" s="156">
        <f>ROW()</f>
        <v>103</v>
      </c>
    </row>
    <row r="104" spans="5:90" x14ac:dyDescent="0.2">
      <c r="E104" s="79"/>
      <c r="CL104" s="156">
        <f>ROW()</f>
        <v>104</v>
      </c>
    </row>
    <row r="105" spans="5:90" x14ac:dyDescent="0.2">
      <c r="E105" s="79"/>
      <c r="CL105" s="156">
        <f>ROW()</f>
        <v>105</v>
      </c>
    </row>
    <row r="106" spans="5:90" x14ac:dyDescent="0.2">
      <c r="E106" s="79"/>
      <c r="CL106" s="156">
        <f>ROW()</f>
        <v>106</v>
      </c>
    </row>
    <row r="107" spans="5:90" x14ac:dyDescent="0.2">
      <c r="CL107" s="156">
        <f>ROW()</f>
        <v>107</v>
      </c>
    </row>
    <row r="108" spans="5:90" x14ac:dyDescent="0.2">
      <c r="CL108" s="156">
        <f>ROW()</f>
        <v>108</v>
      </c>
    </row>
    <row r="109" spans="5:90" x14ac:dyDescent="0.2">
      <c r="CL109" s="156">
        <f>ROW()</f>
        <v>109</v>
      </c>
    </row>
    <row r="110" spans="5:90" x14ac:dyDescent="0.2">
      <c r="CL110" s="156">
        <f>ROW()</f>
        <v>110</v>
      </c>
    </row>
    <row r="111" spans="5:90" x14ac:dyDescent="0.2">
      <c r="CL111" s="156">
        <f>ROW()</f>
        <v>111</v>
      </c>
    </row>
    <row r="112" spans="5:90" x14ac:dyDescent="0.2">
      <c r="CL112" s="156">
        <f>ROW()</f>
        <v>112</v>
      </c>
    </row>
    <row r="113" spans="90:90" x14ac:dyDescent="0.2">
      <c r="CL113" s="156">
        <f>ROW()</f>
        <v>113</v>
      </c>
    </row>
    <row r="114" spans="90:90" x14ac:dyDescent="0.2">
      <c r="CL114" s="156">
        <f>ROW()</f>
        <v>114</v>
      </c>
    </row>
    <row r="115" spans="90:90" x14ac:dyDescent="0.2">
      <c r="CL115" s="156">
        <f>ROW()</f>
        <v>115</v>
      </c>
    </row>
    <row r="116" spans="90:90" x14ac:dyDescent="0.2">
      <c r="CL116" s="156">
        <f>ROW()</f>
        <v>116</v>
      </c>
    </row>
    <row r="117" spans="90:90" x14ac:dyDescent="0.2">
      <c r="CL117" s="156">
        <f>ROW()</f>
        <v>117</v>
      </c>
    </row>
    <row r="118" spans="90:90" x14ac:dyDescent="0.2">
      <c r="CL118" s="156">
        <f>ROW()</f>
        <v>118</v>
      </c>
    </row>
    <row r="119" spans="90:90" x14ac:dyDescent="0.2">
      <c r="CL119" s="156">
        <f>ROW()</f>
        <v>119</v>
      </c>
    </row>
    <row r="120" spans="90:90" x14ac:dyDescent="0.2">
      <c r="CL120" s="156">
        <f>ROW()</f>
        <v>120</v>
      </c>
    </row>
    <row r="121" spans="90:90" x14ac:dyDescent="0.2">
      <c r="CL121" s="156">
        <f>ROW()</f>
        <v>121</v>
      </c>
    </row>
    <row r="122" spans="90:90" x14ac:dyDescent="0.2">
      <c r="CL122" s="156">
        <f>ROW()</f>
        <v>122</v>
      </c>
    </row>
    <row r="123" spans="90:90" x14ac:dyDescent="0.2">
      <c r="CL123" s="156">
        <f>ROW()</f>
        <v>123</v>
      </c>
    </row>
    <row r="124" spans="90:90" x14ac:dyDescent="0.2">
      <c r="CL124" s="156">
        <f>ROW()</f>
        <v>124</v>
      </c>
    </row>
    <row r="125" spans="90:90" x14ac:dyDescent="0.2">
      <c r="CL125" s="156">
        <f>ROW()</f>
        <v>125</v>
      </c>
    </row>
    <row r="126" spans="90:90" x14ac:dyDescent="0.2">
      <c r="CL126" s="156">
        <f>ROW()</f>
        <v>126</v>
      </c>
    </row>
    <row r="127" spans="90:90" x14ac:dyDescent="0.2">
      <c r="CL127" s="156">
        <f>ROW()</f>
        <v>127</v>
      </c>
    </row>
    <row r="128" spans="90:90" x14ac:dyDescent="0.2">
      <c r="CL128" s="156">
        <f>ROW()</f>
        <v>128</v>
      </c>
    </row>
    <row r="129" spans="1:90" x14ac:dyDescent="0.2">
      <c r="CL129" s="156">
        <f>ROW()</f>
        <v>129</v>
      </c>
    </row>
    <row r="130" spans="1:90" x14ac:dyDescent="0.2">
      <c r="CL130" s="156">
        <f>ROW()</f>
        <v>130</v>
      </c>
    </row>
    <row r="131" spans="1:90" x14ac:dyDescent="0.2">
      <c r="CL131" s="156">
        <f>ROW()</f>
        <v>131</v>
      </c>
    </row>
    <row r="132" spans="1:90" x14ac:dyDescent="0.2">
      <c r="CL132" s="156">
        <f>ROW()</f>
        <v>132</v>
      </c>
    </row>
    <row r="133" spans="1:90" x14ac:dyDescent="0.2">
      <c r="CL133" s="156">
        <f>ROW()</f>
        <v>133</v>
      </c>
    </row>
    <row r="134" spans="1:90" x14ac:dyDescent="0.2">
      <c r="CL134" s="156">
        <f>ROW()</f>
        <v>134</v>
      </c>
    </row>
    <row r="135" spans="1:90" x14ac:dyDescent="0.2">
      <c r="CL135" s="156">
        <f>ROW()</f>
        <v>135</v>
      </c>
    </row>
    <row r="136" spans="1:90" x14ac:dyDescent="0.2">
      <c r="CL136" s="156">
        <f>ROW()</f>
        <v>136</v>
      </c>
    </row>
    <row r="137" spans="1:90" x14ac:dyDescent="0.2">
      <c r="CL137" s="156">
        <f>ROW()</f>
        <v>137</v>
      </c>
    </row>
    <row r="138" spans="1:90" x14ac:dyDescent="0.2">
      <c r="CL138" s="156">
        <f>ROW()</f>
        <v>138</v>
      </c>
    </row>
    <row r="139" spans="1:90" x14ac:dyDescent="0.2">
      <c r="CL139" s="156">
        <f>ROW()</f>
        <v>139</v>
      </c>
    </row>
    <row r="140" spans="1:90" x14ac:dyDescent="0.2">
      <c r="A140" s="232"/>
      <c r="B140" s="232"/>
      <c r="C140" s="232"/>
      <c r="D140" s="232"/>
      <c r="E140" s="232"/>
      <c r="F140" s="232"/>
      <c r="G140" s="232"/>
      <c r="H140" s="232"/>
      <c r="I140" s="232"/>
      <c r="J140" s="232"/>
      <c r="K140" s="232"/>
      <c r="L140" s="232"/>
      <c r="M140" s="232"/>
      <c r="N140" s="232"/>
      <c r="O140" s="232"/>
      <c r="P140" s="232"/>
      <c r="Q140" s="232"/>
      <c r="R140" s="232"/>
      <c r="S140" s="232"/>
      <c r="T140" s="232"/>
      <c r="U140" s="232"/>
      <c r="V140" s="232"/>
      <c r="W140" s="232"/>
      <c r="X140" s="232"/>
      <c r="Y140" s="232"/>
      <c r="Z140" s="232"/>
      <c r="AA140" s="232"/>
      <c r="AB140" s="232"/>
      <c r="AC140" s="232"/>
      <c r="AD140" s="232"/>
      <c r="AE140" s="232"/>
      <c r="AF140" s="232"/>
      <c r="AG140" s="232"/>
      <c r="AH140" s="232"/>
      <c r="AI140" s="232"/>
      <c r="AJ140" s="232"/>
      <c r="AK140" s="232"/>
      <c r="AL140" s="232"/>
      <c r="AM140" s="232"/>
      <c r="AN140" s="232"/>
      <c r="AO140" s="232"/>
      <c r="AP140" s="232"/>
      <c r="AQ140" s="232"/>
      <c r="AR140" s="232"/>
      <c r="AS140" s="232"/>
      <c r="AT140" s="232"/>
      <c r="AU140" s="232"/>
      <c r="AV140" s="232"/>
      <c r="AW140" s="232"/>
      <c r="AX140" s="232"/>
      <c r="AY140" s="232"/>
      <c r="AZ140" s="232"/>
      <c r="BA140" s="232"/>
      <c r="BB140" s="232"/>
      <c r="BC140" s="232"/>
      <c r="BD140" s="232"/>
      <c r="BE140" s="232"/>
      <c r="BF140" s="232"/>
      <c r="BG140" s="232"/>
      <c r="BH140" s="232"/>
      <c r="BI140" s="232"/>
      <c r="BJ140" s="232"/>
      <c r="BK140" s="232"/>
      <c r="BL140" s="232"/>
      <c r="BM140" s="232"/>
      <c r="BN140" s="232"/>
      <c r="BO140" s="232"/>
      <c r="BP140" s="232"/>
      <c r="BQ140" s="232"/>
      <c r="BR140" s="232"/>
      <c r="BS140" s="232"/>
      <c r="BT140" s="232"/>
      <c r="BU140" s="232"/>
      <c r="BV140" s="232"/>
      <c r="BW140" s="232"/>
      <c r="BX140" s="232"/>
      <c r="BY140" s="232"/>
      <c r="BZ140" s="232"/>
      <c r="CA140" s="232"/>
      <c r="CB140" s="232"/>
      <c r="CC140" s="232"/>
      <c r="CD140" s="232"/>
      <c r="CE140" s="232"/>
      <c r="CF140" s="232"/>
      <c r="CG140" s="232"/>
      <c r="CH140" s="232"/>
      <c r="CI140" s="232"/>
      <c r="CJ140" s="232"/>
      <c r="CK140" s="232"/>
      <c r="CL140" s="232"/>
    </row>
  </sheetData>
  <conditionalFormatting sqref="H20:H71">
    <cfRule type="expression" dxfId="365" priority="180">
      <formula>IF(H$2&lt;&gt;"Periodo",1,0)</formula>
    </cfRule>
    <cfRule type="expression" dxfId="364" priority="181">
      <formula>IF(H$2="Periodo",1,0)</formula>
    </cfRule>
  </conditionalFormatting>
  <conditionalFormatting sqref="H12:H17 H72:H90">
    <cfRule type="expression" dxfId="363" priority="179">
      <formula>IF(H$2&lt;&gt;"Periodo",1,0)</formula>
    </cfRule>
    <cfRule type="expression" dxfId="362" priority="182">
      <formula>IF(H$2="Periodo",1,0)</formula>
    </cfRule>
  </conditionalFormatting>
  <conditionalFormatting sqref="H95 H97 H99 H101">
    <cfRule type="expression" dxfId="361" priority="177">
      <formula>IF(H$2&lt;&gt;"Periodo",1,0)</formula>
    </cfRule>
    <cfRule type="expression" dxfId="360" priority="178">
      <formula>IF(H$2="Periodo",1,0)</formula>
    </cfRule>
  </conditionalFormatting>
  <conditionalFormatting sqref="J20:J71">
    <cfRule type="expression" dxfId="359" priority="174">
      <formula>IF(J$2&lt;&gt;"Periodo",1,0)</formula>
    </cfRule>
    <cfRule type="expression" dxfId="358" priority="175">
      <formula>IF(J$2="Periodo",1,0)</formula>
    </cfRule>
  </conditionalFormatting>
  <conditionalFormatting sqref="J12:J17 J72:J90">
    <cfRule type="expression" dxfId="357" priority="173">
      <formula>IF(J$2&lt;&gt;"Periodo",1,0)</formula>
    </cfRule>
    <cfRule type="expression" dxfId="356" priority="176">
      <formula>IF(J$2="Periodo",1,0)</formula>
    </cfRule>
  </conditionalFormatting>
  <conditionalFormatting sqref="J94">
    <cfRule type="expression" dxfId="355" priority="171">
      <formula>IF(J$2&lt;&gt;"Periodo",1,0)</formula>
    </cfRule>
    <cfRule type="expression" dxfId="354" priority="172">
      <formula>IF(J$2="Periodo",1,0)</formula>
    </cfRule>
  </conditionalFormatting>
  <conditionalFormatting sqref="J95 J97 J99 J101">
    <cfRule type="expression" dxfId="353" priority="169">
      <formula>IF(J$2&lt;&gt;"Periodo",1,0)</formula>
    </cfRule>
    <cfRule type="expression" dxfId="352" priority="170">
      <formula>IF(J$2="Periodo",1,0)</formula>
    </cfRule>
  </conditionalFormatting>
  <conditionalFormatting sqref="L20:L71">
    <cfRule type="expression" dxfId="351" priority="166">
      <formula>IF(L$2&lt;&gt;"Periodo",1,0)</formula>
    </cfRule>
    <cfRule type="expression" dxfId="350" priority="167">
      <formula>IF(L$2="Periodo",1,0)</formula>
    </cfRule>
  </conditionalFormatting>
  <conditionalFormatting sqref="L12:L17 L72:L90">
    <cfRule type="expression" dxfId="349" priority="165">
      <formula>IF(L$2&lt;&gt;"Periodo",1,0)</formula>
    </cfRule>
    <cfRule type="expression" dxfId="348" priority="168">
      <formula>IF(L$2="Periodo",1,0)</formula>
    </cfRule>
  </conditionalFormatting>
  <conditionalFormatting sqref="L94">
    <cfRule type="expression" dxfId="347" priority="163">
      <formula>IF(L$2&lt;&gt;"Periodo",1,0)</formula>
    </cfRule>
    <cfRule type="expression" dxfId="346" priority="164">
      <formula>IF(L$2="Periodo",1,0)</formula>
    </cfRule>
  </conditionalFormatting>
  <conditionalFormatting sqref="L95 L97 L99 L101">
    <cfRule type="expression" dxfId="345" priority="161">
      <formula>IF(L$2&lt;&gt;"Periodo",1,0)</formula>
    </cfRule>
    <cfRule type="expression" dxfId="344" priority="162">
      <formula>IF(L$2="Periodo",1,0)</formula>
    </cfRule>
  </conditionalFormatting>
  <conditionalFormatting sqref="N20:N71">
    <cfRule type="expression" dxfId="343" priority="158">
      <formula>IF(N$2&lt;&gt;"Periodo",1,0)</formula>
    </cfRule>
    <cfRule type="expression" dxfId="342" priority="159">
      <formula>IF(N$2="Periodo",1,0)</formula>
    </cfRule>
  </conditionalFormatting>
  <conditionalFormatting sqref="N12:N17 N72:N90">
    <cfRule type="expression" dxfId="341" priority="157">
      <formula>IF(N$2&lt;&gt;"Periodo",1,0)</formula>
    </cfRule>
    <cfRule type="expression" dxfId="340" priority="160">
      <formula>IF(N$2="Periodo",1,0)</formula>
    </cfRule>
  </conditionalFormatting>
  <conditionalFormatting sqref="N94">
    <cfRule type="expression" dxfId="339" priority="155">
      <formula>IF(N$2&lt;&gt;"Periodo",1,0)</formula>
    </cfRule>
    <cfRule type="expression" dxfId="338" priority="156">
      <formula>IF(N$2="Periodo",1,0)</formula>
    </cfRule>
  </conditionalFormatting>
  <conditionalFormatting sqref="N95 N97 N99 N101">
    <cfRule type="expression" dxfId="337" priority="153">
      <formula>IF(N$2&lt;&gt;"Periodo",1,0)</formula>
    </cfRule>
    <cfRule type="expression" dxfId="336" priority="154">
      <formula>IF(N$2="Periodo",1,0)</formula>
    </cfRule>
  </conditionalFormatting>
  <conditionalFormatting sqref="P20:P71">
    <cfRule type="expression" dxfId="335" priority="150">
      <formula>IF(P$2&lt;&gt;"Periodo",1,0)</formula>
    </cfRule>
    <cfRule type="expression" dxfId="334" priority="151">
      <formula>IF(P$2="Periodo",1,0)</formula>
    </cfRule>
  </conditionalFormatting>
  <conditionalFormatting sqref="P12:P17 P72:P90">
    <cfRule type="expression" dxfId="333" priority="149">
      <formula>IF(P$2&lt;&gt;"Periodo",1,0)</formula>
    </cfRule>
    <cfRule type="expression" dxfId="332" priority="152">
      <formula>IF(P$2="Periodo",1,0)</formula>
    </cfRule>
  </conditionalFormatting>
  <conditionalFormatting sqref="P94">
    <cfRule type="expression" dxfId="331" priority="147">
      <formula>IF(P$2&lt;&gt;"Periodo",1,0)</formula>
    </cfRule>
    <cfRule type="expression" dxfId="330" priority="148">
      <formula>IF(P$2="Periodo",1,0)</formula>
    </cfRule>
  </conditionalFormatting>
  <conditionalFormatting sqref="P95 P97 P99 P101">
    <cfRule type="expression" dxfId="329" priority="145">
      <formula>IF(P$2&lt;&gt;"Periodo",1,0)</formula>
    </cfRule>
    <cfRule type="expression" dxfId="328" priority="146">
      <formula>IF(P$2="Periodo",1,0)</formula>
    </cfRule>
  </conditionalFormatting>
  <conditionalFormatting sqref="R20:R71">
    <cfRule type="expression" dxfId="327" priority="142">
      <formula>IF(R$2&lt;&gt;"Periodo",1,0)</formula>
    </cfRule>
    <cfRule type="expression" dxfId="326" priority="143">
      <formula>IF(R$2="Periodo",1,0)</formula>
    </cfRule>
  </conditionalFormatting>
  <conditionalFormatting sqref="R12:R17 R72:R90">
    <cfRule type="expression" dxfId="325" priority="141">
      <formula>IF(R$2&lt;&gt;"Periodo",1,0)</formula>
    </cfRule>
    <cfRule type="expression" dxfId="324" priority="144">
      <formula>IF(R$2="Periodo",1,0)</formula>
    </cfRule>
  </conditionalFormatting>
  <conditionalFormatting sqref="R94">
    <cfRule type="expression" dxfId="323" priority="139">
      <formula>IF(R$2&lt;&gt;"Periodo",1,0)</formula>
    </cfRule>
    <cfRule type="expression" dxfId="322" priority="140">
      <formula>IF(R$2="Periodo",1,0)</formula>
    </cfRule>
  </conditionalFormatting>
  <conditionalFormatting sqref="R95 R97 R99 R101">
    <cfRule type="expression" dxfId="321" priority="137">
      <formula>IF(R$2&lt;&gt;"Periodo",1,0)</formula>
    </cfRule>
    <cfRule type="expression" dxfId="320" priority="138">
      <formula>IF(R$2="Periodo",1,0)</formula>
    </cfRule>
  </conditionalFormatting>
  <conditionalFormatting sqref="T20:T71">
    <cfRule type="expression" dxfId="319" priority="134">
      <formula>IF(T$2&lt;&gt;"Periodo",1,0)</formula>
    </cfRule>
    <cfRule type="expression" dxfId="318" priority="135">
      <formula>IF(T$2="Periodo",1,0)</formula>
    </cfRule>
  </conditionalFormatting>
  <conditionalFormatting sqref="T12:T17 T72:T90">
    <cfRule type="expression" dxfId="317" priority="133">
      <formula>IF(T$2&lt;&gt;"Periodo",1,0)</formula>
    </cfRule>
    <cfRule type="expression" dxfId="316" priority="136">
      <formula>IF(T$2="Periodo",1,0)</formula>
    </cfRule>
  </conditionalFormatting>
  <conditionalFormatting sqref="T94">
    <cfRule type="expression" dxfId="315" priority="131">
      <formula>IF(T$2&lt;&gt;"Periodo",1,0)</formula>
    </cfRule>
    <cfRule type="expression" dxfId="314" priority="132">
      <formula>IF(T$2="Periodo",1,0)</formula>
    </cfRule>
  </conditionalFormatting>
  <conditionalFormatting sqref="T95 T97 T99 T101">
    <cfRule type="expression" dxfId="313" priority="129">
      <formula>IF(T$2&lt;&gt;"Periodo",1,0)</formula>
    </cfRule>
    <cfRule type="expression" dxfId="312" priority="130">
      <formula>IF(T$2="Periodo",1,0)</formula>
    </cfRule>
  </conditionalFormatting>
  <conditionalFormatting sqref="V20:V71">
    <cfRule type="expression" dxfId="311" priority="126">
      <formula>IF(V$2&lt;&gt;"Periodo",1,0)</formula>
    </cfRule>
    <cfRule type="expression" dxfId="310" priority="127">
      <formula>IF(V$2="Periodo",1,0)</formula>
    </cfRule>
  </conditionalFormatting>
  <conditionalFormatting sqref="V12:V17 V72:V90">
    <cfRule type="expression" dxfId="309" priority="125">
      <formula>IF(V$2&lt;&gt;"Periodo",1,0)</formula>
    </cfRule>
    <cfRule type="expression" dxfId="308" priority="128">
      <formula>IF(V$2="Periodo",1,0)</formula>
    </cfRule>
  </conditionalFormatting>
  <conditionalFormatting sqref="V94">
    <cfRule type="expression" dxfId="307" priority="123">
      <formula>IF(V$2&lt;&gt;"Periodo",1,0)</formula>
    </cfRule>
    <cfRule type="expression" dxfId="306" priority="124">
      <formula>IF(V$2="Periodo",1,0)</formula>
    </cfRule>
  </conditionalFormatting>
  <conditionalFormatting sqref="V95 V97 V99 V101">
    <cfRule type="expression" dxfId="305" priority="121">
      <formula>IF(V$2&lt;&gt;"Periodo",1,0)</formula>
    </cfRule>
    <cfRule type="expression" dxfId="304" priority="122">
      <formula>IF(V$2="Periodo",1,0)</formula>
    </cfRule>
  </conditionalFormatting>
  <conditionalFormatting sqref="X20:X71">
    <cfRule type="expression" dxfId="303" priority="118">
      <formula>IF(X$2&lt;&gt;"Periodo",1,0)</formula>
    </cfRule>
    <cfRule type="expression" dxfId="302" priority="119">
      <formula>IF(X$2="Periodo",1,0)</formula>
    </cfRule>
  </conditionalFormatting>
  <conditionalFormatting sqref="X12:X17 X72:X90">
    <cfRule type="expression" dxfId="301" priority="117">
      <formula>IF(X$2&lt;&gt;"Periodo",1,0)</formula>
    </cfRule>
    <cfRule type="expression" dxfId="300" priority="120">
      <formula>IF(X$2="Periodo",1,0)</formula>
    </cfRule>
  </conditionalFormatting>
  <conditionalFormatting sqref="X94">
    <cfRule type="expression" dxfId="299" priority="115">
      <formula>IF(X$2&lt;&gt;"Periodo",1,0)</formula>
    </cfRule>
    <cfRule type="expression" dxfId="298" priority="116">
      <formula>IF(X$2="Periodo",1,0)</formula>
    </cfRule>
  </conditionalFormatting>
  <conditionalFormatting sqref="X95 X97 X99 X101">
    <cfRule type="expression" dxfId="297" priority="113">
      <formula>IF(X$2&lt;&gt;"Periodo",1,0)</formula>
    </cfRule>
    <cfRule type="expression" dxfId="296" priority="114">
      <formula>IF(X$2="Periodo",1,0)</formula>
    </cfRule>
  </conditionalFormatting>
  <conditionalFormatting sqref="Z20:Z71">
    <cfRule type="expression" dxfId="295" priority="110">
      <formula>IF(Z$2&lt;&gt;"Periodo",1,0)</formula>
    </cfRule>
    <cfRule type="expression" dxfId="294" priority="111">
      <formula>IF(Z$2="Periodo",1,0)</formula>
    </cfRule>
  </conditionalFormatting>
  <conditionalFormatting sqref="Z12:Z17 Z72:Z90">
    <cfRule type="expression" dxfId="293" priority="109">
      <formula>IF(Z$2&lt;&gt;"Periodo",1,0)</formula>
    </cfRule>
    <cfRule type="expression" dxfId="292" priority="112">
      <formula>IF(Z$2="Periodo",1,0)</formula>
    </cfRule>
  </conditionalFormatting>
  <conditionalFormatting sqref="Z94">
    <cfRule type="expression" dxfId="291" priority="107">
      <formula>IF(Z$2&lt;&gt;"Periodo",1,0)</formula>
    </cfRule>
    <cfRule type="expression" dxfId="290" priority="108">
      <formula>IF(Z$2="Periodo",1,0)</formula>
    </cfRule>
  </conditionalFormatting>
  <conditionalFormatting sqref="Z95 Z97 Z99 Z101">
    <cfRule type="expression" dxfId="289" priority="105">
      <formula>IF(Z$2&lt;&gt;"Periodo",1,0)</formula>
    </cfRule>
    <cfRule type="expression" dxfId="288" priority="106">
      <formula>IF(Z$2="Periodo",1,0)</formula>
    </cfRule>
  </conditionalFormatting>
  <conditionalFormatting sqref="AB20:AB71">
    <cfRule type="expression" dxfId="287" priority="102">
      <formula>IF(AB$2&lt;&gt;"Periodo",1,0)</formula>
    </cfRule>
    <cfRule type="expression" dxfId="286" priority="103">
      <formula>IF(AB$2="Periodo",1,0)</formula>
    </cfRule>
  </conditionalFormatting>
  <conditionalFormatting sqref="AB12:AB17 AB72:AB90">
    <cfRule type="expression" dxfId="285" priority="101">
      <formula>IF(AB$2&lt;&gt;"Periodo",1,0)</formula>
    </cfRule>
    <cfRule type="expression" dxfId="284" priority="104">
      <formula>IF(AB$2="Periodo",1,0)</formula>
    </cfRule>
  </conditionalFormatting>
  <conditionalFormatting sqref="AB94">
    <cfRule type="expression" dxfId="283" priority="99">
      <formula>IF(AB$2&lt;&gt;"Periodo",1,0)</formula>
    </cfRule>
    <cfRule type="expression" dxfId="282" priority="100">
      <formula>IF(AB$2="Periodo",1,0)</formula>
    </cfRule>
  </conditionalFormatting>
  <conditionalFormatting sqref="AB95 AB97 AB99 AB101">
    <cfRule type="expression" dxfId="281" priority="97">
      <formula>IF(AB$2&lt;&gt;"Periodo",1,0)</formula>
    </cfRule>
    <cfRule type="expression" dxfId="280" priority="98">
      <formula>IF(AB$2="Periodo",1,0)</formula>
    </cfRule>
  </conditionalFormatting>
  <conditionalFormatting sqref="AD20:AD71">
    <cfRule type="expression" dxfId="279" priority="94">
      <formula>IF(AD$2&lt;&gt;"Periodo",1,0)</formula>
    </cfRule>
    <cfRule type="expression" dxfId="278" priority="95">
      <formula>IF(AD$2="Periodo",1,0)</formula>
    </cfRule>
  </conditionalFormatting>
  <conditionalFormatting sqref="AD12:AD17 AD72:AD90">
    <cfRule type="expression" dxfId="277" priority="93">
      <formula>IF(AD$2&lt;&gt;"Periodo",1,0)</formula>
    </cfRule>
    <cfRule type="expression" dxfId="276" priority="96">
      <formula>IF(AD$2="Periodo",1,0)</formula>
    </cfRule>
  </conditionalFormatting>
  <conditionalFormatting sqref="AD94">
    <cfRule type="expression" dxfId="275" priority="91">
      <formula>IF(AD$2&lt;&gt;"Periodo",1,0)</formula>
    </cfRule>
    <cfRule type="expression" dxfId="274" priority="92">
      <formula>IF(AD$2="Periodo",1,0)</formula>
    </cfRule>
  </conditionalFormatting>
  <conditionalFormatting sqref="AD95 AD97 AD99 AD101">
    <cfRule type="expression" dxfId="273" priority="89">
      <formula>IF(AD$2&lt;&gt;"Periodo",1,0)</formula>
    </cfRule>
    <cfRule type="expression" dxfId="272" priority="90">
      <formula>IF(AD$2="Periodo",1,0)</formula>
    </cfRule>
  </conditionalFormatting>
  <conditionalFormatting sqref="AF20:AF71">
    <cfRule type="expression" dxfId="271" priority="86">
      <formula>IF(AF$2&lt;&gt;"Periodo",1,0)</formula>
    </cfRule>
    <cfRule type="expression" dxfId="270" priority="87">
      <formula>IF(AF$2="Periodo",1,0)</formula>
    </cfRule>
  </conditionalFormatting>
  <conditionalFormatting sqref="AF12:AF17 AF72:AF90">
    <cfRule type="expression" dxfId="269" priority="85">
      <formula>IF(AF$2&lt;&gt;"Periodo",1,0)</formula>
    </cfRule>
    <cfRule type="expression" dxfId="268" priority="88">
      <formula>IF(AF$2="Periodo",1,0)</formula>
    </cfRule>
  </conditionalFormatting>
  <conditionalFormatting sqref="AF94">
    <cfRule type="expression" dxfId="267" priority="83">
      <formula>IF(AF$2&lt;&gt;"Periodo",1,0)</formula>
    </cfRule>
    <cfRule type="expression" dxfId="266" priority="84">
      <formula>IF(AF$2="Periodo",1,0)</formula>
    </cfRule>
  </conditionalFormatting>
  <conditionalFormatting sqref="AF95 AF97 AF99 AF101">
    <cfRule type="expression" dxfId="265" priority="81">
      <formula>IF(AF$2&lt;&gt;"Periodo",1,0)</formula>
    </cfRule>
    <cfRule type="expression" dxfId="264" priority="82">
      <formula>IF(AF$2="Periodo",1,0)</formula>
    </cfRule>
  </conditionalFormatting>
  <conditionalFormatting sqref="AH20:AH71">
    <cfRule type="expression" dxfId="263" priority="78">
      <formula>IF(AH$2&lt;&gt;"Periodo",1,0)</formula>
    </cfRule>
    <cfRule type="expression" dxfId="262" priority="79">
      <formula>IF(AH$2="Periodo",1,0)</formula>
    </cfRule>
  </conditionalFormatting>
  <conditionalFormatting sqref="AH12:AH17 AH72:AH90">
    <cfRule type="expression" dxfId="261" priority="77">
      <formula>IF(AH$2&lt;&gt;"Periodo",1,0)</formula>
    </cfRule>
    <cfRule type="expression" dxfId="260" priority="80">
      <formula>IF(AH$2="Periodo",1,0)</formula>
    </cfRule>
  </conditionalFormatting>
  <conditionalFormatting sqref="AH94">
    <cfRule type="expression" dxfId="259" priority="75">
      <formula>IF(AH$2&lt;&gt;"Periodo",1,0)</formula>
    </cfRule>
    <cfRule type="expression" dxfId="258" priority="76">
      <formula>IF(AH$2="Periodo",1,0)</formula>
    </cfRule>
  </conditionalFormatting>
  <conditionalFormatting sqref="AH95 AH97 AH99 AH101">
    <cfRule type="expression" dxfId="257" priority="73">
      <formula>IF(AH$2&lt;&gt;"Periodo",1,0)</formula>
    </cfRule>
    <cfRule type="expression" dxfId="256" priority="74">
      <formula>IF(AH$2="Periodo",1,0)</formula>
    </cfRule>
  </conditionalFormatting>
  <conditionalFormatting sqref="AJ20:AJ71">
    <cfRule type="expression" dxfId="255" priority="70">
      <formula>IF(AJ$2&lt;&gt;"Periodo",1,0)</formula>
    </cfRule>
    <cfRule type="expression" dxfId="254" priority="71">
      <formula>IF(AJ$2="Periodo",1,0)</formula>
    </cfRule>
  </conditionalFormatting>
  <conditionalFormatting sqref="AJ12:AJ17 AJ72:AJ90">
    <cfRule type="expression" dxfId="253" priority="69">
      <formula>IF(AJ$2&lt;&gt;"Periodo",1,0)</formula>
    </cfRule>
    <cfRule type="expression" dxfId="252" priority="72">
      <formula>IF(AJ$2="Periodo",1,0)</formula>
    </cfRule>
  </conditionalFormatting>
  <conditionalFormatting sqref="AJ94">
    <cfRule type="expression" dxfId="251" priority="67">
      <formula>IF(AJ$2&lt;&gt;"Periodo",1,0)</formula>
    </cfRule>
    <cfRule type="expression" dxfId="250" priority="68">
      <formula>IF(AJ$2="Periodo",1,0)</formula>
    </cfRule>
  </conditionalFormatting>
  <conditionalFormatting sqref="AJ95 AJ97 AJ99 AJ101">
    <cfRule type="expression" dxfId="249" priority="65">
      <formula>IF(AJ$2&lt;&gt;"Periodo",1,0)</formula>
    </cfRule>
    <cfRule type="expression" dxfId="248" priority="66">
      <formula>IF(AJ$2="Periodo",1,0)</formula>
    </cfRule>
  </conditionalFormatting>
  <conditionalFormatting sqref="AL20:AL71">
    <cfRule type="expression" dxfId="247" priority="62">
      <formula>IF(AL$2&lt;&gt;"Periodo",1,0)</formula>
    </cfRule>
    <cfRule type="expression" dxfId="246" priority="63">
      <formula>IF(AL$2="Periodo",1,0)</formula>
    </cfRule>
  </conditionalFormatting>
  <conditionalFormatting sqref="AL12:AL17 AL72:AL90">
    <cfRule type="expression" dxfId="245" priority="61">
      <formula>IF(AL$2&lt;&gt;"Periodo",1,0)</formula>
    </cfRule>
    <cfRule type="expression" dxfId="244" priority="64">
      <formula>IF(AL$2="Periodo",1,0)</formula>
    </cfRule>
  </conditionalFormatting>
  <conditionalFormatting sqref="AL94">
    <cfRule type="expression" dxfId="243" priority="59">
      <formula>IF(AL$2&lt;&gt;"Periodo",1,0)</formula>
    </cfRule>
    <cfRule type="expression" dxfId="242" priority="60">
      <formula>IF(AL$2="Periodo",1,0)</formula>
    </cfRule>
  </conditionalFormatting>
  <conditionalFormatting sqref="AL95 AL97 AL99 AL101">
    <cfRule type="expression" dxfId="241" priority="57">
      <formula>IF(AL$2&lt;&gt;"Periodo",1,0)</formula>
    </cfRule>
    <cfRule type="expression" dxfId="240" priority="58">
      <formula>IF(AL$2="Periodo",1,0)</formula>
    </cfRule>
  </conditionalFormatting>
  <conditionalFormatting sqref="AN20:AN71">
    <cfRule type="expression" dxfId="239" priority="54">
      <formula>IF(AN$2&lt;&gt;"Periodo",1,0)</formula>
    </cfRule>
    <cfRule type="expression" dxfId="238" priority="55">
      <formula>IF(AN$2="Periodo",1,0)</formula>
    </cfRule>
  </conditionalFormatting>
  <conditionalFormatting sqref="AN12:AN17 AN72:AN90">
    <cfRule type="expression" dxfId="237" priority="53">
      <formula>IF(AN$2&lt;&gt;"Periodo",1,0)</formula>
    </cfRule>
    <cfRule type="expression" dxfId="236" priority="56">
      <formula>IF(AN$2="Periodo",1,0)</formula>
    </cfRule>
  </conditionalFormatting>
  <conditionalFormatting sqref="AN94">
    <cfRule type="expression" dxfId="235" priority="51">
      <formula>IF(AN$2&lt;&gt;"Periodo",1,0)</formula>
    </cfRule>
    <cfRule type="expression" dxfId="234" priority="52">
      <formula>IF(AN$2="Periodo",1,0)</formula>
    </cfRule>
  </conditionalFormatting>
  <conditionalFormatting sqref="AN95 AN97 AN99 AN101">
    <cfRule type="expression" dxfId="233" priority="49">
      <formula>IF(AN$2&lt;&gt;"Periodo",1,0)</formula>
    </cfRule>
    <cfRule type="expression" dxfId="232" priority="50">
      <formula>IF(AN$2="Periodo",1,0)</formula>
    </cfRule>
  </conditionalFormatting>
  <conditionalFormatting sqref="AP20:AP71">
    <cfRule type="expression" dxfId="231" priority="46">
      <formula>IF(AP$2&lt;&gt;"Periodo",1,0)</formula>
    </cfRule>
    <cfRule type="expression" dxfId="230" priority="47">
      <formula>IF(AP$2="Periodo",1,0)</formula>
    </cfRule>
  </conditionalFormatting>
  <conditionalFormatting sqref="AP12:AP17 AP72:AP90">
    <cfRule type="expression" dxfId="229" priority="45">
      <formula>IF(AP$2&lt;&gt;"Periodo",1,0)</formula>
    </cfRule>
    <cfRule type="expression" dxfId="228" priority="48">
      <formula>IF(AP$2="Periodo",1,0)</formula>
    </cfRule>
  </conditionalFormatting>
  <conditionalFormatting sqref="AP94">
    <cfRule type="expression" dxfId="227" priority="43">
      <formula>IF(AP$2&lt;&gt;"Periodo",1,0)</formula>
    </cfRule>
    <cfRule type="expression" dxfId="226" priority="44">
      <formula>IF(AP$2="Periodo",1,0)</formula>
    </cfRule>
  </conditionalFormatting>
  <conditionalFormatting sqref="AP95 AP97 AP99 AP101">
    <cfRule type="expression" dxfId="225" priority="41">
      <formula>IF(AP$2&lt;&gt;"Periodo",1,0)</formula>
    </cfRule>
    <cfRule type="expression" dxfId="224" priority="42">
      <formula>IF(AP$2="Periodo",1,0)</formula>
    </cfRule>
  </conditionalFormatting>
  <conditionalFormatting sqref="AR20:AR71">
    <cfRule type="expression" dxfId="223" priority="38">
      <formula>IF(AR$2&lt;&gt;"Periodo",1,0)</formula>
    </cfRule>
    <cfRule type="expression" dxfId="222" priority="39">
      <formula>IF(AR$2="Periodo",1,0)</formula>
    </cfRule>
  </conditionalFormatting>
  <conditionalFormatting sqref="AR12:AR17 AR72:AR90">
    <cfRule type="expression" dxfId="221" priority="37">
      <formula>IF(AR$2&lt;&gt;"Periodo",1,0)</formula>
    </cfRule>
    <cfRule type="expression" dxfId="220" priority="40">
      <formula>IF(AR$2="Periodo",1,0)</formula>
    </cfRule>
  </conditionalFormatting>
  <conditionalFormatting sqref="AR94">
    <cfRule type="expression" dxfId="219" priority="35">
      <formula>IF(AR$2&lt;&gt;"Periodo",1,0)</formula>
    </cfRule>
    <cfRule type="expression" dxfId="218" priority="36">
      <formula>IF(AR$2="Periodo",1,0)</formula>
    </cfRule>
  </conditionalFormatting>
  <conditionalFormatting sqref="AR95 AR97 AR99 AR101">
    <cfRule type="expression" dxfId="217" priority="33">
      <formula>IF(AR$2&lt;&gt;"Periodo",1,0)</formula>
    </cfRule>
    <cfRule type="expression" dxfId="216" priority="34">
      <formula>IF(AR$2="Periodo",1,0)</formula>
    </cfRule>
  </conditionalFormatting>
  <conditionalFormatting sqref="AT20:AT71">
    <cfRule type="expression" dxfId="215" priority="30">
      <formula>IF(AT$2&lt;&gt;"Periodo",1,0)</formula>
    </cfRule>
    <cfRule type="expression" dxfId="214" priority="31">
      <formula>IF(AT$2="Periodo",1,0)</formula>
    </cfRule>
  </conditionalFormatting>
  <conditionalFormatting sqref="AT12:AT17 AT72:AT90">
    <cfRule type="expression" dxfId="213" priority="29">
      <formula>IF(AT$2&lt;&gt;"Periodo",1,0)</formula>
    </cfRule>
    <cfRule type="expression" dxfId="212" priority="32">
      <formula>IF(AT$2="Periodo",1,0)</formula>
    </cfRule>
  </conditionalFormatting>
  <conditionalFormatting sqref="AT94">
    <cfRule type="expression" dxfId="211" priority="27">
      <formula>IF(AT$2&lt;&gt;"Periodo",1,0)</formula>
    </cfRule>
    <cfRule type="expression" dxfId="210" priority="28">
      <formula>IF(AT$2="Periodo",1,0)</formula>
    </cfRule>
  </conditionalFormatting>
  <conditionalFormatting sqref="AT95 AT97 AT99 AT101">
    <cfRule type="expression" dxfId="209" priority="25">
      <formula>IF(AT$2&lt;&gt;"Periodo",1,0)</formula>
    </cfRule>
    <cfRule type="expression" dxfId="208" priority="26">
      <formula>IF(AT$2="Periodo",1,0)</formula>
    </cfRule>
  </conditionalFormatting>
  <conditionalFormatting sqref="AV20:AV71">
    <cfRule type="expression" dxfId="207" priority="22">
      <formula>IF(AV$2&lt;&gt;"Periodo",1,0)</formula>
    </cfRule>
    <cfRule type="expression" dxfId="206" priority="23">
      <formula>IF(AV$2="Periodo",1,0)</formula>
    </cfRule>
  </conditionalFormatting>
  <conditionalFormatting sqref="AV12:AV17 AV72:AV90">
    <cfRule type="expression" dxfId="205" priority="21">
      <formula>IF(AV$2&lt;&gt;"Periodo",1,0)</formula>
    </cfRule>
    <cfRule type="expression" dxfId="204" priority="24">
      <formula>IF(AV$2="Periodo",1,0)</formula>
    </cfRule>
  </conditionalFormatting>
  <conditionalFormatting sqref="AV94">
    <cfRule type="expression" dxfId="203" priority="19">
      <formula>IF(AV$2&lt;&gt;"Periodo",1,0)</formula>
    </cfRule>
    <cfRule type="expression" dxfId="202" priority="20">
      <formula>IF(AV$2="Periodo",1,0)</formula>
    </cfRule>
  </conditionalFormatting>
  <conditionalFormatting sqref="AV95 AV97 AV99 AV101">
    <cfRule type="expression" dxfId="201" priority="17">
      <formula>IF(AV$2&lt;&gt;"Periodo",1,0)</formula>
    </cfRule>
    <cfRule type="expression" dxfId="200" priority="18">
      <formula>IF(AV$2="Periodo",1,0)</formula>
    </cfRule>
  </conditionalFormatting>
  <conditionalFormatting sqref="AX20:AX71">
    <cfRule type="expression" dxfId="199" priority="14">
      <formula>IF(AX$2&lt;&gt;"Periodo",1,0)</formula>
    </cfRule>
    <cfRule type="expression" dxfId="198" priority="15">
      <formula>IF(AX$2="Periodo",1,0)</formula>
    </cfRule>
  </conditionalFormatting>
  <conditionalFormatting sqref="AX12:AX17 AX72:AX90">
    <cfRule type="expression" dxfId="197" priority="13">
      <formula>IF(AX$2&lt;&gt;"Periodo",1,0)</formula>
    </cfRule>
    <cfRule type="expression" dxfId="196" priority="16">
      <formula>IF(AX$2="Periodo",1,0)</formula>
    </cfRule>
  </conditionalFormatting>
  <conditionalFormatting sqref="AX94">
    <cfRule type="expression" dxfId="195" priority="11">
      <formula>IF(AX$2&lt;&gt;"Periodo",1,0)</formula>
    </cfRule>
    <cfRule type="expression" dxfId="194" priority="12">
      <formula>IF(AX$2="Periodo",1,0)</formula>
    </cfRule>
  </conditionalFormatting>
  <conditionalFormatting sqref="AX95 AX97 AX99 AX101">
    <cfRule type="expression" dxfId="193" priority="9">
      <formula>IF(AX$2&lt;&gt;"Periodo",1,0)</formula>
    </cfRule>
    <cfRule type="expression" dxfId="192" priority="10">
      <formula>IF(AX$2="Periodo",1,0)</formula>
    </cfRule>
  </conditionalFormatting>
  <conditionalFormatting sqref="BZ20:BZ71 BX20:BX71 BV20:BV71 BT20:BT71 BR20:BR71 BP20:BP71 BN20:BN71 BL20:BL71 BJ20:BJ71 BH20:BH71 BF20:BF71 BD20:BD71 BB20:BB71 AZ20:AZ71">
    <cfRule type="expression" dxfId="191" priority="6">
      <formula>IF(AZ$2&lt;&gt;"Periodo",1,0)</formula>
    </cfRule>
    <cfRule type="expression" dxfId="190" priority="7">
      <formula>IF(AZ$2="Periodo",1,0)</formula>
    </cfRule>
  </conditionalFormatting>
  <conditionalFormatting sqref="BZ12:BZ17 BZ72:BZ90 BX12:BX17 BX72:BX90 BV12:BV17 BV72:BV90 BT12:BT17 BT72:BT90 BR12:BR17 BR72:BR90 BP12:BP17 BP72:BP90 BN12:BN17 BN72:BN90 BL12:BL17 BL72:BL90 BJ12:BJ17 BJ72:BJ90 BH12:BH17 BH72:BH90 BF12:BF17 BF72:BF90 BD12:BD17 BD72:BD90 BB12:BB17 BB72:BB90 AZ12:AZ17 AZ72:AZ90">
    <cfRule type="expression" dxfId="189" priority="5">
      <formula>IF(AZ$2&lt;&gt;"Periodo",1,0)</formula>
    </cfRule>
    <cfRule type="expression" dxfId="188" priority="8">
      <formula>IF(AZ$2="Periodo",1,0)</formula>
    </cfRule>
  </conditionalFormatting>
  <conditionalFormatting sqref="BZ94 BX94 BV94 BT94 BR94 BP94 BN94 BL94 BJ94 BH94 BF94 BD94 BB94 AZ94">
    <cfRule type="expression" dxfId="187" priority="3">
      <formula>IF(AZ$2&lt;&gt;"Periodo",1,0)</formula>
    </cfRule>
    <cfRule type="expression" dxfId="186" priority="4">
      <formula>IF(AZ$2="Periodo",1,0)</formula>
    </cfRule>
  </conditionalFormatting>
  <conditionalFormatting sqref="BZ95 BZ97 BZ99 BZ101 BX95 BX97 BX99 BX101 BV95 BV97 BV99 BV101 BT95 BT97 BT99 BT101 BR95 BR97 BR99 BR101 BP95 BP97 BP99 BP101 BN95 BN97 BN99 BN101 BL95 BL97 BL99 BL101 BJ95 BJ97 BJ99 BJ101 BH95 BH97 BH99 BH101 BF95 BF97 BF99 BF101 BD95 BD97 BD99 BD101 BB95 BB97 BB99 BB101 AZ95 AZ97 AZ99 AZ101">
    <cfRule type="expression" dxfId="185" priority="1">
      <formula>IF(AZ$2&lt;&gt;"Periodo",1,0)</formula>
    </cfRule>
    <cfRule type="expression" dxfId="184" priority="2">
      <formula>IF(AZ$2="Periodo",1,0)</formula>
    </cfRule>
  </conditionalFormatting>
  <dataValidations count="1">
    <dataValidation allowBlank="1" showInputMessage="1" showErrorMessage="1" promptTitle="Eligir tipo de columna" prompt="Eligir entre Periodo, Comparativo o Alcanze" sqref="H2 BV2 J2 L2 N2 P2 R2 T2 V2 X2 Z2 AB2 AD2 AF2 AH2 AJ2 AL2 AN2 AP2 AR2 AT2 AV2 BP2 BR2 BT2 BX2 AX2 AZ2 BB2 BD2 BF2 BH2 BJ2 BL2 BN2 BZ2"/>
  </dataValidations>
  <pageMargins left="0.23622047244094491" right="0.23622047244094491" top="0.43307086614173229" bottom="0.23622047244094491" header="0" footer="0"/>
  <pageSetup scale="65" orientation="landscape" r:id="rId1"/>
  <headerFooter alignWithMargins="0">
    <oddFooter>&amp;L&amp;F&amp;C&amp;P&amp;R&amp;D&amp;T</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tabColor rgb="FF9999FF"/>
    <pageSetUpPr fitToPage="1"/>
  </sheetPr>
  <dimension ref="A1:CL140"/>
  <sheetViews>
    <sheetView showGridLines="0" zoomScaleNormal="100" workbookViewId="0">
      <selection activeCell="H1" sqref="H1"/>
    </sheetView>
  </sheetViews>
  <sheetFormatPr baseColWidth="10" defaultColWidth="11.42578125" defaultRowHeight="12.75" outlineLevelRow="1" x14ac:dyDescent="0.2"/>
  <cols>
    <col min="1" max="4" width="0.85546875" style="160" customWidth="1"/>
    <col min="5" max="5" width="1.28515625" style="160" customWidth="1"/>
    <col min="6" max="6" width="35" style="160" customWidth="1"/>
    <col min="7" max="7" width="1.28515625" style="160" customWidth="1"/>
    <col min="8" max="8" width="15.28515625" style="161" customWidth="1"/>
    <col min="9" max="9" width="1.28515625" style="161" customWidth="1"/>
    <col min="10" max="10" width="15.28515625" style="161" customWidth="1"/>
    <col min="11" max="11" width="1.28515625" style="161" customWidth="1"/>
    <col min="12" max="12" width="15.28515625" style="161" customWidth="1"/>
    <col min="13" max="13" width="1.28515625" style="161" customWidth="1"/>
    <col min="14" max="14" width="15.28515625" style="161" customWidth="1"/>
    <col min="15" max="15" width="1.28515625" style="161" customWidth="1"/>
    <col min="16" max="16" width="15.28515625" style="161" customWidth="1"/>
    <col min="17" max="17" width="1.28515625" style="161" customWidth="1"/>
    <col min="18" max="18" width="15.28515625" style="161" customWidth="1"/>
    <col min="19" max="19" width="1.28515625" style="161" customWidth="1"/>
    <col min="20" max="20" width="15.28515625" style="161" hidden="1" customWidth="1"/>
    <col min="21" max="21" width="1.28515625" style="161" hidden="1" customWidth="1"/>
    <col min="22" max="22" width="15.28515625" style="161" customWidth="1"/>
    <col min="23" max="23" width="1.28515625" style="161" customWidth="1"/>
    <col min="24" max="24" width="15.28515625" style="161" customWidth="1"/>
    <col min="25" max="25" width="1.28515625" style="161" hidden="1" customWidth="1"/>
    <col min="26" max="26" width="15.28515625" style="161" hidden="1" customWidth="1"/>
    <col min="27" max="27" width="1.28515625" style="161" hidden="1" customWidth="1"/>
    <col min="28" max="28" width="15.28515625" style="161" hidden="1" customWidth="1"/>
    <col min="29" max="29" width="1.28515625" style="161" hidden="1" customWidth="1"/>
    <col min="30" max="30" width="15.28515625" style="161" hidden="1" customWidth="1"/>
    <col min="31" max="31" width="1.28515625" style="161" hidden="1" customWidth="1"/>
    <col min="32" max="32" width="15.28515625" style="161" hidden="1" customWidth="1"/>
    <col min="33" max="33" width="1.28515625" style="161" hidden="1" customWidth="1"/>
    <col min="34" max="34" width="15.28515625" style="161" hidden="1" customWidth="1"/>
    <col min="35" max="35" width="1.28515625" style="161" hidden="1" customWidth="1"/>
    <col min="36" max="36" width="15.28515625" style="161" hidden="1" customWidth="1"/>
    <col min="37" max="37" width="1.28515625" style="161" hidden="1" customWidth="1"/>
    <col min="38" max="38" width="15.28515625" style="161" hidden="1" customWidth="1"/>
    <col min="39" max="39" width="1.28515625" style="161" hidden="1" customWidth="1"/>
    <col min="40" max="40" width="15.28515625" style="161" hidden="1" customWidth="1"/>
    <col min="41" max="41" width="1.28515625" style="161" hidden="1" customWidth="1"/>
    <col min="42" max="42" width="15.28515625" style="161" hidden="1" customWidth="1"/>
    <col min="43" max="43" width="1.28515625" style="161" hidden="1" customWidth="1"/>
    <col min="44" max="44" width="15.28515625" style="161" hidden="1" customWidth="1"/>
    <col min="45" max="45" width="1.28515625" style="161" hidden="1" customWidth="1"/>
    <col min="46" max="46" width="15.28515625" style="161" hidden="1" customWidth="1"/>
    <col min="47" max="47" width="1.28515625" style="161" hidden="1" customWidth="1"/>
    <col min="48" max="48" width="15.28515625" style="161" hidden="1" customWidth="1"/>
    <col min="49" max="49" width="1.28515625" style="161" hidden="1" customWidth="1"/>
    <col min="50" max="50" width="15.28515625" style="161" hidden="1" customWidth="1"/>
    <col min="51" max="51" width="1.28515625" style="161" hidden="1" customWidth="1"/>
    <col min="52" max="52" width="15.28515625" style="161" hidden="1" customWidth="1"/>
    <col min="53" max="53" width="1.28515625" style="161" hidden="1" customWidth="1"/>
    <col min="54" max="54" width="15.28515625" style="161" hidden="1" customWidth="1"/>
    <col min="55" max="55" width="1.28515625" style="161" hidden="1" customWidth="1"/>
    <col min="56" max="56" width="15.28515625" style="161" hidden="1" customWidth="1"/>
    <col min="57" max="57" width="1.28515625" style="161" hidden="1" customWidth="1"/>
    <col min="58" max="58" width="15.28515625" style="161" hidden="1" customWidth="1"/>
    <col min="59" max="59" width="1.28515625" style="161" hidden="1" customWidth="1"/>
    <col min="60" max="60" width="15.28515625" style="161" hidden="1" customWidth="1"/>
    <col min="61" max="61" width="1.28515625" style="161" hidden="1" customWidth="1"/>
    <col min="62" max="62" width="15.28515625" style="161" hidden="1" customWidth="1"/>
    <col min="63" max="63" width="1.28515625" style="161" hidden="1" customWidth="1"/>
    <col min="64" max="64" width="15.28515625" style="161" hidden="1" customWidth="1"/>
    <col min="65" max="65" width="1.28515625" style="161" hidden="1" customWidth="1"/>
    <col min="66" max="66" width="15.28515625" style="161" hidden="1" customWidth="1"/>
    <col min="67" max="67" width="1.28515625" style="161" hidden="1" customWidth="1"/>
    <col min="68" max="68" width="15.28515625" style="161" hidden="1" customWidth="1"/>
    <col min="69" max="69" width="1.28515625" style="161" hidden="1" customWidth="1"/>
    <col min="70" max="70" width="15.28515625" style="161" hidden="1" customWidth="1"/>
    <col min="71" max="71" width="1.28515625" style="161" hidden="1" customWidth="1"/>
    <col min="72" max="72" width="15.28515625" style="161" hidden="1" customWidth="1"/>
    <col min="73" max="73" width="1.28515625" style="161" hidden="1" customWidth="1"/>
    <col min="74" max="74" width="15.28515625" style="161" hidden="1" customWidth="1"/>
    <col min="75" max="75" width="1.28515625" style="161" hidden="1" customWidth="1"/>
    <col min="76" max="76" width="15.28515625" style="161" hidden="1" customWidth="1"/>
    <col min="77" max="77" width="1.28515625" style="161" hidden="1" customWidth="1"/>
    <col min="78" max="78" width="15.28515625" style="161" hidden="1" customWidth="1"/>
    <col min="79" max="79" width="1.28515625" style="234" customWidth="1"/>
    <col min="80" max="81" width="12.7109375" style="160" customWidth="1"/>
    <col min="82" max="86" width="11.42578125" style="160"/>
    <col min="87" max="88" width="12.7109375" style="160" customWidth="1"/>
    <col min="89" max="16384" width="11.42578125" style="160"/>
  </cols>
  <sheetData>
    <row r="1" spans="1:90" s="157" customFormat="1" ht="26.25" customHeight="1" outlineLevel="1" x14ac:dyDescent="0.2">
      <c r="A1" s="153"/>
      <c r="B1" s="153"/>
      <c r="C1" s="153"/>
      <c r="D1" s="153"/>
      <c r="E1" s="153"/>
      <c r="F1" s="154" t="s">
        <v>27</v>
      </c>
      <c r="G1" s="153"/>
      <c r="H1" s="155">
        <v>102</v>
      </c>
      <c r="I1" s="153"/>
      <c r="J1" s="155">
        <v>60</v>
      </c>
      <c r="K1" s="153"/>
      <c r="L1" s="155">
        <v>61</v>
      </c>
      <c r="M1" s="153"/>
      <c r="N1" s="155">
        <v>85</v>
      </c>
      <c r="O1" s="153"/>
      <c r="P1" s="155">
        <v>78</v>
      </c>
      <c r="Q1" s="153"/>
      <c r="R1" s="155">
        <v>68</v>
      </c>
      <c r="S1" s="153"/>
      <c r="T1" s="155">
        <v>78</v>
      </c>
      <c r="U1" s="153"/>
      <c r="V1" s="155">
        <v>93</v>
      </c>
      <c r="W1" s="153"/>
      <c r="X1" s="155">
        <v>94</v>
      </c>
      <c r="Y1" s="153"/>
      <c r="Z1" s="155">
        <v>57</v>
      </c>
      <c r="AA1" s="153"/>
      <c r="AB1" s="155">
        <v>63</v>
      </c>
      <c r="AC1" s="153"/>
      <c r="AD1" s="155">
        <v>64</v>
      </c>
      <c r="AE1" s="153"/>
      <c r="AF1" s="155">
        <v>65</v>
      </c>
      <c r="AG1" s="153"/>
      <c r="AH1" s="155">
        <v>40</v>
      </c>
      <c r="AI1" s="153"/>
      <c r="AJ1" s="155">
        <v>59</v>
      </c>
      <c r="AK1" s="153"/>
      <c r="AL1" s="155" t="e">
        <v>#N/A</v>
      </c>
      <c r="AM1" s="153"/>
      <c r="AN1" s="155">
        <v>61</v>
      </c>
      <c r="AO1" s="153"/>
      <c r="AP1" s="155">
        <v>61</v>
      </c>
      <c r="AQ1" s="153"/>
      <c r="AR1" s="155">
        <v>61</v>
      </c>
      <c r="AS1" s="153"/>
      <c r="AT1" s="155">
        <v>61</v>
      </c>
      <c r="AU1" s="153"/>
      <c r="AV1" s="155">
        <v>61</v>
      </c>
      <c r="AW1" s="153"/>
      <c r="AX1" s="155">
        <v>61</v>
      </c>
      <c r="AY1" s="153"/>
      <c r="AZ1" s="155">
        <v>61</v>
      </c>
      <c r="BA1" s="153"/>
      <c r="BB1" s="155">
        <v>61</v>
      </c>
      <c r="BC1" s="153"/>
      <c r="BD1" s="155">
        <v>61</v>
      </c>
      <c r="BE1" s="153"/>
      <c r="BF1" s="155">
        <v>61</v>
      </c>
      <c r="BG1" s="153"/>
      <c r="BH1" s="155">
        <v>61</v>
      </c>
      <c r="BI1" s="153"/>
      <c r="BJ1" s="155">
        <v>61</v>
      </c>
      <c r="BK1" s="153"/>
      <c r="BL1" s="155">
        <v>61</v>
      </c>
      <c r="BM1" s="153"/>
      <c r="BN1" s="155">
        <v>61</v>
      </c>
      <c r="BO1" s="153"/>
      <c r="BP1" s="155">
        <v>61</v>
      </c>
      <c r="BQ1" s="153"/>
      <c r="BR1" s="155">
        <v>61</v>
      </c>
      <c r="BS1" s="153"/>
      <c r="BT1" s="155">
        <v>61</v>
      </c>
      <c r="BU1" s="153"/>
      <c r="BV1" s="155">
        <v>61</v>
      </c>
      <c r="BW1" s="153"/>
      <c r="BX1" s="155">
        <v>61</v>
      </c>
      <c r="BY1" s="153"/>
      <c r="BZ1" s="155">
        <v>61</v>
      </c>
      <c r="CA1" s="153"/>
      <c r="CB1" s="233"/>
      <c r="CC1" s="233"/>
      <c r="CD1" s="233"/>
      <c r="CE1" s="233"/>
      <c r="CF1" s="233"/>
      <c r="CG1" s="233"/>
      <c r="CH1" s="233"/>
      <c r="CI1" s="233"/>
      <c r="CJ1" s="233"/>
      <c r="CK1" s="233"/>
      <c r="CL1" s="156">
        <f>ROW()</f>
        <v>1</v>
      </c>
    </row>
    <row r="2" spans="1:90" s="157" customFormat="1" ht="26.25" customHeight="1" outlineLevel="1" x14ac:dyDescent="0.2">
      <c r="A2" s="153"/>
      <c r="B2" s="153"/>
      <c r="C2" s="153"/>
      <c r="D2" s="153"/>
      <c r="E2" s="153"/>
      <c r="F2" s="154" t="s">
        <v>28</v>
      </c>
      <c r="G2" s="153"/>
      <c r="H2" s="158" t="s">
        <v>4</v>
      </c>
      <c r="I2" s="153"/>
      <c r="J2" s="158" t="s">
        <v>4</v>
      </c>
      <c r="K2" s="153"/>
      <c r="L2" s="158" t="s">
        <v>7</v>
      </c>
      <c r="M2" s="153"/>
      <c r="N2" s="158" t="s">
        <v>4</v>
      </c>
      <c r="O2" s="153"/>
      <c r="P2" s="158" t="s">
        <v>7</v>
      </c>
      <c r="Q2" s="153"/>
      <c r="R2" s="158" t="s">
        <v>7</v>
      </c>
      <c r="S2" s="153"/>
      <c r="T2" s="158" t="s">
        <v>4</v>
      </c>
      <c r="U2" s="153"/>
      <c r="V2" s="158" t="s">
        <v>4</v>
      </c>
      <c r="W2" s="153"/>
      <c r="X2" s="158" t="s">
        <v>4</v>
      </c>
      <c r="Y2" s="153"/>
      <c r="Z2" s="158" t="s">
        <v>4</v>
      </c>
      <c r="AA2" s="153"/>
      <c r="AB2" s="158" t="s">
        <v>4</v>
      </c>
      <c r="AC2" s="153"/>
      <c r="AD2" s="158" t="s">
        <v>4</v>
      </c>
      <c r="AE2" s="153"/>
      <c r="AF2" s="158" t="s">
        <v>4</v>
      </c>
      <c r="AG2" s="153"/>
      <c r="AH2" s="158" t="s">
        <v>4</v>
      </c>
      <c r="AI2" s="153"/>
      <c r="AJ2" s="158" t="s">
        <v>4</v>
      </c>
      <c r="AK2" s="153"/>
      <c r="AL2" s="158" t="s">
        <v>4</v>
      </c>
      <c r="AM2" s="153"/>
      <c r="AN2" s="158" t="s">
        <v>4</v>
      </c>
      <c r="AO2" s="153"/>
      <c r="AP2" s="158" t="s">
        <v>4</v>
      </c>
      <c r="AQ2" s="153"/>
      <c r="AR2" s="158" t="s">
        <v>4</v>
      </c>
      <c r="AS2" s="153"/>
      <c r="AT2" s="158" t="s">
        <v>4</v>
      </c>
      <c r="AU2" s="153"/>
      <c r="AV2" s="158" t="s">
        <v>4</v>
      </c>
      <c r="AW2" s="153"/>
      <c r="AX2" s="158" t="s">
        <v>4</v>
      </c>
      <c r="AY2" s="153"/>
      <c r="AZ2" s="158" t="s">
        <v>4</v>
      </c>
      <c r="BA2" s="153"/>
      <c r="BB2" s="158" t="s">
        <v>4</v>
      </c>
      <c r="BC2" s="153"/>
      <c r="BD2" s="158" t="s">
        <v>4</v>
      </c>
      <c r="BE2" s="153"/>
      <c r="BF2" s="158" t="s">
        <v>4</v>
      </c>
      <c r="BG2" s="153"/>
      <c r="BH2" s="158" t="s">
        <v>4</v>
      </c>
      <c r="BI2" s="153"/>
      <c r="BJ2" s="158" t="s">
        <v>4</v>
      </c>
      <c r="BK2" s="153"/>
      <c r="BL2" s="158" t="s">
        <v>4</v>
      </c>
      <c r="BM2" s="153"/>
      <c r="BN2" s="158" t="s">
        <v>4</v>
      </c>
      <c r="BO2" s="153"/>
      <c r="BP2" s="158" t="s">
        <v>4</v>
      </c>
      <c r="BQ2" s="153"/>
      <c r="BR2" s="158" t="s">
        <v>4</v>
      </c>
      <c r="BS2" s="153"/>
      <c r="BT2" s="158" t="s">
        <v>4</v>
      </c>
      <c r="BU2" s="153"/>
      <c r="BV2" s="158" t="s">
        <v>4</v>
      </c>
      <c r="BW2" s="153"/>
      <c r="BX2" s="158" t="s">
        <v>4</v>
      </c>
      <c r="BY2" s="153"/>
      <c r="BZ2" s="158" t="s">
        <v>4</v>
      </c>
      <c r="CA2" s="153"/>
      <c r="CB2" s="233"/>
      <c r="CC2" s="233"/>
      <c r="CD2" s="233"/>
      <c r="CE2" s="233"/>
      <c r="CF2" s="233"/>
      <c r="CG2" s="233"/>
      <c r="CH2" s="233"/>
      <c r="CI2" s="233"/>
      <c r="CJ2" s="233"/>
      <c r="CK2" s="233"/>
      <c r="CL2" s="156">
        <f>ROW()</f>
        <v>2</v>
      </c>
    </row>
    <row r="3" spans="1:90" s="157" customFormat="1" ht="26.25" customHeight="1" outlineLevel="1" x14ac:dyDescent="0.2">
      <c r="A3" s="153"/>
      <c r="B3" s="153"/>
      <c r="C3" s="153"/>
      <c r="D3" s="153"/>
      <c r="E3" s="153"/>
      <c r="F3" s="154" t="s">
        <v>29</v>
      </c>
      <c r="G3" s="153"/>
      <c r="H3" s="159" t="s">
        <v>34</v>
      </c>
      <c r="I3" s="153"/>
      <c r="J3" s="159" t="s">
        <v>34</v>
      </c>
      <c r="K3" s="153"/>
      <c r="L3" s="159" t="s">
        <v>35</v>
      </c>
      <c r="M3" s="153"/>
      <c r="N3" s="159" t="s">
        <v>34</v>
      </c>
      <c r="O3" s="153"/>
      <c r="P3" s="159" t="s">
        <v>36</v>
      </c>
      <c r="Q3" s="153"/>
      <c r="R3" s="159" t="s">
        <v>35</v>
      </c>
      <c r="S3" s="153"/>
      <c r="T3" s="159" t="s">
        <v>34</v>
      </c>
      <c r="U3" s="153"/>
      <c r="V3" s="159" t="s">
        <v>34</v>
      </c>
      <c r="W3" s="153"/>
      <c r="X3" s="159" t="s">
        <v>34</v>
      </c>
      <c r="Y3" s="153"/>
      <c r="Z3" s="159" t="s">
        <v>34</v>
      </c>
      <c r="AA3" s="153"/>
      <c r="AB3" s="159" t="s">
        <v>34</v>
      </c>
      <c r="AC3" s="153"/>
      <c r="AD3" s="159" t="s">
        <v>34</v>
      </c>
      <c r="AE3" s="153"/>
      <c r="AF3" s="159" t="s">
        <v>34</v>
      </c>
      <c r="AG3" s="153"/>
      <c r="AH3" s="159" t="s">
        <v>34</v>
      </c>
      <c r="AI3" s="153"/>
      <c r="AJ3" s="159" t="s">
        <v>34</v>
      </c>
      <c r="AK3" s="153"/>
      <c r="AL3" s="159" t="s">
        <v>34</v>
      </c>
      <c r="AM3" s="153"/>
      <c r="AN3" s="159" t="s">
        <v>34</v>
      </c>
      <c r="AO3" s="153"/>
      <c r="AP3" s="159" t="s">
        <v>34</v>
      </c>
      <c r="AQ3" s="153"/>
      <c r="AR3" s="159" t="s">
        <v>34</v>
      </c>
      <c r="AS3" s="153"/>
      <c r="AT3" s="159" t="s">
        <v>34</v>
      </c>
      <c r="AU3" s="153"/>
      <c r="AV3" s="159" t="s">
        <v>34</v>
      </c>
      <c r="AW3" s="153"/>
      <c r="AX3" s="159" t="s">
        <v>34</v>
      </c>
      <c r="AY3" s="153"/>
      <c r="AZ3" s="159" t="s">
        <v>34</v>
      </c>
      <c r="BA3" s="153"/>
      <c r="BB3" s="159" t="s">
        <v>34</v>
      </c>
      <c r="BC3" s="153"/>
      <c r="BD3" s="159" t="s">
        <v>34</v>
      </c>
      <c r="BE3" s="153"/>
      <c r="BF3" s="159" t="s">
        <v>34</v>
      </c>
      <c r="BG3" s="153"/>
      <c r="BH3" s="159" t="s">
        <v>34</v>
      </c>
      <c r="BI3" s="153"/>
      <c r="BJ3" s="159" t="s">
        <v>34</v>
      </c>
      <c r="BK3" s="153"/>
      <c r="BL3" s="159" t="s">
        <v>34</v>
      </c>
      <c r="BM3" s="153"/>
      <c r="BN3" s="159" t="s">
        <v>34</v>
      </c>
      <c r="BO3" s="153"/>
      <c r="BP3" s="159" t="s">
        <v>34</v>
      </c>
      <c r="BQ3" s="153"/>
      <c r="BR3" s="159" t="s">
        <v>34</v>
      </c>
      <c r="BS3" s="153"/>
      <c r="BT3" s="159" t="s">
        <v>34</v>
      </c>
      <c r="BU3" s="153"/>
      <c r="BV3" s="159" t="s">
        <v>34</v>
      </c>
      <c r="BW3" s="153"/>
      <c r="BX3" s="159" t="s">
        <v>34</v>
      </c>
      <c r="BY3" s="153"/>
      <c r="BZ3" s="159" t="s">
        <v>34</v>
      </c>
      <c r="CA3" s="153"/>
      <c r="CB3" s="233"/>
      <c r="CC3" s="233"/>
      <c r="CD3" s="233"/>
      <c r="CE3" s="233"/>
      <c r="CF3" s="233"/>
      <c r="CG3" s="233"/>
      <c r="CH3" s="233"/>
      <c r="CI3" s="233"/>
      <c r="CJ3" s="233"/>
      <c r="CK3" s="233"/>
      <c r="CL3" s="156">
        <f>ROW()</f>
        <v>3</v>
      </c>
    </row>
    <row r="4" spans="1:90" s="157" customFormat="1" ht="26.25" customHeight="1" outlineLevel="1" x14ac:dyDescent="0.2">
      <c r="A4" s="153"/>
      <c r="B4" s="153"/>
      <c r="C4" s="153"/>
      <c r="D4" s="153"/>
      <c r="E4" s="153"/>
      <c r="F4" s="154" t="s">
        <v>30</v>
      </c>
      <c r="G4" s="153"/>
      <c r="H4" s="155" t="s">
        <v>34</v>
      </c>
      <c r="I4" s="153"/>
      <c r="J4" s="155" t="s">
        <v>34</v>
      </c>
      <c r="K4" s="153"/>
      <c r="L4" s="155" t="s">
        <v>37</v>
      </c>
      <c r="M4" s="153"/>
      <c r="N4" s="155" t="s">
        <v>34</v>
      </c>
      <c r="O4" s="153"/>
      <c r="P4" s="155" t="s">
        <v>38</v>
      </c>
      <c r="Q4" s="153"/>
      <c r="R4" s="155" t="s">
        <v>36</v>
      </c>
      <c r="S4" s="153"/>
      <c r="T4" s="155" t="s">
        <v>34</v>
      </c>
      <c r="U4" s="153"/>
      <c r="V4" s="155" t="s">
        <v>34</v>
      </c>
      <c r="W4" s="153"/>
      <c r="X4" s="155" t="s">
        <v>34</v>
      </c>
      <c r="Y4" s="153"/>
      <c r="Z4" s="155" t="s">
        <v>34</v>
      </c>
      <c r="AA4" s="153"/>
      <c r="AB4" s="155" t="s">
        <v>34</v>
      </c>
      <c r="AC4" s="153"/>
      <c r="AD4" s="155" t="s">
        <v>34</v>
      </c>
      <c r="AE4" s="153"/>
      <c r="AF4" s="155" t="s">
        <v>34</v>
      </c>
      <c r="AG4" s="153"/>
      <c r="AH4" s="155" t="s">
        <v>34</v>
      </c>
      <c r="AI4" s="153"/>
      <c r="AJ4" s="155" t="s">
        <v>34</v>
      </c>
      <c r="AK4" s="153"/>
      <c r="AL4" s="155" t="s">
        <v>34</v>
      </c>
      <c r="AM4" s="153"/>
      <c r="AN4" s="155" t="s">
        <v>34</v>
      </c>
      <c r="AO4" s="153"/>
      <c r="AP4" s="155" t="s">
        <v>34</v>
      </c>
      <c r="AQ4" s="153"/>
      <c r="AR4" s="155" t="s">
        <v>34</v>
      </c>
      <c r="AS4" s="153"/>
      <c r="AT4" s="155" t="s">
        <v>34</v>
      </c>
      <c r="AU4" s="153"/>
      <c r="AV4" s="155" t="s">
        <v>34</v>
      </c>
      <c r="AW4" s="153"/>
      <c r="AX4" s="155" t="s">
        <v>34</v>
      </c>
      <c r="AY4" s="153"/>
      <c r="AZ4" s="155" t="s">
        <v>34</v>
      </c>
      <c r="BA4" s="153"/>
      <c r="BB4" s="155" t="s">
        <v>34</v>
      </c>
      <c r="BC4" s="153"/>
      <c r="BD4" s="155" t="s">
        <v>34</v>
      </c>
      <c r="BE4" s="153"/>
      <c r="BF4" s="155" t="s">
        <v>34</v>
      </c>
      <c r="BG4" s="153"/>
      <c r="BH4" s="155" t="s">
        <v>34</v>
      </c>
      <c r="BI4" s="153"/>
      <c r="BJ4" s="155" t="s">
        <v>34</v>
      </c>
      <c r="BK4" s="153"/>
      <c r="BL4" s="155" t="s">
        <v>34</v>
      </c>
      <c r="BM4" s="153"/>
      <c r="BN4" s="155" t="s">
        <v>34</v>
      </c>
      <c r="BO4" s="153"/>
      <c r="BP4" s="155" t="s">
        <v>34</v>
      </c>
      <c r="BQ4" s="153"/>
      <c r="BR4" s="155" t="s">
        <v>34</v>
      </c>
      <c r="BS4" s="153"/>
      <c r="BT4" s="155" t="s">
        <v>34</v>
      </c>
      <c r="BU4" s="153"/>
      <c r="BV4" s="155" t="s">
        <v>34</v>
      </c>
      <c r="BW4" s="153"/>
      <c r="BX4" s="155" t="s">
        <v>34</v>
      </c>
      <c r="BY4" s="153"/>
      <c r="BZ4" s="155" t="s">
        <v>34</v>
      </c>
      <c r="CA4" s="153"/>
      <c r="CB4" s="233"/>
      <c r="CC4" s="233"/>
      <c r="CD4" s="233"/>
      <c r="CE4" s="233"/>
      <c r="CF4" s="233"/>
      <c r="CG4" s="233"/>
      <c r="CH4" s="233"/>
      <c r="CI4" s="233"/>
      <c r="CJ4" s="233"/>
      <c r="CK4" s="233"/>
      <c r="CL4" s="156">
        <f>ROW()</f>
        <v>4</v>
      </c>
    </row>
    <row r="6" spans="1:90" ht="10.5" customHeight="1" x14ac:dyDescent="0.2">
      <c r="E6" s="162"/>
      <c r="F6" s="163"/>
      <c r="G6" s="163"/>
      <c r="H6" s="164"/>
      <c r="I6" s="164"/>
      <c r="J6" s="164"/>
      <c r="K6" s="164"/>
      <c r="L6" s="164"/>
      <c r="M6" s="164"/>
      <c r="N6" s="164"/>
      <c r="O6" s="164"/>
      <c r="P6" s="164"/>
      <c r="Q6" s="164"/>
      <c r="R6" s="164"/>
      <c r="S6" s="164"/>
      <c r="T6" s="164"/>
      <c r="U6" s="164"/>
      <c r="V6" s="164"/>
      <c r="W6" s="164"/>
      <c r="X6" s="164"/>
      <c r="Y6" s="164"/>
      <c r="Z6" s="164"/>
      <c r="AA6" s="164"/>
      <c r="AB6" s="164"/>
      <c r="AC6" s="164"/>
      <c r="AD6" s="164"/>
      <c r="AE6" s="164"/>
      <c r="AF6" s="164"/>
      <c r="AG6" s="164"/>
      <c r="AH6" s="164"/>
      <c r="AI6" s="164"/>
      <c r="AJ6" s="164"/>
      <c r="AK6" s="164"/>
      <c r="AL6" s="164"/>
      <c r="AM6" s="164"/>
      <c r="AN6" s="164"/>
      <c r="AO6" s="164"/>
      <c r="AP6" s="164"/>
      <c r="AQ6" s="164"/>
      <c r="AR6" s="164"/>
      <c r="AS6" s="164"/>
      <c r="AT6" s="164"/>
      <c r="AU6" s="164"/>
      <c r="AV6" s="164"/>
      <c r="AW6" s="164"/>
      <c r="AX6" s="164"/>
      <c r="AY6" s="164"/>
      <c r="AZ6" s="164"/>
      <c r="BA6" s="164"/>
      <c r="BB6" s="164"/>
      <c r="BC6" s="164"/>
      <c r="BD6" s="164"/>
      <c r="BE6" s="164"/>
      <c r="BF6" s="164"/>
      <c r="BG6" s="164"/>
      <c r="BH6" s="164"/>
      <c r="BI6" s="164"/>
      <c r="BJ6" s="164"/>
      <c r="BK6" s="164"/>
      <c r="BL6" s="164"/>
      <c r="BM6" s="164"/>
      <c r="BN6" s="164"/>
      <c r="BO6" s="164"/>
      <c r="BP6" s="164"/>
      <c r="BQ6" s="164"/>
      <c r="BR6" s="164"/>
      <c r="BS6" s="164"/>
      <c r="BT6" s="164"/>
      <c r="BU6" s="164"/>
      <c r="BV6" s="164"/>
      <c r="BW6" s="164"/>
      <c r="BX6" s="164"/>
      <c r="BY6" s="164"/>
      <c r="BZ6" s="164"/>
      <c r="CA6" s="235"/>
      <c r="CL6" s="156">
        <f>ROW()</f>
        <v>6</v>
      </c>
    </row>
    <row r="7" spans="1:90" ht="20.25" x14ac:dyDescent="0.3">
      <c r="E7" s="166"/>
      <c r="F7" s="167" t="str">
        <f>+IF('Total P&amp;C'!F9=0,"P&amp;C Com",IF('Total P&amp;C'!F9=1,"P&amp;C Com + QS",IF('Total P&amp;C'!F9=2,"Total P&amp;C Com antes acuerdo HSBC","Total P&amp;C Com")))</f>
        <v>Total P&amp;C Com</v>
      </c>
      <c r="G7" s="168"/>
      <c r="H7" s="170"/>
      <c r="I7" s="170"/>
      <c r="J7" s="170"/>
      <c r="K7" s="170"/>
      <c r="L7" s="170"/>
      <c r="M7" s="170"/>
      <c r="N7" s="170"/>
      <c r="O7" s="170"/>
      <c r="P7" s="170"/>
      <c r="Q7" s="170"/>
      <c r="R7" s="170"/>
      <c r="S7" s="170"/>
      <c r="T7" s="170"/>
      <c r="U7" s="170"/>
      <c r="V7" s="170"/>
      <c r="W7" s="170"/>
      <c r="X7" s="170"/>
      <c r="Y7" s="170"/>
      <c r="Z7" s="170"/>
      <c r="AA7" s="170"/>
      <c r="AB7" s="170"/>
      <c r="AC7" s="170"/>
      <c r="AD7" s="170"/>
      <c r="AE7" s="170"/>
      <c r="AF7" s="170"/>
      <c r="AG7" s="170"/>
      <c r="AH7" s="170"/>
      <c r="AI7" s="170"/>
      <c r="AJ7" s="170"/>
      <c r="AK7" s="170"/>
      <c r="AL7" s="170"/>
      <c r="AM7" s="170"/>
      <c r="AN7" s="170"/>
      <c r="AO7" s="170"/>
      <c r="AP7" s="170"/>
      <c r="AQ7" s="170"/>
      <c r="AR7" s="170"/>
      <c r="AS7" s="170"/>
      <c r="AT7" s="170"/>
      <c r="AU7" s="170"/>
      <c r="AV7" s="170"/>
      <c r="AW7" s="170"/>
      <c r="AX7" s="170"/>
      <c r="AY7" s="170"/>
      <c r="AZ7" s="170"/>
      <c r="BA7" s="170"/>
      <c r="BB7" s="170"/>
      <c r="BC7" s="170"/>
      <c r="BD7" s="170"/>
      <c r="BE7" s="170"/>
      <c r="BF7" s="170"/>
      <c r="BG7" s="170"/>
      <c r="BH7" s="170"/>
      <c r="BI7" s="170"/>
      <c r="BJ7" s="170"/>
      <c r="BK7" s="170"/>
      <c r="BL7" s="170"/>
      <c r="BM7" s="170"/>
      <c r="BN7" s="170"/>
      <c r="BO7" s="170"/>
      <c r="BP7" s="170"/>
      <c r="BQ7" s="170"/>
      <c r="BR7" s="170"/>
      <c r="BS7" s="170"/>
      <c r="BT7" s="170"/>
      <c r="BU7" s="170"/>
      <c r="BV7" s="170"/>
      <c r="BW7" s="170"/>
      <c r="BX7" s="170"/>
      <c r="BY7" s="170"/>
      <c r="BZ7" s="170"/>
      <c r="CA7" s="236"/>
      <c r="CL7" s="156">
        <f>ROW()</f>
        <v>7</v>
      </c>
    </row>
    <row r="8" spans="1:90" x14ac:dyDescent="0.2">
      <c r="E8" s="166"/>
      <c r="F8" s="168"/>
      <c r="G8" s="168"/>
      <c r="H8" s="170"/>
      <c r="I8" s="170"/>
      <c r="J8" s="170"/>
      <c r="K8" s="170"/>
      <c r="L8" s="170"/>
      <c r="M8" s="170"/>
      <c r="N8" s="170"/>
      <c r="O8" s="170"/>
      <c r="P8" s="170"/>
      <c r="Q8" s="170"/>
      <c r="R8" s="170"/>
      <c r="S8" s="170"/>
      <c r="T8" s="170"/>
      <c r="U8" s="170"/>
      <c r="V8" s="170"/>
      <c r="W8" s="170"/>
      <c r="X8" s="170"/>
      <c r="Y8" s="170"/>
      <c r="Z8" s="170"/>
      <c r="AA8" s="170"/>
      <c r="AB8" s="170"/>
      <c r="AC8" s="170"/>
      <c r="AD8" s="170"/>
      <c r="AE8" s="170"/>
      <c r="AF8" s="170"/>
      <c r="AG8" s="170"/>
      <c r="AH8" s="170"/>
      <c r="AI8" s="170"/>
      <c r="AJ8" s="170"/>
      <c r="AK8" s="170"/>
      <c r="AL8" s="170"/>
      <c r="AM8" s="170"/>
      <c r="AN8" s="170"/>
      <c r="AO8" s="170"/>
      <c r="AP8" s="170"/>
      <c r="AQ8" s="170"/>
      <c r="AR8" s="170"/>
      <c r="AS8" s="170"/>
      <c r="AT8" s="170"/>
      <c r="AU8" s="170"/>
      <c r="AV8" s="170"/>
      <c r="AW8" s="170"/>
      <c r="AX8" s="170"/>
      <c r="AY8" s="170"/>
      <c r="AZ8" s="170"/>
      <c r="BA8" s="170"/>
      <c r="BB8" s="170"/>
      <c r="BC8" s="170"/>
      <c r="BD8" s="170"/>
      <c r="BE8" s="170"/>
      <c r="BF8" s="170"/>
      <c r="BG8" s="170"/>
      <c r="BH8" s="170"/>
      <c r="BI8" s="170"/>
      <c r="BJ8" s="170"/>
      <c r="BK8" s="170"/>
      <c r="BL8" s="170"/>
      <c r="BM8" s="170"/>
      <c r="BN8" s="170"/>
      <c r="BO8" s="170"/>
      <c r="BP8" s="170"/>
      <c r="BQ8" s="170"/>
      <c r="BR8" s="170"/>
      <c r="BS8" s="170"/>
      <c r="BT8" s="170"/>
      <c r="BU8" s="170"/>
      <c r="BV8" s="170"/>
      <c r="BW8" s="170"/>
      <c r="BX8" s="170"/>
      <c r="BY8" s="170"/>
      <c r="BZ8" s="170"/>
      <c r="CA8" s="236"/>
      <c r="CL8" s="156">
        <f>ROW()</f>
        <v>8</v>
      </c>
    </row>
    <row r="9" spans="1:90" ht="17.25" customHeight="1" thickBot="1" x14ac:dyDescent="0.25">
      <c r="E9" s="166"/>
      <c r="F9" s="254">
        <v>3</v>
      </c>
      <c r="G9" s="168"/>
      <c r="H9" s="170"/>
      <c r="I9" s="170"/>
      <c r="J9" s="170"/>
      <c r="K9" s="170"/>
      <c r="L9" s="170"/>
      <c r="M9" s="170"/>
      <c r="N9" s="170"/>
      <c r="O9" s="170"/>
      <c r="P9" s="170"/>
      <c r="Q9" s="170"/>
      <c r="R9" s="170"/>
      <c r="S9" s="170"/>
      <c r="T9" s="170"/>
      <c r="U9" s="170"/>
      <c r="V9" s="170"/>
      <c r="W9" s="170"/>
      <c r="X9" s="170"/>
      <c r="Y9" s="170"/>
      <c r="Z9" s="170"/>
      <c r="AA9" s="170"/>
      <c r="AB9" s="170"/>
      <c r="AC9" s="170"/>
      <c r="AD9" s="170"/>
      <c r="AE9" s="170"/>
      <c r="AF9" s="170"/>
      <c r="AG9" s="170"/>
      <c r="AH9" s="170"/>
      <c r="AI9" s="170"/>
      <c r="AJ9" s="170"/>
      <c r="AK9" s="170"/>
      <c r="AL9" s="170"/>
      <c r="AM9" s="170"/>
      <c r="AN9" s="170"/>
      <c r="AO9" s="170"/>
      <c r="AP9" s="170"/>
      <c r="AQ9" s="170"/>
      <c r="AR9" s="170"/>
      <c r="AS9" s="170"/>
      <c r="AT9" s="170"/>
      <c r="AU9" s="170"/>
      <c r="AV9" s="170"/>
      <c r="AW9" s="170"/>
      <c r="AX9" s="170"/>
      <c r="AY9" s="170"/>
      <c r="AZ9" s="170"/>
      <c r="BA9" s="170"/>
      <c r="BB9" s="170"/>
      <c r="BC9" s="170"/>
      <c r="BD9" s="170"/>
      <c r="BE9" s="170"/>
      <c r="BF9" s="170"/>
      <c r="BG9" s="170"/>
      <c r="BH9" s="170"/>
      <c r="BI9" s="170"/>
      <c r="BJ9" s="170"/>
      <c r="BK9" s="170"/>
      <c r="BL9" s="170"/>
      <c r="BM9" s="170"/>
      <c r="BN9" s="170"/>
      <c r="BO9" s="170"/>
      <c r="BP9" s="170"/>
      <c r="BQ9" s="170"/>
      <c r="BR9" s="170"/>
      <c r="BS9" s="170"/>
      <c r="BT9" s="170"/>
      <c r="BU9" s="170"/>
      <c r="BV9" s="170"/>
      <c r="BW9" s="170"/>
      <c r="BX9" s="170"/>
      <c r="BY9" s="170"/>
      <c r="BZ9" s="170"/>
      <c r="CA9" s="236"/>
      <c r="CL9" s="156">
        <f>ROW()</f>
        <v>9</v>
      </c>
    </row>
    <row r="10" spans="1:90" s="193" customFormat="1" thickBot="1" x14ac:dyDescent="0.25">
      <c r="A10" s="193">
        <v>8</v>
      </c>
      <c r="E10" s="191"/>
      <c r="F10" s="178" t="s">
        <v>31</v>
      </c>
      <c r="G10" s="192"/>
      <c r="H10" s="180" t="s">
        <v>39</v>
      </c>
      <c r="I10" s="205"/>
      <c r="J10" s="180" t="s">
        <v>40</v>
      </c>
      <c r="K10" s="205"/>
      <c r="L10" s="180" t="s">
        <v>41</v>
      </c>
      <c r="M10" s="205"/>
      <c r="N10" s="180" t="s">
        <v>42</v>
      </c>
      <c r="O10" s="205"/>
      <c r="P10" s="180" t="s">
        <v>43</v>
      </c>
      <c r="Q10" s="205"/>
      <c r="R10" s="180" t="s">
        <v>44</v>
      </c>
      <c r="S10" s="205"/>
      <c r="T10" s="180" t="s">
        <v>45</v>
      </c>
      <c r="U10" s="205"/>
      <c r="V10" s="180" t="s">
        <v>46</v>
      </c>
      <c r="W10" s="205"/>
      <c r="X10" s="180" t="s">
        <v>47</v>
      </c>
      <c r="Y10" s="205"/>
      <c r="Z10" s="180" t="s">
        <v>48</v>
      </c>
      <c r="AA10" s="205"/>
      <c r="AB10" s="180" t="s">
        <v>49</v>
      </c>
      <c r="AC10" s="205"/>
      <c r="AD10" s="180" t="s">
        <v>50</v>
      </c>
      <c r="AE10" s="205"/>
      <c r="AF10" s="180" t="s">
        <v>51</v>
      </c>
      <c r="AG10" s="205"/>
      <c r="AH10" s="180" t="s">
        <v>52</v>
      </c>
      <c r="AI10" s="205"/>
      <c r="AJ10" s="180" t="s">
        <v>53</v>
      </c>
      <c r="AK10" s="205"/>
      <c r="AL10" s="180" t="e">
        <v>#N/A</v>
      </c>
      <c r="AM10" s="205"/>
      <c r="AN10" s="180" t="s">
        <v>54</v>
      </c>
      <c r="AO10" s="205"/>
      <c r="AP10" s="180" t="s">
        <v>54</v>
      </c>
      <c r="AQ10" s="205"/>
      <c r="AR10" s="180" t="s">
        <v>54</v>
      </c>
      <c r="AS10" s="205"/>
      <c r="AT10" s="180" t="s">
        <v>54</v>
      </c>
      <c r="AU10" s="205"/>
      <c r="AV10" s="180" t="s">
        <v>54</v>
      </c>
      <c r="AW10" s="205"/>
      <c r="AX10" s="180" t="s">
        <v>54</v>
      </c>
      <c r="AY10" s="205"/>
      <c r="AZ10" s="180" t="s">
        <v>54</v>
      </c>
      <c r="BA10" s="205"/>
      <c r="BB10" s="180" t="s">
        <v>54</v>
      </c>
      <c r="BC10" s="205"/>
      <c r="BD10" s="180" t="s">
        <v>54</v>
      </c>
      <c r="BE10" s="205"/>
      <c r="BF10" s="180" t="s">
        <v>54</v>
      </c>
      <c r="BG10" s="205"/>
      <c r="BH10" s="180" t="s">
        <v>54</v>
      </c>
      <c r="BI10" s="205"/>
      <c r="BJ10" s="180" t="s">
        <v>54</v>
      </c>
      <c r="BK10" s="205"/>
      <c r="BL10" s="180" t="s">
        <v>54</v>
      </c>
      <c r="BM10" s="205"/>
      <c r="BN10" s="180" t="s">
        <v>54</v>
      </c>
      <c r="BO10" s="205"/>
      <c r="BP10" s="180" t="s">
        <v>54</v>
      </c>
      <c r="BQ10" s="205"/>
      <c r="BR10" s="180" t="s">
        <v>54</v>
      </c>
      <c r="BS10" s="205"/>
      <c r="BT10" s="180" t="s">
        <v>54</v>
      </c>
      <c r="BU10" s="205"/>
      <c r="BV10" s="180" t="s">
        <v>54</v>
      </c>
      <c r="BW10" s="205"/>
      <c r="BX10" s="180" t="s">
        <v>54</v>
      </c>
      <c r="BY10" s="205"/>
      <c r="BZ10" s="180" t="s">
        <v>54</v>
      </c>
      <c r="CA10" s="255"/>
      <c r="CL10" s="182">
        <f>ROW()</f>
        <v>10</v>
      </c>
    </row>
    <row r="11" spans="1:90" s="183" customFormat="1" x14ac:dyDescent="0.2">
      <c r="E11" s="184"/>
      <c r="F11" s="186"/>
      <c r="G11" s="186"/>
      <c r="H11" s="170"/>
      <c r="I11" s="170"/>
      <c r="J11" s="170"/>
      <c r="K11" s="170"/>
      <c r="L11" s="170"/>
      <c r="M11" s="170"/>
      <c r="N11" s="170"/>
      <c r="O11" s="170"/>
      <c r="P11" s="170"/>
      <c r="Q11" s="170"/>
      <c r="R11" s="170"/>
      <c r="S11" s="170"/>
      <c r="T11" s="170"/>
      <c r="U11" s="170"/>
      <c r="V11" s="170"/>
      <c r="W11" s="170"/>
      <c r="X11" s="170"/>
      <c r="Y11" s="170"/>
      <c r="Z11" s="170"/>
      <c r="AA11" s="170"/>
      <c r="AB11" s="170"/>
      <c r="AC11" s="170"/>
      <c r="AD11" s="170"/>
      <c r="AE11" s="170"/>
      <c r="AF11" s="170"/>
      <c r="AG11" s="170"/>
      <c r="AH11" s="170"/>
      <c r="AI11" s="170"/>
      <c r="AJ11" s="170"/>
      <c r="AK11" s="170"/>
      <c r="AL11" s="170"/>
      <c r="AM11" s="170"/>
      <c r="AN11" s="170"/>
      <c r="AO11" s="170"/>
      <c r="AP11" s="170"/>
      <c r="AQ11" s="170"/>
      <c r="AR11" s="170"/>
      <c r="AS11" s="170"/>
      <c r="AT11" s="170"/>
      <c r="AU11" s="170"/>
      <c r="AV11" s="170"/>
      <c r="AW11" s="170"/>
      <c r="AX11" s="170"/>
      <c r="AY11" s="170"/>
      <c r="AZ11" s="170"/>
      <c r="BA11" s="170"/>
      <c r="BB11" s="170"/>
      <c r="BC11" s="170"/>
      <c r="BD11" s="170"/>
      <c r="BE11" s="170"/>
      <c r="BF11" s="170"/>
      <c r="BG11" s="170"/>
      <c r="BH11" s="170"/>
      <c r="BI11" s="170"/>
      <c r="BJ11" s="170"/>
      <c r="BK11" s="170"/>
      <c r="BL11" s="170"/>
      <c r="BM11" s="170"/>
      <c r="BN11" s="170"/>
      <c r="BO11" s="170"/>
      <c r="BP11" s="170"/>
      <c r="BQ11" s="170"/>
      <c r="BR11" s="170"/>
      <c r="BS11" s="170"/>
      <c r="BT11" s="170"/>
      <c r="BU11" s="170"/>
      <c r="BV11" s="170"/>
      <c r="BW11" s="170"/>
      <c r="BX11" s="170"/>
      <c r="BY11" s="170"/>
      <c r="BZ11" s="170"/>
      <c r="CA11" s="171"/>
      <c r="CL11" s="156">
        <f>ROW()</f>
        <v>11</v>
      </c>
    </row>
    <row r="12" spans="1:90" s="183" customFormat="1" x14ac:dyDescent="0.2">
      <c r="E12" s="184"/>
      <c r="F12" s="186"/>
      <c r="G12" s="186"/>
      <c r="H12" s="237"/>
      <c r="I12" s="170"/>
      <c r="J12" s="237"/>
      <c r="K12" s="170"/>
      <c r="L12" s="237"/>
      <c r="M12" s="170"/>
      <c r="N12" s="237"/>
      <c r="O12" s="170"/>
      <c r="P12" s="237"/>
      <c r="Q12" s="170"/>
      <c r="R12" s="237"/>
      <c r="S12" s="170"/>
      <c r="T12" s="237"/>
      <c r="U12" s="170"/>
      <c r="V12" s="237"/>
      <c r="W12" s="170"/>
      <c r="X12" s="237"/>
      <c r="Y12" s="170"/>
      <c r="Z12" s="237">
        <v>1118.4465484052043</v>
      </c>
      <c r="AA12" s="170"/>
      <c r="AB12" s="237">
        <v>1629.8457971277198</v>
      </c>
      <c r="AC12" s="170"/>
      <c r="AD12" s="237">
        <v>1373.8617201358804</v>
      </c>
      <c r="AE12" s="170"/>
      <c r="AF12" s="237">
        <v>1950.9199710938399</v>
      </c>
      <c r="AG12" s="170"/>
      <c r="AH12" s="237">
        <v>2028.9333608283082</v>
      </c>
      <c r="AI12" s="170"/>
      <c r="AJ12" s="237">
        <v>4122.1540656688048</v>
      </c>
      <c r="AK12" s="170"/>
      <c r="AL12" s="237">
        <v>0</v>
      </c>
      <c r="AM12" s="170"/>
      <c r="AN12" s="237">
        <v>6254.6785973526448</v>
      </c>
      <c r="AO12" s="170"/>
      <c r="AP12" s="237">
        <v>6254.6785973526448</v>
      </c>
      <c r="AQ12" s="170"/>
      <c r="AR12" s="237">
        <v>6254.6785973526448</v>
      </c>
      <c r="AS12" s="170"/>
      <c r="AT12" s="237">
        <v>6254.6785973526448</v>
      </c>
      <c r="AU12" s="170"/>
      <c r="AV12" s="237">
        <v>6254.6785973526448</v>
      </c>
      <c r="AW12" s="170"/>
      <c r="AX12" s="237">
        <v>6254.6785973526448</v>
      </c>
      <c r="AY12" s="170"/>
      <c r="AZ12" s="237">
        <v>6254.6785973526448</v>
      </c>
      <c r="BA12" s="170"/>
      <c r="BB12" s="237">
        <v>6254.6785973526448</v>
      </c>
      <c r="BC12" s="170"/>
      <c r="BD12" s="237">
        <v>6254.6785973526448</v>
      </c>
      <c r="BE12" s="170"/>
      <c r="BF12" s="237">
        <v>6254.6785973526448</v>
      </c>
      <c r="BG12" s="170"/>
      <c r="BH12" s="237">
        <v>6254.6785973526448</v>
      </c>
      <c r="BI12" s="170"/>
      <c r="BJ12" s="237">
        <v>6254.6785973526448</v>
      </c>
      <c r="BK12" s="170"/>
      <c r="BL12" s="237">
        <v>6254.6785973526448</v>
      </c>
      <c r="BM12" s="170"/>
      <c r="BN12" s="237">
        <v>6254.6785973526448</v>
      </c>
      <c r="BO12" s="170"/>
      <c r="BP12" s="237">
        <v>6254.6785973526448</v>
      </c>
      <c r="BQ12" s="170"/>
      <c r="BR12" s="237">
        <v>6254.6785973526448</v>
      </c>
      <c r="BS12" s="170"/>
      <c r="BT12" s="237">
        <v>6254.6785973526448</v>
      </c>
      <c r="BU12" s="170"/>
      <c r="BV12" s="237">
        <v>6254.6785973526448</v>
      </c>
      <c r="BW12" s="170"/>
      <c r="BX12" s="237">
        <v>6254.6785973526448</v>
      </c>
      <c r="BY12" s="170"/>
      <c r="BZ12" s="237">
        <v>6254.6785973526448</v>
      </c>
      <c r="CA12" s="171"/>
      <c r="CL12" s="156">
        <f>ROW()</f>
        <v>12</v>
      </c>
    </row>
    <row r="13" spans="1:90" s="183" customFormat="1" x14ac:dyDescent="0.2">
      <c r="E13" s="184"/>
      <c r="F13" s="186"/>
      <c r="G13" s="186"/>
      <c r="H13" s="238"/>
      <c r="I13" s="170"/>
      <c r="J13" s="238"/>
      <c r="K13" s="170"/>
      <c r="L13" s="238"/>
      <c r="M13" s="170"/>
      <c r="N13" s="238"/>
      <c r="O13" s="170"/>
      <c r="P13" s="238"/>
      <c r="Q13" s="170"/>
      <c r="R13" s="238"/>
      <c r="S13" s="170"/>
      <c r="T13" s="238"/>
      <c r="U13" s="170"/>
      <c r="V13" s="238"/>
      <c r="W13" s="170"/>
      <c r="X13" s="238"/>
      <c r="Y13" s="170"/>
      <c r="Z13" s="238"/>
      <c r="AA13" s="170"/>
      <c r="AB13" s="238"/>
      <c r="AC13" s="170"/>
      <c r="AD13" s="238"/>
      <c r="AE13" s="170"/>
      <c r="AF13" s="238"/>
      <c r="AG13" s="170"/>
      <c r="AH13" s="238"/>
      <c r="AI13" s="170"/>
      <c r="AJ13" s="238"/>
      <c r="AK13" s="170"/>
      <c r="AL13" s="238"/>
      <c r="AM13" s="170"/>
      <c r="AN13" s="238"/>
      <c r="AO13" s="170"/>
      <c r="AP13" s="238"/>
      <c r="AQ13" s="170"/>
      <c r="AR13" s="238"/>
      <c r="AS13" s="170"/>
      <c r="AT13" s="238"/>
      <c r="AU13" s="170"/>
      <c r="AV13" s="238"/>
      <c r="AW13" s="170"/>
      <c r="AX13" s="238"/>
      <c r="AY13" s="170"/>
      <c r="AZ13" s="238"/>
      <c r="BA13" s="170"/>
      <c r="BB13" s="238"/>
      <c r="BC13" s="170"/>
      <c r="BD13" s="238"/>
      <c r="BE13" s="170"/>
      <c r="BF13" s="238"/>
      <c r="BG13" s="170"/>
      <c r="BH13" s="238"/>
      <c r="BI13" s="170"/>
      <c r="BJ13" s="238"/>
      <c r="BK13" s="170"/>
      <c r="BL13" s="238"/>
      <c r="BM13" s="170"/>
      <c r="BN13" s="238"/>
      <c r="BO13" s="170"/>
      <c r="BP13" s="238"/>
      <c r="BQ13" s="170"/>
      <c r="BR13" s="238"/>
      <c r="BS13" s="170"/>
      <c r="BT13" s="238"/>
      <c r="BU13" s="170"/>
      <c r="BV13" s="238"/>
      <c r="BW13" s="170"/>
      <c r="BX13" s="238"/>
      <c r="BY13" s="170"/>
      <c r="BZ13" s="238"/>
      <c r="CA13" s="171"/>
      <c r="CL13" s="156">
        <f>ROW()</f>
        <v>13</v>
      </c>
    </row>
    <row r="14" spans="1:90" s="183" customFormat="1" hidden="1" x14ac:dyDescent="0.2">
      <c r="E14" s="184"/>
      <c r="F14" s="186"/>
      <c r="G14" s="186"/>
      <c r="H14" s="237"/>
      <c r="I14" s="170"/>
      <c r="J14" s="237"/>
      <c r="K14" s="170"/>
      <c r="L14" s="237"/>
      <c r="M14" s="170"/>
      <c r="N14" s="237"/>
      <c r="O14" s="170"/>
      <c r="P14" s="237"/>
      <c r="Q14" s="170"/>
      <c r="R14" s="237"/>
      <c r="S14" s="170"/>
      <c r="T14" s="237"/>
      <c r="U14" s="170"/>
      <c r="V14" s="237"/>
      <c r="W14" s="170"/>
      <c r="X14" s="237"/>
      <c r="Y14" s="170"/>
      <c r="Z14" s="237"/>
      <c r="AA14" s="170"/>
      <c r="AB14" s="237"/>
      <c r="AC14" s="170"/>
      <c r="AD14" s="237"/>
      <c r="AE14" s="170"/>
      <c r="AF14" s="237"/>
      <c r="AG14" s="170"/>
      <c r="AH14" s="237"/>
      <c r="AI14" s="170"/>
      <c r="AJ14" s="237"/>
      <c r="AK14" s="170"/>
      <c r="AL14" s="237"/>
      <c r="AM14" s="170"/>
      <c r="AN14" s="237"/>
      <c r="AO14" s="170"/>
      <c r="AP14" s="237"/>
      <c r="AQ14" s="170"/>
      <c r="AR14" s="237"/>
      <c r="AS14" s="170"/>
      <c r="AT14" s="237"/>
      <c r="AU14" s="170"/>
      <c r="AV14" s="237"/>
      <c r="AW14" s="170"/>
      <c r="AX14" s="237"/>
      <c r="AY14" s="170"/>
      <c r="AZ14" s="237"/>
      <c r="BA14" s="170"/>
      <c r="BB14" s="237"/>
      <c r="BC14" s="170"/>
      <c r="BD14" s="237"/>
      <c r="BE14" s="170"/>
      <c r="BF14" s="237"/>
      <c r="BG14" s="170"/>
      <c r="BH14" s="237"/>
      <c r="BI14" s="170"/>
      <c r="BJ14" s="237"/>
      <c r="BK14" s="170"/>
      <c r="BL14" s="237"/>
      <c r="BM14" s="170"/>
      <c r="BN14" s="237"/>
      <c r="BO14" s="170"/>
      <c r="BP14" s="237"/>
      <c r="BQ14" s="170"/>
      <c r="BR14" s="237"/>
      <c r="BS14" s="170"/>
      <c r="BT14" s="237"/>
      <c r="BU14" s="170"/>
      <c r="BV14" s="237"/>
      <c r="BW14" s="170"/>
      <c r="BX14" s="237"/>
      <c r="BY14" s="170"/>
      <c r="BZ14" s="237"/>
      <c r="CA14" s="171"/>
      <c r="CL14" s="156">
        <f>ROW()</f>
        <v>14</v>
      </c>
    </row>
    <row r="15" spans="1:90" s="183" customFormat="1" hidden="1" x14ac:dyDescent="0.2">
      <c r="E15" s="184"/>
      <c r="F15" s="186"/>
      <c r="G15" s="186"/>
      <c r="H15" s="238"/>
      <c r="I15" s="170"/>
      <c r="J15" s="238"/>
      <c r="K15" s="170"/>
      <c r="L15" s="238"/>
      <c r="M15" s="170"/>
      <c r="N15" s="238"/>
      <c r="O15" s="170"/>
      <c r="P15" s="238"/>
      <c r="Q15" s="170"/>
      <c r="R15" s="238"/>
      <c r="S15" s="170"/>
      <c r="T15" s="238"/>
      <c r="U15" s="170"/>
      <c r="V15" s="238"/>
      <c r="W15" s="170"/>
      <c r="X15" s="238"/>
      <c r="Y15" s="170"/>
      <c r="Z15" s="238"/>
      <c r="AA15" s="170"/>
      <c r="AB15" s="238"/>
      <c r="AC15" s="170"/>
      <c r="AD15" s="238"/>
      <c r="AE15" s="170"/>
      <c r="AF15" s="238"/>
      <c r="AG15" s="170"/>
      <c r="AH15" s="238"/>
      <c r="AI15" s="170"/>
      <c r="AJ15" s="238"/>
      <c r="AK15" s="170"/>
      <c r="AL15" s="238"/>
      <c r="AM15" s="170"/>
      <c r="AN15" s="238"/>
      <c r="AO15" s="170"/>
      <c r="AP15" s="238"/>
      <c r="AQ15" s="170"/>
      <c r="AR15" s="238"/>
      <c r="AS15" s="170"/>
      <c r="AT15" s="238"/>
      <c r="AU15" s="170"/>
      <c r="AV15" s="238"/>
      <c r="AW15" s="170"/>
      <c r="AX15" s="238"/>
      <c r="AY15" s="170"/>
      <c r="AZ15" s="238"/>
      <c r="BA15" s="170"/>
      <c r="BB15" s="238"/>
      <c r="BC15" s="170"/>
      <c r="BD15" s="238"/>
      <c r="BE15" s="170"/>
      <c r="BF15" s="238"/>
      <c r="BG15" s="170"/>
      <c r="BH15" s="238"/>
      <c r="BI15" s="170"/>
      <c r="BJ15" s="238"/>
      <c r="BK15" s="170"/>
      <c r="BL15" s="238"/>
      <c r="BM15" s="170"/>
      <c r="BN15" s="238"/>
      <c r="BO15" s="170"/>
      <c r="BP15" s="238"/>
      <c r="BQ15" s="170"/>
      <c r="BR15" s="238"/>
      <c r="BS15" s="170"/>
      <c r="BT15" s="238"/>
      <c r="BU15" s="170"/>
      <c r="BV15" s="238"/>
      <c r="BW15" s="170"/>
      <c r="BX15" s="238"/>
      <c r="BY15" s="170"/>
      <c r="BZ15" s="238"/>
      <c r="CA15" s="171"/>
      <c r="CL15" s="156">
        <f>ROW()</f>
        <v>15</v>
      </c>
    </row>
    <row r="16" spans="1:90" s="183" customFormat="1" x14ac:dyDescent="0.2">
      <c r="E16" s="184"/>
      <c r="F16" s="186"/>
      <c r="G16" s="186"/>
      <c r="H16" s="237"/>
      <c r="I16" s="170"/>
      <c r="J16" s="237"/>
      <c r="K16" s="170"/>
      <c r="L16" s="237"/>
      <c r="M16" s="170"/>
      <c r="N16" s="237"/>
      <c r="O16" s="170"/>
      <c r="P16" s="237"/>
      <c r="Q16" s="170"/>
      <c r="R16" s="237"/>
      <c r="S16" s="170"/>
      <c r="T16" s="237"/>
      <c r="U16" s="170"/>
      <c r="V16" s="237"/>
      <c r="W16" s="170"/>
      <c r="X16" s="237"/>
      <c r="Y16" s="170"/>
      <c r="Z16" s="237">
        <v>1496.67909818</v>
      </c>
      <c r="AA16" s="170"/>
      <c r="AB16" s="237">
        <v>1436.7643672300001</v>
      </c>
      <c r="AC16" s="170"/>
      <c r="AD16" s="237">
        <v>1525.6077523900003</v>
      </c>
      <c r="AE16" s="170"/>
      <c r="AF16" s="237">
        <v>1603.8817384399993</v>
      </c>
      <c r="AG16" s="170"/>
      <c r="AH16" s="237">
        <v>1550.0263909300004</v>
      </c>
      <c r="AI16" s="170"/>
      <c r="AJ16" s="237">
        <v>4459.0512178000008</v>
      </c>
      <c r="AK16" s="170"/>
      <c r="AL16" s="237">
        <v>0</v>
      </c>
      <c r="AM16" s="170"/>
      <c r="AN16" s="237">
        <v>6062.9329562399998</v>
      </c>
      <c r="AO16" s="170"/>
      <c r="AP16" s="237">
        <v>6062.9329562399998</v>
      </c>
      <c r="AQ16" s="170"/>
      <c r="AR16" s="237">
        <v>6062.9329562399998</v>
      </c>
      <c r="AS16" s="170"/>
      <c r="AT16" s="237">
        <v>6062.9329562399998</v>
      </c>
      <c r="AU16" s="170"/>
      <c r="AV16" s="237">
        <v>6062.9329562399998</v>
      </c>
      <c r="AW16" s="170"/>
      <c r="AX16" s="237">
        <v>6062.9329562399998</v>
      </c>
      <c r="AY16" s="170"/>
      <c r="AZ16" s="237">
        <v>6062.9329562399998</v>
      </c>
      <c r="BA16" s="170"/>
      <c r="BB16" s="237">
        <v>6062.9329562399998</v>
      </c>
      <c r="BC16" s="170"/>
      <c r="BD16" s="237">
        <v>6062.9329562399998</v>
      </c>
      <c r="BE16" s="170"/>
      <c r="BF16" s="237">
        <v>6062.9329562399998</v>
      </c>
      <c r="BG16" s="170"/>
      <c r="BH16" s="237">
        <v>6062.9329562399998</v>
      </c>
      <c r="BI16" s="170"/>
      <c r="BJ16" s="237">
        <v>6062.9329562399998</v>
      </c>
      <c r="BK16" s="170"/>
      <c r="BL16" s="237">
        <v>6062.9329562399998</v>
      </c>
      <c r="BM16" s="170"/>
      <c r="BN16" s="237">
        <v>6062.9329562399998</v>
      </c>
      <c r="BO16" s="170"/>
      <c r="BP16" s="237">
        <v>6062.9329562399998</v>
      </c>
      <c r="BQ16" s="170"/>
      <c r="BR16" s="237">
        <v>6062.9329562399998</v>
      </c>
      <c r="BS16" s="170"/>
      <c r="BT16" s="237">
        <v>6062.9329562399998</v>
      </c>
      <c r="BU16" s="170"/>
      <c r="BV16" s="237">
        <v>6062.9329562399998</v>
      </c>
      <c r="BW16" s="170"/>
      <c r="BX16" s="237">
        <v>6062.9329562399998</v>
      </c>
      <c r="BY16" s="170"/>
      <c r="BZ16" s="237">
        <v>6062.9329562399998</v>
      </c>
      <c r="CA16" s="171"/>
      <c r="CL16" s="156">
        <f>ROW()</f>
        <v>16</v>
      </c>
    </row>
    <row r="17" spans="5:90" s="183" customFormat="1" ht="8.25" customHeight="1" thickBot="1" x14ac:dyDescent="0.25">
      <c r="E17" s="184"/>
      <c r="F17" s="186"/>
      <c r="G17" s="186"/>
      <c r="H17" s="170"/>
      <c r="I17" s="170"/>
      <c r="J17" s="170"/>
      <c r="K17" s="170"/>
      <c r="L17" s="170"/>
      <c r="M17" s="170"/>
      <c r="N17" s="170"/>
      <c r="O17" s="170"/>
      <c r="P17" s="170"/>
      <c r="Q17" s="170"/>
      <c r="R17" s="170"/>
      <c r="S17" s="170"/>
      <c r="T17" s="170"/>
      <c r="U17" s="170"/>
      <c r="V17" s="170"/>
      <c r="W17" s="170"/>
      <c r="X17" s="170"/>
      <c r="Y17" s="170"/>
      <c r="Z17" s="170"/>
      <c r="AA17" s="170"/>
      <c r="AB17" s="170"/>
      <c r="AC17" s="170"/>
      <c r="AD17" s="170"/>
      <c r="AE17" s="170"/>
      <c r="AF17" s="170"/>
      <c r="AG17" s="170"/>
      <c r="AH17" s="170"/>
      <c r="AI17" s="170"/>
      <c r="AJ17" s="170"/>
      <c r="AK17" s="170"/>
      <c r="AL17" s="170"/>
      <c r="AM17" s="170"/>
      <c r="AN17" s="170"/>
      <c r="AO17" s="170"/>
      <c r="AP17" s="170"/>
      <c r="AQ17" s="170"/>
      <c r="AR17" s="170"/>
      <c r="AS17" s="170"/>
      <c r="AT17" s="170"/>
      <c r="AU17" s="170"/>
      <c r="AV17" s="170"/>
      <c r="AW17" s="170"/>
      <c r="AX17" s="170"/>
      <c r="AY17" s="170"/>
      <c r="AZ17" s="170"/>
      <c r="BA17" s="170"/>
      <c r="BB17" s="170"/>
      <c r="BC17" s="170"/>
      <c r="BD17" s="170"/>
      <c r="BE17" s="170"/>
      <c r="BF17" s="170"/>
      <c r="BG17" s="170"/>
      <c r="BH17" s="170"/>
      <c r="BI17" s="170"/>
      <c r="BJ17" s="170"/>
      <c r="BK17" s="170"/>
      <c r="BL17" s="170"/>
      <c r="BM17" s="170"/>
      <c r="BN17" s="170"/>
      <c r="BO17" s="170"/>
      <c r="BP17" s="170"/>
      <c r="BQ17" s="170"/>
      <c r="BR17" s="170"/>
      <c r="BS17" s="170"/>
      <c r="BT17" s="170"/>
      <c r="BU17" s="170"/>
      <c r="BV17" s="170"/>
      <c r="BW17" s="170"/>
      <c r="BX17" s="170"/>
      <c r="BY17" s="170"/>
      <c r="BZ17" s="170"/>
      <c r="CA17" s="171"/>
      <c r="CL17" s="156">
        <f>ROW()</f>
        <v>17</v>
      </c>
    </row>
    <row r="18" spans="5:90" s="193" customFormat="1" thickBot="1" x14ac:dyDescent="0.25">
      <c r="E18" s="191"/>
      <c r="F18" s="178" t="s">
        <v>32</v>
      </c>
      <c r="G18" s="192"/>
      <c r="H18" s="180" t="str">
        <f t="shared" ref="H18:BS18" si="0">H10</f>
        <v>PlanRev'15</v>
      </c>
      <c r="I18" s="179">
        <f t="shared" si="0"/>
        <v>0</v>
      </c>
      <c r="J18" s="180" t="str">
        <f t="shared" si="0"/>
        <v>FY'14</v>
      </c>
      <c r="K18" s="179">
        <f t="shared" si="0"/>
        <v>0</v>
      </c>
      <c r="L18" s="180" t="str">
        <f t="shared" si="0"/>
        <v>PlanRev'15vsFY'14</v>
      </c>
      <c r="M18" s="179">
        <f t="shared" si="0"/>
        <v>0</v>
      </c>
      <c r="N18" s="180" t="str">
        <f t="shared" si="0"/>
        <v>Plan'15 (nov)</v>
      </c>
      <c r="O18" s="179">
        <f t="shared" si="0"/>
        <v>0</v>
      </c>
      <c r="P18" s="180" t="str">
        <f t="shared" si="0"/>
        <v>Plan'15vsPCFY'14</v>
      </c>
      <c r="Q18" s="179">
        <f t="shared" si="0"/>
        <v>0</v>
      </c>
      <c r="R18" s="180" t="str">
        <f t="shared" si="0"/>
        <v>PlanRev'15vsPlan'15</v>
      </c>
      <c r="S18" s="179">
        <f t="shared" si="0"/>
        <v>0</v>
      </c>
      <c r="T18" s="180" t="str">
        <f t="shared" si="0"/>
        <v>PCFY'14</v>
      </c>
      <c r="U18" s="179">
        <f t="shared" si="0"/>
        <v>0</v>
      </c>
      <c r="V18" s="180" t="str">
        <f t="shared" si="0"/>
        <v>Plan'16 (feb)</v>
      </c>
      <c r="W18" s="179">
        <f t="shared" si="0"/>
        <v>0</v>
      </c>
      <c r="X18" s="180" t="str">
        <f t="shared" si="0"/>
        <v>Plan'17 (feb)</v>
      </c>
      <c r="Y18" s="179">
        <f t="shared" si="0"/>
        <v>0</v>
      </c>
      <c r="Z18" s="180" t="str">
        <f t="shared" si="0"/>
        <v>Q1'14*</v>
      </c>
      <c r="AA18" s="179">
        <f t="shared" si="0"/>
        <v>0</v>
      </c>
      <c r="AB18" s="180" t="str">
        <f t="shared" si="0"/>
        <v>Q2'14</v>
      </c>
      <c r="AC18" s="179">
        <f t="shared" si="0"/>
        <v>0</v>
      </c>
      <c r="AD18" s="180" t="str">
        <f t="shared" si="0"/>
        <v>Q3'14</v>
      </c>
      <c r="AE18" s="179">
        <f t="shared" si="0"/>
        <v>0</v>
      </c>
      <c r="AF18" s="180" t="str">
        <f t="shared" si="0"/>
        <v>Q4'14</v>
      </c>
      <c r="AG18" s="179">
        <f t="shared" si="0"/>
        <v>0</v>
      </c>
      <c r="AH18" s="180" t="str">
        <f t="shared" si="0"/>
        <v>Q4'13**</v>
      </c>
      <c r="AI18" s="179">
        <f t="shared" si="0"/>
        <v>0</v>
      </c>
      <c r="AJ18" s="180" t="str">
        <f t="shared" si="0"/>
        <v>Sep-14</v>
      </c>
      <c r="AK18" s="179">
        <f t="shared" si="0"/>
        <v>0</v>
      </c>
      <c r="AL18" s="180" t="e">
        <f t="shared" si="0"/>
        <v>#N/A</v>
      </c>
      <c r="AM18" s="179">
        <f t="shared" si="0"/>
        <v>0</v>
      </c>
      <c r="AN18" s="180" t="str">
        <f t="shared" si="0"/>
        <v>FY'14***</v>
      </c>
      <c r="AO18" s="179">
        <f t="shared" si="0"/>
        <v>0</v>
      </c>
      <c r="AP18" s="180" t="str">
        <f t="shared" si="0"/>
        <v>FY'14***</v>
      </c>
      <c r="AQ18" s="179">
        <f t="shared" si="0"/>
        <v>0</v>
      </c>
      <c r="AR18" s="180" t="str">
        <f t="shared" si="0"/>
        <v>FY'14***</v>
      </c>
      <c r="AS18" s="179">
        <f t="shared" si="0"/>
        <v>0</v>
      </c>
      <c r="AT18" s="180" t="str">
        <f t="shared" si="0"/>
        <v>FY'14***</v>
      </c>
      <c r="AU18" s="179">
        <f t="shared" si="0"/>
        <v>0</v>
      </c>
      <c r="AV18" s="180" t="str">
        <f t="shared" si="0"/>
        <v>FY'14***</v>
      </c>
      <c r="AW18" s="179">
        <f t="shared" si="0"/>
        <v>0</v>
      </c>
      <c r="AX18" s="180" t="str">
        <f t="shared" si="0"/>
        <v>FY'14***</v>
      </c>
      <c r="AY18" s="179"/>
      <c r="AZ18" s="180" t="str">
        <f t="shared" ref="AZ18" si="1">AZ10</f>
        <v>FY'14***</v>
      </c>
      <c r="BA18" s="179"/>
      <c r="BB18" s="180" t="str">
        <f t="shared" ref="BB18" si="2">BB10</f>
        <v>FY'14***</v>
      </c>
      <c r="BC18" s="179"/>
      <c r="BD18" s="180" t="str">
        <f t="shared" ref="BD18" si="3">BD10</f>
        <v>FY'14***</v>
      </c>
      <c r="BE18" s="179"/>
      <c r="BF18" s="180" t="str">
        <f t="shared" ref="BF18" si="4">BF10</f>
        <v>FY'14***</v>
      </c>
      <c r="BG18" s="179"/>
      <c r="BH18" s="180" t="str">
        <f t="shared" ref="BH18" si="5">BH10</f>
        <v>FY'14***</v>
      </c>
      <c r="BI18" s="179"/>
      <c r="BJ18" s="180" t="str">
        <f t="shared" ref="BJ18" si="6">BJ10</f>
        <v>FY'14***</v>
      </c>
      <c r="BK18" s="179"/>
      <c r="BL18" s="180" t="str">
        <f t="shared" ref="BL18" si="7">BL10</f>
        <v>FY'14***</v>
      </c>
      <c r="BM18" s="179"/>
      <c r="BN18" s="180" t="str">
        <f t="shared" ref="BN18" si="8">BN10</f>
        <v>FY'14***</v>
      </c>
      <c r="BO18" s="179"/>
      <c r="BP18" s="180" t="str">
        <f t="shared" ref="BP18" si="9">BP10</f>
        <v>FY'14***</v>
      </c>
      <c r="BQ18" s="179"/>
      <c r="BR18" s="180" t="str">
        <f t="shared" ref="BR18" si="10">BR10</f>
        <v>FY'14***</v>
      </c>
      <c r="BS18" s="179">
        <f t="shared" si="0"/>
        <v>0</v>
      </c>
      <c r="BT18" s="180" t="str">
        <f t="shared" ref="BT18:BZ18" si="11">BT10</f>
        <v>FY'14***</v>
      </c>
      <c r="BU18" s="179">
        <f t="shared" si="11"/>
        <v>0</v>
      </c>
      <c r="BV18" s="180" t="str">
        <f t="shared" si="11"/>
        <v>FY'14***</v>
      </c>
      <c r="BW18" s="179">
        <f t="shared" si="11"/>
        <v>0</v>
      </c>
      <c r="BX18" s="180" t="str">
        <f t="shared" si="11"/>
        <v>FY'14***</v>
      </c>
      <c r="BY18" s="179">
        <f t="shared" si="11"/>
        <v>0</v>
      </c>
      <c r="BZ18" s="180" t="str">
        <f t="shared" si="11"/>
        <v>FY'14***</v>
      </c>
      <c r="CA18" s="255"/>
      <c r="CL18" s="182">
        <f>ROW()</f>
        <v>18</v>
      </c>
    </row>
    <row r="19" spans="5:90" x14ac:dyDescent="0.2">
      <c r="E19" s="166"/>
      <c r="F19" s="168"/>
      <c r="G19" s="168"/>
      <c r="H19" s="170"/>
      <c r="I19" s="170"/>
      <c r="J19" s="170"/>
      <c r="K19" s="170"/>
      <c r="L19" s="170"/>
      <c r="M19" s="170"/>
      <c r="N19" s="170"/>
      <c r="O19" s="170"/>
      <c r="P19" s="170"/>
      <c r="Q19" s="170"/>
      <c r="R19" s="170"/>
      <c r="S19" s="170"/>
      <c r="T19" s="170"/>
      <c r="U19" s="170"/>
      <c r="V19" s="170"/>
      <c r="W19" s="170"/>
      <c r="X19" s="170"/>
      <c r="Y19" s="170"/>
      <c r="Z19" s="170"/>
      <c r="AA19" s="170"/>
      <c r="AB19" s="170"/>
      <c r="AC19" s="170"/>
      <c r="AD19" s="170"/>
      <c r="AE19" s="170"/>
      <c r="AF19" s="170"/>
      <c r="AG19" s="170"/>
      <c r="AH19" s="170"/>
      <c r="AI19" s="170"/>
      <c r="AJ19" s="170"/>
      <c r="AK19" s="170"/>
      <c r="AL19" s="170"/>
      <c r="AM19" s="170"/>
      <c r="AN19" s="170"/>
      <c r="AO19" s="170"/>
      <c r="AP19" s="170"/>
      <c r="AQ19" s="170"/>
      <c r="AR19" s="170"/>
      <c r="AS19" s="170"/>
      <c r="AT19" s="170"/>
      <c r="AU19" s="170"/>
      <c r="AV19" s="170"/>
      <c r="AW19" s="170"/>
      <c r="AX19" s="170"/>
      <c r="AY19" s="170"/>
      <c r="AZ19" s="170"/>
      <c r="BA19" s="170"/>
      <c r="BB19" s="170"/>
      <c r="BC19" s="170"/>
      <c r="BD19" s="170"/>
      <c r="BE19" s="170"/>
      <c r="BF19" s="170"/>
      <c r="BG19" s="170"/>
      <c r="BH19" s="170"/>
      <c r="BI19" s="170"/>
      <c r="BJ19" s="170"/>
      <c r="BK19" s="170"/>
      <c r="BL19" s="170"/>
      <c r="BM19" s="170"/>
      <c r="BN19" s="170"/>
      <c r="BO19" s="170"/>
      <c r="BP19" s="170"/>
      <c r="BQ19" s="170"/>
      <c r="BR19" s="170"/>
      <c r="BS19" s="170"/>
      <c r="BT19" s="170"/>
      <c r="BU19" s="170"/>
      <c r="BV19" s="170"/>
      <c r="BW19" s="170"/>
      <c r="BX19" s="170"/>
      <c r="BY19" s="170"/>
      <c r="BZ19" s="170"/>
      <c r="CA19" s="236"/>
      <c r="CL19" s="156">
        <f>ROW()</f>
        <v>19</v>
      </c>
    </row>
    <row r="20" spans="5:90" x14ac:dyDescent="0.2">
      <c r="E20" s="166"/>
      <c r="F20" s="172"/>
      <c r="G20" s="168"/>
      <c r="H20" s="239"/>
      <c r="I20" s="170"/>
      <c r="J20" s="239"/>
      <c r="K20" s="170"/>
      <c r="L20" s="239"/>
      <c r="M20" s="170"/>
      <c r="N20" s="239"/>
      <c r="O20" s="170"/>
      <c r="P20" s="239"/>
      <c r="Q20" s="170"/>
      <c r="R20" s="239"/>
      <c r="S20" s="170"/>
      <c r="T20" s="239"/>
      <c r="U20" s="170"/>
      <c r="V20" s="239"/>
      <c r="W20" s="170"/>
      <c r="X20" s="239"/>
      <c r="Y20" s="170"/>
      <c r="Z20" s="239"/>
      <c r="AA20" s="170"/>
      <c r="AB20" s="239"/>
      <c r="AC20" s="170"/>
      <c r="AD20" s="239"/>
      <c r="AE20" s="170"/>
      <c r="AF20" s="239"/>
      <c r="AG20" s="170"/>
      <c r="AH20" s="239"/>
      <c r="AI20" s="170"/>
      <c r="AJ20" s="239"/>
      <c r="AK20" s="170"/>
      <c r="AL20" s="239"/>
      <c r="AM20" s="170"/>
      <c r="AN20" s="239"/>
      <c r="AO20" s="170"/>
      <c r="AP20" s="239"/>
      <c r="AQ20" s="170"/>
      <c r="AR20" s="239"/>
      <c r="AS20" s="170"/>
      <c r="AT20" s="239"/>
      <c r="AU20" s="170"/>
      <c r="AV20" s="239"/>
      <c r="AW20" s="170"/>
      <c r="AX20" s="239"/>
      <c r="AY20" s="170"/>
      <c r="AZ20" s="239"/>
      <c r="BA20" s="170"/>
      <c r="BB20" s="239"/>
      <c r="BC20" s="170"/>
      <c r="BD20" s="239"/>
      <c r="BE20" s="170"/>
      <c r="BF20" s="239"/>
      <c r="BG20" s="170"/>
      <c r="BH20" s="239"/>
      <c r="BI20" s="170"/>
      <c r="BJ20" s="239"/>
      <c r="BK20" s="170"/>
      <c r="BL20" s="239"/>
      <c r="BM20" s="170"/>
      <c r="BN20" s="239"/>
      <c r="BO20" s="170"/>
      <c r="BP20" s="239"/>
      <c r="BQ20" s="170"/>
      <c r="BR20" s="239"/>
      <c r="BS20" s="170"/>
      <c r="BT20" s="239"/>
      <c r="BU20" s="170"/>
      <c r="BV20" s="239"/>
      <c r="BW20" s="170"/>
      <c r="BX20" s="239"/>
      <c r="BY20" s="170"/>
      <c r="BZ20" s="239"/>
      <c r="CA20" s="236"/>
      <c r="CL20" s="156">
        <f>ROW()</f>
        <v>20</v>
      </c>
    </row>
    <row r="21" spans="5:90" s="168" customFormat="1" ht="7.5" customHeight="1" collapsed="1" x14ac:dyDescent="0.2">
      <c r="E21" s="166"/>
      <c r="H21" s="240"/>
      <c r="I21" s="170"/>
      <c r="J21" s="240"/>
      <c r="K21" s="170"/>
      <c r="L21" s="240"/>
      <c r="M21" s="170"/>
      <c r="N21" s="240"/>
      <c r="O21" s="170"/>
      <c r="P21" s="240"/>
      <c r="Q21" s="170"/>
      <c r="R21" s="240"/>
      <c r="S21" s="170"/>
      <c r="T21" s="240"/>
      <c r="U21" s="170"/>
      <c r="V21" s="240"/>
      <c r="W21" s="170"/>
      <c r="X21" s="240"/>
      <c r="Y21" s="170"/>
      <c r="Z21" s="240"/>
      <c r="AA21" s="170"/>
      <c r="AB21" s="240"/>
      <c r="AC21" s="170"/>
      <c r="AD21" s="240"/>
      <c r="AE21" s="170"/>
      <c r="AF21" s="240"/>
      <c r="AG21" s="170"/>
      <c r="AH21" s="240"/>
      <c r="AI21" s="170"/>
      <c r="AJ21" s="240"/>
      <c r="AK21" s="170"/>
      <c r="AL21" s="240"/>
      <c r="AM21" s="170"/>
      <c r="AN21" s="240"/>
      <c r="AO21" s="170"/>
      <c r="AP21" s="240"/>
      <c r="AQ21" s="170"/>
      <c r="AR21" s="240"/>
      <c r="AS21" s="170"/>
      <c r="AT21" s="240"/>
      <c r="AU21" s="170"/>
      <c r="AV21" s="240"/>
      <c r="AW21" s="170"/>
      <c r="AX21" s="240"/>
      <c r="AY21" s="170"/>
      <c r="AZ21" s="240"/>
      <c r="BA21" s="170"/>
      <c r="BB21" s="240"/>
      <c r="BC21" s="170"/>
      <c r="BD21" s="240"/>
      <c r="BE21" s="170"/>
      <c r="BF21" s="240"/>
      <c r="BG21" s="170"/>
      <c r="BH21" s="240"/>
      <c r="BI21" s="170"/>
      <c r="BJ21" s="240"/>
      <c r="BK21" s="170"/>
      <c r="BL21" s="240"/>
      <c r="BM21" s="170"/>
      <c r="BN21" s="240"/>
      <c r="BO21" s="170"/>
      <c r="BP21" s="240"/>
      <c r="BQ21" s="170"/>
      <c r="BR21" s="240"/>
      <c r="BS21" s="170"/>
      <c r="BT21" s="240"/>
      <c r="BU21" s="170"/>
      <c r="BV21" s="240"/>
      <c r="BW21" s="170"/>
      <c r="BX21" s="240"/>
      <c r="BY21" s="170"/>
      <c r="BZ21" s="240"/>
      <c r="CA21" s="236"/>
      <c r="CL21" s="156">
        <f>ROW()</f>
        <v>21</v>
      </c>
    </row>
    <row r="22" spans="5:90" s="168" customFormat="1" x14ac:dyDescent="0.2">
      <c r="E22" s="166"/>
      <c r="F22" s="196"/>
      <c r="H22" s="201"/>
      <c r="I22" s="170"/>
      <c r="J22" s="201"/>
      <c r="K22" s="170"/>
      <c r="L22" s="201"/>
      <c r="M22" s="170"/>
      <c r="N22" s="201"/>
      <c r="O22" s="170"/>
      <c r="P22" s="201"/>
      <c r="Q22" s="170"/>
      <c r="R22" s="201"/>
      <c r="S22" s="170"/>
      <c r="T22" s="201"/>
      <c r="U22" s="170"/>
      <c r="V22" s="201"/>
      <c r="W22" s="170"/>
      <c r="X22" s="201"/>
      <c r="Y22" s="170"/>
      <c r="Z22" s="201"/>
      <c r="AA22" s="170"/>
      <c r="AB22" s="201"/>
      <c r="AC22" s="170"/>
      <c r="AD22" s="201"/>
      <c r="AE22" s="170"/>
      <c r="AF22" s="201"/>
      <c r="AG22" s="170"/>
      <c r="AH22" s="201"/>
      <c r="AI22" s="170"/>
      <c r="AJ22" s="201"/>
      <c r="AK22" s="170"/>
      <c r="AL22" s="201"/>
      <c r="AM22" s="170"/>
      <c r="AN22" s="201"/>
      <c r="AO22" s="170"/>
      <c r="AP22" s="201"/>
      <c r="AQ22" s="170"/>
      <c r="AR22" s="201"/>
      <c r="AS22" s="170"/>
      <c r="AT22" s="201"/>
      <c r="AU22" s="170"/>
      <c r="AV22" s="201"/>
      <c r="AW22" s="170"/>
      <c r="AX22" s="201"/>
      <c r="AY22" s="170"/>
      <c r="AZ22" s="201"/>
      <c r="BA22" s="170"/>
      <c r="BB22" s="201"/>
      <c r="BC22" s="170"/>
      <c r="BD22" s="201"/>
      <c r="BE22" s="170"/>
      <c r="BF22" s="201"/>
      <c r="BG22" s="170"/>
      <c r="BH22" s="201"/>
      <c r="BI22" s="170"/>
      <c r="BJ22" s="201"/>
      <c r="BK22" s="170"/>
      <c r="BL22" s="201"/>
      <c r="BM22" s="170"/>
      <c r="BN22" s="201"/>
      <c r="BO22" s="170"/>
      <c r="BP22" s="201"/>
      <c r="BQ22" s="170"/>
      <c r="BR22" s="201"/>
      <c r="BS22" s="170"/>
      <c r="BT22" s="201"/>
      <c r="BU22" s="170"/>
      <c r="BV22" s="201"/>
      <c r="BW22" s="170"/>
      <c r="BX22" s="201"/>
      <c r="BY22" s="170"/>
      <c r="BZ22" s="201"/>
      <c r="CA22" s="236"/>
      <c r="CL22" s="156">
        <f>ROW()</f>
        <v>22</v>
      </c>
    </row>
    <row r="23" spans="5:90" s="168" customFormat="1" ht="4.5" customHeight="1" x14ac:dyDescent="0.2">
      <c r="E23" s="166"/>
      <c r="F23" s="196"/>
      <c r="H23" s="201"/>
      <c r="I23" s="170"/>
      <c r="J23" s="201"/>
      <c r="K23" s="170"/>
      <c r="L23" s="201"/>
      <c r="M23" s="170"/>
      <c r="N23" s="201"/>
      <c r="O23" s="170"/>
      <c r="P23" s="201"/>
      <c r="Q23" s="170"/>
      <c r="R23" s="201"/>
      <c r="S23" s="170"/>
      <c r="T23" s="201"/>
      <c r="U23" s="170"/>
      <c r="V23" s="201"/>
      <c r="W23" s="170"/>
      <c r="X23" s="201"/>
      <c r="Y23" s="170"/>
      <c r="Z23" s="201"/>
      <c r="AA23" s="170"/>
      <c r="AB23" s="201"/>
      <c r="AC23" s="170"/>
      <c r="AD23" s="201"/>
      <c r="AE23" s="170"/>
      <c r="AF23" s="201"/>
      <c r="AG23" s="170"/>
      <c r="AH23" s="201"/>
      <c r="AI23" s="170"/>
      <c r="AJ23" s="201"/>
      <c r="AK23" s="170"/>
      <c r="AL23" s="201"/>
      <c r="AM23" s="170"/>
      <c r="AN23" s="201"/>
      <c r="AO23" s="170"/>
      <c r="AP23" s="201"/>
      <c r="AQ23" s="170"/>
      <c r="AR23" s="201"/>
      <c r="AS23" s="170"/>
      <c r="AT23" s="201"/>
      <c r="AU23" s="170"/>
      <c r="AV23" s="201"/>
      <c r="AW23" s="170"/>
      <c r="AX23" s="201"/>
      <c r="AY23" s="170"/>
      <c r="AZ23" s="201"/>
      <c r="BA23" s="170"/>
      <c r="BB23" s="201"/>
      <c r="BC23" s="170"/>
      <c r="BD23" s="201"/>
      <c r="BE23" s="170"/>
      <c r="BF23" s="201"/>
      <c r="BG23" s="170"/>
      <c r="BH23" s="201"/>
      <c r="BI23" s="170"/>
      <c r="BJ23" s="201"/>
      <c r="BK23" s="170"/>
      <c r="BL23" s="201"/>
      <c r="BM23" s="170"/>
      <c r="BN23" s="201"/>
      <c r="BO23" s="170"/>
      <c r="BP23" s="201"/>
      <c r="BQ23" s="170"/>
      <c r="BR23" s="201"/>
      <c r="BS23" s="170"/>
      <c r="BT23" s="201"/>
      <c r="BU23" s="170"/>
      <c r="BV23" s="201"/>
      <c r="BW23" s="170"/>
      <c r="BX23" s="201"/>
      <c r="BY23" s="170"/>
      <c r="BZ23" s="201"/>
      <c r="CA23" s="236"/>
      <c r="CL23" s="156">
        <f>ROW()</f>
        <v>23</v>
      </c>
    </row>
    <row r="24" spans="5:90" s="168" customFormat="1" x14ac:dyDescent="0.2">
      <c r="E24" s="166"/>
      <c r="F24" s="196"/>
      <c r="H24" s="201"/>
      <c r="I24" s="170"/>
      <c r="J24" s="201"/>
      <c r="K24" s="170"/>
      <c r="L24" s="201"/>
      <c r="M24" s="170"/>
      <c r="N24" s="201"/>
      <c r="O24" s="170"/>
      <c r="P24" s="201"/>
      <c r="Q24" s="170"/>
      <c r="R24" s="201"/>
      <c r="S24" s="170"/>
      <c r="T24" s="201"/>
      <c r="U24" s="170"/>
      <c r="V24" s="201"/>
      <c r="W24" s="170"/>
      <c r="X24" s="201"/>
      <c r="Y24" s="170"/>
      <c r="Z24" s="201"/>
      <c r="AA24" s="170"/>
      <c r="AB24" s="201"/>
      <c r="AC24" s="170"/>
      <c r="AD24" s="201"/>
      <c r="AE24" s="170"/>
      <c r="AF24" s="201"/>
      <c r="AG24" s="170"/>
      <c r="AH24" s="201"/>
      <c r="AI24" s="170"/>
      <c r="AJ24" s="201"/>
      <c r="AK24" s="170"/>
      <c r="AL24" s="201"/>
      <c r="AM24" s="170"/>
      <c r="AN24" s="201"/>
      <c r="AO24" s="170"/>
      <c r="AP24" s="201"/>
      <c r="AQ24" s="170"/>
      <c r="AR24" s="201"/>
      <c r="AS24" s="170"/>
      <c r="AT24" s="201"/>
      <c r="AU24" s="170"/>
      <c r="AV24" s="201"/>
      <c r="AW24" s="170"/>
      <c r="AX24" s="201"/>
      <c r="AY24" s="170"/>
      <c r="AZ24" s="201"/>
      <c r="BA24" s="170"/>
      <c r="BB24" s="201"/>
      <c r="BC24" s="170"/>
      <c r="BD24" s="201"/>
      <c r="BE24" s="170"/>
      <c r="BF24" s="201"/>
      <c r="BG24" s="170"/>
      <c r="BH24" s="201"/>
      <c r="BI24" s="170"/>
      <c r="BJ24" s="201"/>
      <c r="BK24" s="170"/>
      <c r="BL24" s="201"/>
      <c r="BM24" s="170"/>
      <c r="BN24" s="201"/>
      <c r="BO24" s="170"/>
      <c r="BP24" s="201"/>
      <c r="BQ24" s="170"/>
      <c r="BR24" s="201"/>
      <c r="BS24" s="170"/>
      <c r="BT24" s="201"/>
      <c r="BU24" s="170"/>
      <c r="BV24" s="201"/>
      <c r="BW24" s="170"/>
      <c r="BX24" s="201"/>
      <c r="BY24" s="170"/>
      <c r="BZ24" s="201"/>
      <c r="CA24" s="236"/>
      <c r="CL24" s="156">
        <f>ROW()</f>
        <v>24</v>
      </c>
    </row>
    <row r="25" spans="5:90" s="168" customFormat="1" ht="4.5" customHeight="1" x14ac:dyDescent="0.2">
      <c r="E25" s="166"/>
      <c r="F25" s="196"/>
      <c r="H25" s="201"/>
      <c r="I25" s="170"/>
      <c r="J25" s="201"/>
      <c r="K25" s="170"/>
      <c r="L25" s="201"/>
      <c r="M25" s="170"/>
      <c r="N25" s="201"/>
      <c r="O25" s="170"/>
      <c r="P25" s="201"/>
      <c r="Q25" s="170"/>
      <c r="R25" s="201"/>
      <c r="S25" s="170"/>
      <c r="T25" s="201"/>
      <c r="U25" s="170"/>
      <c r="V25" s="201"/>
      <c r="W25" s="170"/>
      <c r="X25" s="201"/>
      <c r="Y25" s="170"/>
      <c r="Z25" s="201"/>
      <c r="AA25" s="170"/>
      <c r="AB25" s="201"/>
      <c r="AC25" s="170"/>
      <c r="AD25" s="201"/>
      <c r="AE25" s="170"/>
      <c r="AF25" s="201"/>
      <c r="AG25" s="170"/>
      <c r="AH25" s="201"/>
      <c r="AI25" s="170"/>
      <c r="AJ25" s="201"/>
      <c r="AK25" s="170"/>
      <c r="AL25" s="201"/>
      <c r="AM25" s="170"/>
      <c r="AN25" s="201"/>
      <c r="AO25" s="170"/>
      <c r="AP25" s="201"/>
      <c r="AQ25" s="170"/>
      <c r="AR25" s="201"/>
      <c r="AS25" s="170"/>
      <c r="AT25" s="201"/>
      <c r="AU25" s="170"/>
      <c r="AV25" s="201"/>
      <c r="AW25" s="170"/>
      <c r="AX25" s="201"/>
      <c r="AY25" s="170"/>
      <c r="AZ25" s="201"/>
      <c r="BA25" s="170"/>
      <c r="BB25" s="201"/>
      <c r="BC25" s="170"/>
      <c r="BD25" s="201"/>
      <c r="BE25" s="170"/>
      <c r="BF25" s="201"/>
      <c r="BG25" s="170"/>
      <c r="BH25" s="201"/>
      <c r="BI25" s="170"/>
      <c r="BJ25" s="201"/>
      <c r="BK25" s="170"/>
      <c r="BL25" s="201"/>
      <c r="BM25" s="170"/>
      <c r="BN25" s="201"/>
      <c r="BO25" s="170"/>
      <c r="BP25" s="201"/>
      <c r="BQ25" s="170"/>
      <c r="BR25" s="201"/>
      <c r="BS25" s="170"/>
      <c r="BT25" s="201"/>
      <c r="BU25" s="170"/>
      <c r="BV25" s="201"/>
      <c r="BW25" s="170"/>
      <c r="BX25" s="201"/>
      <c r="BY25" s="170"/>
      <c r="BZ25" s="201"/>
      <c r="CA25" s="236"/>
      <c r="CL25" s="156">
        <f>ROW()</f>
        <v>25</v>
      </c>
    </row>
    <row r="26" spans="5:90" s="168" customFormat="1" x14ac:dyDescent="0.2">
      <c r="E26" s="166"/>
      <c r="F26" s="196"/>
      <c r="H26" s="201"/>
      <c r="I26" s="170"/>
      <c r="J26" s="201"/>
      <c r="K26" s="170"/>
      <c r="L26" s="201"/>
      <c r="M26" s="170"/>
      <c r="N26" s="201"/>
      <c r="O26" s="170"/>
      <c r="P26" s="201"/>
      <c r="Q26" s="170"/>
      <c r="R26" s="201"/>
      <c r="S26" s="170"/>
      <c r="T26" s="201"/>
      <c r="U26" s="170"/>
      <c r="V26" s="201"/>
      <c r="W26" s="170"/>
      <c r="X26" s="201"/>
      <c r="Y26" s="170"/>
      <c r="Z26" s="201"/>
      <c r="AA26" s="170"/>
      <c r="AB26" s="201"/>
      <c r="AC26" s="170"/>
      <c r="AD26" s="201"/>
      <c r="AE26" s="170"/>
      <c r="AF26" s="201"/>
      <c r="AG26" s="170"/>
      <c r="AH26" s="201"/>
      <c r="AI26" s="170"/>
      <c r="AJ26" s="201"/>
      <c r="AK26" s="170"/>
      <c r="AL26" s="201"/>
      <c r="AM26" s="170"/>
      <c r="AN26" s="201"/>
      <c r="AO26" s="170"/>
      <c r="AP26" s="201"/>
      <c r="AQ26" s="170"/>
      <c r="AR26" s="201"/>
      <c r="AS26" s="170"/>
      <c r="AT26" s="201"/>
      <c r="AU26" s="170"/>
      <c r="AV26" s="201"/>
      <c r="AW26" s="170"/>
      <c r="AX26" s="201"/>
      <c r="AY26" s="170"/>
      <c r="AZ26" s="201"/>
      <c r="BA26" s="170"/>
      <c r="BB26" s="201"/>
      <c r="BC26" s="170"/>
      <c r="BD26" s="201"/>
      <c r="BE26" s="170"/>
      <c r="BF26" s="201"/>
      <c r="BG26" s="170"/>
      <c r="BH26" s="201"/>
      <c r="BI26" s="170"/>
      <c r="BJ26" s="201"/>
      <c r="BK26" s="170"/>
      <c r="BL26" s="201"/>
      <c r="BM26" s="170"/>
      <c r="BN26" s="201"/>
      <c r="BO26" s="170"/>
      <c r="BP26" s="201"/>
      <c r="BQ26" s="170"/>
      <c r="BR26" s="201"/>
      <c r="BS26" s="170"/>
      <c r="BT26" s="201"/>
      <c r="BU26" s="170"/>
      <c r="BV26" s="201"/>
      <c r="BW26" s="170"/>
      <c r="BX26" s="201"/>
      <c r="BY26" s="170"/>
      <c r="BZ26" s="201"/>
      <c r="CA26" s="236"/>
      <c r="CL26" s="156">
        <f>ROW()</f>
        <v>26</v>
      </c>
    </row>
    <row r="27" spans="5:90" s="168" customFormat="1" ht="4.5" customHeight="1" x14ac:dyDescent="0.2">
      <c r="E27" s="166"/>
      <c r="H27" s="240"/>
      <c r="I27" s="170"/>
      <c r="J27" s="240"/>
      <c r="K27" s="170"/>
      <c r="L27" s="240"/>
      <c r="M27" s="170"/>
      <c r="N27" s="240"/>
      <c r="O27" s="170"/>
      <c r="P27" s="240"/>
      <c r="Q27" s="170"/>
      <c r="R27" s="240"/>
      <c r="S27" s="170"/>
      <c r="T27" s="240"/>
      <c r="U27" s="170"/>
      <c r="V27" s="240"/>
      <c r="W27" s="170"/>
      <c r="X27" s="240"/>
      <c r="Y27" s="170"/>
      <c r="Z27" s="240"/>
      <c r="AA27" s="170"/>
      <c r="AB27" s="240"/>
      <c r="AC27" s="170"/>
      <c r="AD27" s="240"/>
      <c r="AE27" s="170"/>
      <c r="AF27" s="240"/>
      <c r="AG27" s="170"/>
      <c r="AH27" s="240"/>
      <c r="AI27" s="170"/>
      <c r="AJ27" s="240"/>
      <c r="AK27" s="170"/>
      <c r="AL27" s="240"/>
      <c r="AM27" s="170"/>
      <c r="AN27" s="240"/>
      <c r="AO27" s="170"/>
      <c r="AP27" s="240"/>
      <c r="AQ27" s="170"/>
      <c r="AR27" s="240"/>
      <c r="AS27" s="170"/>
      <c r="AT27" s="240"/>
      <c r="AU27" s="170"/>
      <c r="AV27" s="240"/>
      <c r="AW27" s="170"/>
      <c r="AX27" s="240"/>
      <c r="AY27" s="170"/>
      <c r="AZ27" s="240"/>
      <c r="BA27" s="170"/>
      <c r="BB27" s="240"/>
      <c r="BC27" s="170"/>
      <c r="BD27" s="240"/>
      <c r="BE27" s="170"/>
      <c r="BF27" s="240"/>
      <c r="BG27" s="170"/>
      <c r="BH27" s="240"/>
      <c r="BI27" s="170"/>
      <c r="BJ27" s="240"/>
      <c r="BK27" s="170"/>
      <c r="BL27" s="240"/>
      <c r="BM27" s="170"/>
      <c r="BN27" s="240"/>
      <c r="BO27" s="170"/>
      <c r="BP27" s="240"/>
      <c r="BQ27" s="170"/>
      <c r="BR27" s="240"/>
      <c r="BS27" s="170"/>
      <c r="BT27" s="240"/>
      <c r="BU27" s="170"/>
      <c r="BV27" s="240"/>
      <c r="BW27" s="170"/>
      <c r="BX27" s="240"/>
      <c r="BY27" s="170"/>
      <c r="BZ27" s="240"/>
      <c r="CA27" s="236"/>
      <c r="CL27" s="156">
        <f>ROW()</f>
        <v>27</v>
      </c>
    </row>
    <row r="28" spans="5:90" hidden="1" x14ac:dyDescent="0.2">
      <c r="E28" s="166"/>
      <c r="F28" s="168"/>
      <c r="G28" s="168"/>
      <c r="H28" s="239"/>
      <c r="I28" s="170"/>
      <c r="J28" s="239"/>
      <c r="K28" s="170"/>
      <c r="L28" s="239"/>
      <c r="M28" s="170"/>
      <c r="N28" s="239"/>
      <c r="O28" s="170"/>
      <c r="P28" s="239"/>
      <c r="Q28" s="170"/>
      <c r="R28" s="239"/>
      <c r="S28" s="170"/>
      <c r="T28" s="239"/>
      <c r="U28" s="170"/>
      <c r="V28" s="239"/>
      <c r="W28" s="170"/>
      <c r="X28" s="239"/>
      <c r="Y28" s="170"/>
      <c r="Z28" s="239"/>
      <c r="AA28" s="170"/>
      <c r="AB28" s="239"/>
      <c r="AC28" s="170"/>
      <c r="AD28" s="239"/>
      <c r="AE28" s="170"/>
      <c r="AF28" s="239"/>
      <c r="AG28" s="170"/>
      <c r="AH28" s="239"/>
      <c r="AI28" s="170"/>
      <c r="AJ28" s="239"/>
      <c r="AK28" s="170"/>
      <c r="AL28" s="239"/>
      <c r="AM28" s="170"/>
      <c r="AN28" s="239"/>
      <c r="AO28" s="170"/>
      <c r="AP28" s="239"/>
      <c r="AQ28" s="170"/>
      <c r="AR28" s="239"/>
      <c r="AS28" s="170"/>
      <c r="AT28" s="239"/>
      <c r="AU28" s="170"/>
      <c r="AV28" s="239"/>
      <c r="AW28" s="170"/>
      <c r="AX28" s="239"/>
      <c r="AY28" s="170"/>
      <c r="AZ28" s="239"/>
      <c r="BA28" s="170"/>
      <c r="BB28" s="239"/>
      <c r="BC28" s="170"/>
      <c r="BD28" s="239"/>
      <c r="BE28" s="170"/>
      <c r="BF28" s="239"/>
      <c r="BG28" s="170"/>
      <c r="BH28" s="239"/>
      <c r="BI28" s="170"/>
      <c r="BJ28" s="239"/>
      <c r="BK28" s="170"/>
      <c r="BL28" s="239"/>
      <c r="BM28" s="170"/>
      <c r="BN28" s="239"/>
      <c r="BO28" s="170"/>
      <c r="BP28" s="239"/>
      <c r="BQ28" s="170"/>
      <c r="BR28" s="239"/>
      <c r="BS28" s="170"/>
      <c r="BT28" s="239"/>
      <c r="BU28" s="170"/>
      <c r="BV28" s="239"/>
      <c r="BW28" s="170"/>
      <c r="BX28" s="239"/>
      <c r="BY28" s="170"/>
      <c r="BZ28" s="239"/>
      <c r="CA28" s="236"/>
      <c r="CL28" s="156">
        <f>ROW()</f>
        <v>28</v>
      </c>
    </row>
    <row r="29" spans="5:90" hidden="1" x14ac:dyDescent="0.2">
      <c r="E29" s="166"/>
      <c r="F29" s="168"/>
      <c r="G29" s="168"/>
      <c r="H29" s="240"/>
      <c r="I29" s="170"/>
      <c r="J29" s="240"/>
      <c r="K29" s="170"/>
      <c r="L29" s="240"/>
      <c r="M29" s="170"/>
      <c r="N29" s="240"/>
      <c r="O29" s="170"/>
      <c r="P29" s="240"/>
      <c r="Q29" s="170"/>
      <c r="R29" s="240"/>
      <c r="S29" s="170"/>
      <c r="T29" s="240"/>
      <c r="U29" s="170"/>
      <c r="V29" s="240"/>
      <c r="W29" s="170"/>
      <c r="X29" s="240"/>
      <c r="Y29" s="170"/>
      <c r="Z29" s="240"/>
      <c r="AA29" s="170"/>
      <c r="AB29" s="240"/>
      <c r="AC29" s="170"/>
      <c r="AD29" s="240"/>
      <c r="AE29" s="170"/>
      <c r="AF29" s="240"/>
      <c r="AG29" s="170"/>
      <c r="AH29" s="240"/>
      <c r="AI29" s="170"/>
      <c r="AJ29" s="240"/>
      <c r="AK29" s="170"/>
      <c r="AL29" s="240"/>
      <c r="AM29" s="170"/>
      <c r="AN29" s="240"/>
      <c r="AO29" s="170"/>
      <c r="AP29" s="240"/>
      <c r="AQ29" s="170"/>
      <c r="AR29" s="240"/>
      <c r="AS29" s="170"/>
      <c r="AT29" s="240"/>
      <c r="AU29" s="170"/>
      <c r="AV29" s="240"/>
      <c r="AW29" s="170"/>
      <c r="AX29" s="240"/>
      <c r="AY29" s="170"/>
      <c r="AZ29" s="240"/>
      <c r="BA29" s="170"/>
      <c r="BB29" s="240"/>
      <c r="BC29" s="170"/>
      <c r="BD29" s="240"/>
      <c r="BE29" s="170"/>
      <c r="BF29" s="240"/>
      <c r="BG29" s="170"/>
      <c r="BH29" s="240"/>
      <c r="BI29" s="170"/>
      <c r="BJ29" s="240"/>
      <c r="BK29" s="170"/>
      <c r="BL29" s="240"/>
      <c r="BM29" s="170"/>
      <c r="BN29" s="240"/>
      <c r="BO29" s="170"/>
      <c r="BP29" s="240"/>
      <c r="BQ29" s="170"/>
      <c r="BR29" s="240"/>
      <c r="BS29" s="170"/>
      <c r="BT29" s="240"/>
      <c r="BU29" s="170"/>
      <c r="BV29" s="240"/>
      <c r="BW29" s="170"/>
      <c r="BX29" s="240"/>
      <c r="BY29" s="170"/>
      <c r="BZ29" s="240"/>
      <c r="CA29" s="236"/>
      <c r="CL29" s="156">
        <f>ROW()</f>
        <v>29</v>
      </c>
    </row>
    <row r="30" spans="5:90" x14ac:dyDescent="0.2">
      <c r="E30" s="166"/>
      <c r="F30" s="168"/>
      <c r="G30" s="168"/>
      <c r="H30" s="239"/>
      <c r="I30" s="170"/>
      <c r="J30" s="239"/>
      <c r="K30" s="170"/>
      <c r="L30" s="239"/>
      <c r="M30" s="170"/>
      <c r="N30" s="239"/>
      <c r="O30" s="170"/>
      <c r="P30" s="239"/>
      <c r="Q30" s="170"/>
      <c r="R30" s="239"/>
      <c r="S30" s="170"/>
      <c r="T30" s="239"/>
      <c r="U30" s="170"/>
      <c r="V30" s="239"/>
      <c r="W30" s="170"/>
      <c r="X30" s="239"/>
      <c r="Y30" s="170"/>
      <c r="Z30" s="239"/>
      <c r="AA30" s="170"/>
      <c r="AB30" s="239"/>
      <c r="AC30" s="170"/>
      <c r="AD30" s="239"/>
      <c r="AE30" s="170"/>
      <c r="AF30" s="239"/>
      <c r="AG30" s="170"/>
      <c r="AH30" s="239"/>
      <c r="AI30" s="170"/>
      <c r="AJ30" s="239"/>
      <c r="AK30" s="170"/>
      <c r="AL30" s="239"/>
      <c r="AM30" s="170"/>
      <c r="AN30" s="239"/>
      <c r="AO30" s="170"/>
      <c r="AP30" s="239"/>
      <c r="AQ30" s="170"/>
      <c r="AR30" s="239"/>
      <c r="AS30" s="170"/>
      <c r="AT30" s="239"/>
      <c r="AU30" s="170"/>
      <c r="AV30" s="239"/>
      <c r="AW30" s="170"/>
      <c r="AX30" s="239"/>
      <c r="AY30" s="170"/>
      <c r="AZ30" s="239"/>
      <c r="BA30" s="170"/>
      <c r="BB30" s="239"/>
      <c r="BC30" s="170"/>
      <c r="BD30" s="239"/>
      <c r="BE30" s="170"/>
      <c r="BF30" s="239"/>
      <c r="BG30" s="170"/>
      <c r="BH30" s="239"/>
      <c r="BI30" s="170"/>
      <c r="BJ30" s="239"/>
      <c r="BK30" s="170"/>
      <c r="BL30" s="239"/>
      <c r="BM30" s="170"/>
      <c r="BN30" s="239"/>
      <c r="BO30" s="170"/>
      <c r="BP30" s="239"/>
      <c r="BQ30" s="170"/>
      <c r="BR30" s="239"/>
      <c r="BS30" s="170"/>
      <c r="BT30" s="239"/>
      <c r="BU30" s="170"/>
      <c r="BV30" s="239"/>
      <c r="BW30" s="170"/>
      <c r="BX30" s="239"/>
      <c r="BY30" s="170"/>
      <c r="BZ30" s="239"/>
      <c r="CA30" s="236"/>
      <c r="CL30" s="156">
        <f>ROW()</f>
        <v>30</v>
      </c>
    </row>
    <row r="31" spans="5:90" x14ac:dyDescent="0.2">
      <c r="E31" s="166"/>
      <c r="F31" s="168"/>
      <c r="G31" s="168"/>
      <c r="H31" s="240"/>
      <c r="I31" s="170"/>
      <c r="J31" s="240"/>
      <c r="K31" s="170"/>
      <c r="L31" s="240"/>
      <c r="M31" s="170"/>
      <c r="N31" s="240"/>
      <c r="O31" s="170"/>
      <c r="P31" s="240"/>
      <c r="Q31" s="170"/>
      <c r="R31" s="240"/>
      <c r="S31" s="170"/>
      <c r="T31" s="240"/>
      <c r="U31" s="170"/>
      <c r="V31" s="240"/>
      <c r="W31" s="170"/>
      <c r="X31" s="240"/>
      <c r="Y31" s="170"/>
      <c r="Z31" s="240"/>
      <c r="AA31" s="170"/>
      <c r="AB31" s="240"/>
      <c r="AC31" s="170"/>
      <c r="AD31" s="240"/>
      <c r="AE31" s="170"/>
      <c r="AF31" s="240"/>
      <c r="AG31" s="170"/>
      <c r="AH31" s="240"/>
      <c r="AI31" s="170"/>
      <c r="AJ31" s="240"/>
      <c r="AK31" s="170"/>
      <c r="AL31" s="240"/>
      <c r="AM31" s="170"/>
      <c r="AN31" s="240"/>
      <c r="AO31" s="170"/>
      <c r="AP31" s="240"/>
      <c r="AQ31" s="170"/>
      <c r="AR31" s="240"/>
      <c r="AS31" s="170"/>
      <c r="AT31" s="240"/>
      <c r="AU31" s="170"/>
      <c r="AV31" s="240"/>
      <c r="AW31" s="170"/>
      <c r="AX31" s="240"/>
      <c r="AY31" s="170"/>
      <c r="AZ31" s="240"/>
      <c r="BA31" s="170"/>
      <c r="BB31" s="240"/>
      <c r="BC31" s="170"/>
      <c r="BD31" s="240"/>
      <c r="BE31" s="170"/>
      <c r="BF31" s="240"/>
      <c r="BG31" s="170"/>
      <c r="BH31" s="240"/>
      <c r="BI31" s="170"/>
      <c r="BJ31" s="240"/>
      <c r="BK31" s="170"/>
      <c r="BL31" s="240"/>
      <c r="BM31" s="170"/>
      <c r="BN31" s="240"/>
      <c r="BO31" s="170"/>
      <c r="BP31" s="240"/>
      <c r="BQ31" s="170"/>
      <c r="BR31" s="240"/>
      <c r="BS31" s="170"/>
      <c r="BT31" s="240"/>
      <c r="BU31" s="170"/>
      <c r="BV31" s="240"/>
      <c r="BW31" s="170"/>
      <c r="BX31" s="240"/>
      <c r="BY31" s="170"/>
      <c r="BZ31" s="240"/>
      <c r="CA31" s="236"/>
      <c r="CL31" s="156">
        <f>ROW()</f>
        <v>31</v>
      </c>
    </row>
    <row r="32" spans="5:90" x14ac:dyDescent="0.2">
      <c r="E32" s="166"/>
      <c r="F32" s="168"/>
      <c r="G32" s="168"/>
      <c r="H32" s="239"/>
      <c r="I32" s="170"/>
      <c r="J32" s="239"/>
      <c r="K32" s="170"/>
      <c r="L32" s="239"/>
      <c r="M32" s="170"/>
      <c r="N32" s="239"/>
      <c r="O32" s="170"/>
      <c r="P32" s="239"/>
      <c r="Q32" s="170"/>
      <c r="R32" s="239"/>
      <c r="S32" s="170"/>
      <c r="T32" s="239"/>
      <c r="U32" s="170"/>
      <c r="V32" s="239"/>
      <c r="W32" s="170"/>
      <c r="X32" s="239"/>
      <c r="Y32" s="170"/>
      <c r="Z32" s="239"/>
      <c r="AA32" s="170"/>
      <c r="AB32" s="239"/>
      <c r="AC32" s="170"/>
      <c r="AD32" s="239"/>
      <c r="AE32" s="170"/>
      <c r="AF32" s="239"/>
      <c r="AG32" s="170"/>
      <c r="AH32" s="239"/>
      <c r="AI32" s="170"/>
      <c r="AJ32" s="239"/>
      <c r="AK32" s="170"/>
      <c r="AL32" s="239"/>
      <c r="AM32" s="170"/>
      <c r="AN32" s="239"/>
      <c r="AO32" s="170"/>
      <c r="AP32" s="239"/>
      <c r="AQ32" s="170"/>
      <c r="AR32" s="239"/>
      <c r="AS32" s="170"/>
      <c r="AT32" s="239"/>
      <c r="AU32" s="170"/>
      <c r="AV32" s="239"/>
      <c r="AW32" s="170"/>
      <c r="AX32" s="239"/>
      <c r="AY32" s="170"/>
      <c r="AZ32" s="239"/>
      <c r="BA32" s="170"/>
      <c r="BB32" s="239"/>
      <c r="BC32" s="170"/>
      <c r="BD32" s="239"/>
      <c r="BE32" s="170"/>
      <c r="BF32" s="239"/>
      <c r="BG32" s="170"/>
      <c r="BH32" s="239"/>
      <c r="BI32" s="170"/>
      <c r="BJ32" s="239"/>
      <c r="BK32" s="170"/>
      <c r="BL32" s="239"/>
      <c r="BM32" s="170"/>
      <c r="BN32" s="239"/>
      <c r="BO32" s="170"/>
      <c r="BP32" s="239"/>
      <c r="BQ32" s="170"/>
      <c r="BR32" s="239"/>
      <c r="BS32" s="170"/>
      <c r="BT32" s="239"/>
      <c r="BU32" s="170"/>
      <c r="BV32" s="239"/>
      <c r="BW32" s="170"/>
      <c r="BX32" s="239"/>
      <c r="BY32" s="170"/>
      <c r="BZ32" s="239"/>
      <c r="CA32" s="236"/>
      <c r="CL32" s="156">
        <f>ROW()</f>
        <v>32</v>
      </c>
    </row>
    <row r="33" spans="5:90" ht="6" customHeight="1" x14ac:dyDescent="0.2">
      <c r="E33" s="166"/>
      <c r="F33" s="168"/>
      <c r="G33" s="168"/>
      <c r="H33" s="240"/>
      <c r="I33" s="170"/>
      <c r="J33" s="240"/>
      <c r="K33" s="170"/>
      <c r="L33" s="240"/>
      <c r="M33" s="170"/>
      <c r="N33" s="240"/>
      <c r="O33" s="170"/>
      <c r="P33" s="240"/>
      <c r="Q33" s="170"/>
      <c r="R33" s="240"/>
      <c r="S33" s="170"/>
      <c r="T33" s="240"/>
      <c r="U33" s="170"/>
      <c r="V33" s="240"/>
      <c r="W33" s="170"/>
      <c r="X33" s="240"/>
      <c r="Y33" s="170"/>
      <c r="Z33" s="240"/>
      <c r="AA33" s="170"/>
      <c r="AB33" s="240"/>
      <c r="AC33" s="170"/>
      <c r="AD33" s="240"/>
      <c r="AE33" s="170"/>
      <c r="AF33" s="240"/>
      <c r="AG33" s="170"/>
      <c r="AH33" s="240"/>
      <c r="AI33" s="170"/>
      <c r="AJ33" s="240"/>
      <c r="AK33" s="170"/>
      <c r="AL33" s="240"/>
      <c r="AM33" s="170"/>
      <c r="AN33" s="240"/>
      <c r="AO33" s="170"/>
      <c r="AP33" s="240"/>
      <c r="AQ33" s="170"/>
      <c r="AR33" s="240"/>
      <c r="AS33" s="170"/>
      <c r="AT33" s="240"/>
      <c r="AU33" s="170"/>
      <c r="AV33" s="240"/>
      <c r="AW33" s="170"/>
      <c r="AX33" s="240"/>
      <c r="AY33" s="170"/>
      <c r="AZ33" s="240"/>
      <c r="BA33" s="170"/>
      <c r="BB33" s="240"/>
      <c r="BC33" s="170"/>
      <c r="BD33" s="240"/>
      <c r="BE33" s="170"/>
      <c r="BF33" s="240"/>
      <c r="BG33" s="170"/>
      <c r="BH33" s="240"/>
      <c r="BI33" s="170"/>
      <c r="BJ33" s="240"/>
      <c r="BK33" s="170"/>
      <c r="BL33" s="240"/>
      <c r="BM33" s="170"/>
      <c r="BN33" s="240"/>
      <c r="BO33" s="170"/>
      <c r="BP33" s="240"/>
      <c r="BQ33" s="170"/>
      <c r="BR33" s="240"/>
      <c r="BS33" s="170"/>
      <c r="BT33" s="240"/>
      <c r="BU33" s="170"/>
      <c r="BV33" s="240"/>
      <c r="BW33" s="170"/>
      <c r="BX33" s="240"/>
      <c r="BY33" s="170"/>
      <c r="BZ33" s="240"/>
      <c r="CA33" s="236"/>
      <c r="CL33" s="156">
        <f>ROW()</f>
        <v>33</v>
      </c>
    </row>
    <row r="34" spans="5:90" x14ac:dyDescent="0.2">
      <c r="E34" s="199"/>
      <c r="F34" s="196"/>
      <c r="G34" s="196"/>
      <c r="H34" s="201"/>
      <c r="I34" s="201"/>
      <c r="J34" s="201"/>
      <c r="K34" s="201"/>
      <c r="L34" s="201"/>
      <c r="M34" s="201"/>
      <c r="N34" s="201"/>
      <c r="O34" s="201"/>
      <c r="P34" s="201"/>
      <c r="Q34" s="201"/>
      <c r="R34" s="201"/>
      <c r="S34" s="201"/>
      <c r="T34" s="201"/>
      <c r="U34" s="201"/>
      <c r="V34" s="201"/>
      <c r="W34" s="201"/>
      <c r="X34" s="201"/>
      <c r="Y34" s="201"/>
      <c r="Z34" s="201"/>
      <c r="AA34" s="201"/>
      <c r="AB34" s="201"/>
      <c r="AC34" s="201"/>
      <c r="AD34" s="201"/>
      <c r="AE34" s="201"/>
      <c r="AF34" s="201"/>
      <c r="AG34" s="201"/>
      <c r="AH34" s="201"/>
      <c r="AI34" s="201"/>
      <c r="AJ34" s="201"/>
      <c r="AK34" s="201"/>
      <c r="AL34" s="201"/>
      <c r="AM34" s="201"/>
      <c r="AN34" s="201"/>
      <c r="AO34" s="201"/>
      <c r="AP34" s="201"/>
      <c r="AQ34" s="201"/>
      <c r="AR34" s="201"/>
      <c r="AS34" s="201"/>
      <c r="AT34" s="201"/>
      <c r="AU34" s="201"/>
      <c r="AV34" s="201"/>
      <c r="AW34" s="201"/>
      <c r="AX34" s="201"/>
      <c r="AY34" s="201"/>
      <c r="AZ34" s="201"/>
      <c r="BA34" s="201"/>
      <c r="BB34" s="201"/>
      <c r="BC34" s="201"/>
      <c r="BD34" s="201"/>
      <c r="BE34" s="201"/>
      <c r="BF34" s="201"/>
      <c r="BG34" s="201"/>
      <c r="BH34" s="201"/>
      <c r="BI34" s="201"/>
      <c r="BJ34" s="201"/>
      <c r="BK34" s="201"/>
      <c r="BL34" s="201"/>
      <c r="BM34" s="201"/>
      <c r="BN34" s="201"/>
      <c r="BO34" s="201"/>
      <c r="BP34" s="201"/>
      <c r="BQ34" s="201"/>
      <c r="BR34" s="201"/>
      <c r="BS34" s="201"/>
      <c r="BT34" s="201"/>
      <c r="BU34" s="201"/>
      <c r="BV34" s="201"/>
      <c r="BW34" s="201"/>
      <c r="BX34" s="201"/>
      <c r="BY34" s="201"/>
      <c r="BZ34" s="201"/>
      <c r="CA34" s="241"/>
      <c r="CL34" s="156">
        <f>ROW()</f>
        <v>34</v>
      </c>
    </row>
    <row r="35" spans="5:90" ht="4.5" customHeight="1" x14ac:dyDescent="0.2">
      <c r="E35" s="199"/>
      <c r="F35" s="196"/>
      <c r="G35" s="196"/>
      <c r="H35" s="201"/>
      <c r="I35" s="201"/>
      <c r="J35" s="201"/>
      <c r="K35" s="201"/>
      <c r="L35" s="201"/>
      <c r="M35" s="201"/>
      <c r="N35" s="201"/>
      <c r="O35" s="201"/>
      <c r="P35" s="201"/>
      <c r="Q35" s="201"/>
      <c r="R35" s="201"/>
      <c r="S35" s="201"/>
      <c r="T35" s="201"/>
      <c r="U35" s="201"/>
      <c r="V35" s="201"/>
      <c r="W35" s="201"/>
      <c r="X35" s="201"/>
      <c r="Y35" s="201"/>
      <c r="Z35" s="201"/>
      <c r="AA35" s="201"/>
      <c r="AB35" s="201"/>
      <c r="AC35" s="201"/>
      <c r="AD35" s="201"/>
      <c r="AE35" s="201"/>
      <c r="AF35" s="201"/>
      <c r="AG35" s="201"/>
      <c r="AH35" s="201"/>
      <c r="AI35" s="201"/>
      <c r="AJ35" s="201"/>
      <c r="AK35" s="201"/>
      <c r="AL35" s="201"/>
      <c r="AM35" s="201"/>
      <c r="AN35" s="201"/>
      <c r="AO35" s="201"/>
      <c r="AP35" s="201"/>
      <c r="AQ35" s="201"/>
      <c r="AR35" s="201"/>
      <c r="AS35" s="201"/>
      <c r="AT35" s="201"/>
      <c r="AU35" s="201"/>
      <c r="AV35" s="201"/>
      <c r="AW35" s="201"/>
      <c r="AX35" s="201"/>
      <c r="AY35" s="201"/>
      <c r="AZ35" s="201"/>
      <c r="BA35" s="201"/>
      <c r="BB35" s="201"/>
      <c r="BC35" s="201"/>
      <c r="BD35" s="201"/>
      <c r="BE35" s="201"/>
      <c r="BF35" s="201"/>
      <c r="BG35" s="201"/>
      <c r="BH35" s="201"/>
      <c r="BI35" s="201"/>
      <c r="BJ35" s="201"/>
      <c r="BK35" s="201"/>
      <c r="BL35" s="201"/>
      <c r="BM35" s="201"/>
      <c r="BN35" s="201"/>
      <c r="BO35" s="201"/>
      <c r="BP35" s="201"/>
      <c r="BQ35" s="201"/>
      <c r="BR35" s="201"/>
      <c r="BS35" s="201"/>
      <c r="BT35" s="201"/>
      <c r="BU35" s="201"/>
      <c r="BV35" s="201"/>
      <c r="BW35" s="201"/>
      <c r="BX35" s="201"/>
      <c r="BY35" s="201"/>
      <c r="BZ35" s="201"/>
      <c r="CA35" s="241"/>
      <c r="CL35" s="156">
        <f>ROW()</f>
        <v>35</v>
      </c>
    </row>
    <row r="36" spans="5:90" s="168" customFormat="1" x14ac:dyDescent="0.2">
      <c r="E36" s="166"/>
      <c r="F36" s="196"/>
      <c r="H36" s="201"/>
      <c r="I36" s="170"/>
      <c r="J36" s="201"/>
      <c r="K36" s="170"/>
      <c r="L36" s="201"/>
      <c r="M36" s="170"/>
      <c r="N36" s="201"/>
      <c r="O36" s="170"/>
      <c r="P36" s="201"/>
      <c r="Q36" s="170"/>
      <c r="R36" s="201"/>
      <c r="S36" s="170"/>
      <c r="T36" s="201"/>
      <c r="U36" s="170"/>
      <c r="V36" s="201"/>
      <c r="W36" s="170"/>
      <c r="X36" s="201"/>
      <c r="Y36" s="170"/>
      <c r="Z36" s="201"/>
      <c r="AA36" s="170"/>
      <c r="AB36" s="201"/>
      <c r="AC36" s="170"/>
      <c r="AD36" s="201"/>
      <c r="AE36" s="170"/>
      <c r="AF36" s="201"/>
      <c r="AG36" s="170"/>
      <c r="AH36" s="201"/>
      <c r="AI36" s="170"/>
      <c r="AJ36" s="201"/>
      <c r="AK36" s="170"/>
      <c r="AL36" s="201"/>
      <c r="AM36" s="170"/>
      <c r="AN36" s="201"/>
      <c r="AO36" s="170"/>
      <c r="AP36" s="201"/>
      <c r="AQ36" s="170"/>
      <c r="AR36" s="201"/>
      <c r="AS36" s="170"/>
      <c r="AT36" s="201"/>
      <c r="AU36" s="170"/>
      <c r="AV36" s="201"/>
      <c r="AW36" s="170"/>
      <c r="AX36" s="201"/>
      <c r="AY36" s="170"/>
      <c r="AZ36" s="201"/>
      <c r="BA36" s="170"/>
      <c r="BB36" s="201"/>
      <c r="BC36" s="170"/>
      <c r="BD36" s="201"/>
      <c r="BE36" s="170"/>
      <c r="BF36" s="201"/>
      <c r="BG36" s="170"/>
      <c r="BH36" s="201"/>
      <c r="BI36" s="170"/>
      <c r="BJ36" s="201"/>
      <c r="BK36" s="170"/>
      <c r="BL36" s="201"/>
      <c r="BM36" s="170"/>
      <c r="BN36" s="201"/>
      <c r="BO36" s="170"/>
      <c r="BP36" s="201"/>
      <c r="BQ36" s="170"/>
      <c r="BR36" s="201"/>
      <c r="BS36" s="170"/>
      <c r="BT36" s="201"/>
      <c r="BU36" s="170"/>
      <c r="BV36" s="201"/>
      <c r="BW36" s="170"/>
      <c r="BX36" s="201"/>
      <c r="BY36" s="170"/>
      <c r="BZ36" s="201"/>
      <c r="CA36" s="236"/>
      <c r="CL36" s="156">
        <f>ROW()</f>
        <v>36</v>
      </c>
    </row>
    <row r="37" spans="5:90" s="168" customFormat="1" ht="4.5" customHeight="1" x14ac:dyDescent="0.2">
      <c r="E37" s="166"/>
      <c r="F37" s="196"/>
      <c r="H37" s="201"/>
      <c r="I37" s="170"/>
      <c r="J37" s="201"/>
      <c r="K37" s="170"/>
      <c r="L37" s="201"/>
      <c r="M37" s="170"/>
      <c r="N37" s="201"/>
      <c r="O37" s="170"/>
      <c r="P37" s="201"/>
      <c r="Q37" s="170"/>
      <c r="R37" s="201"/>
      <c r="S37" s="170"/>
      <c r="T37" s="201"/>
      <c r="U37" s="170"/>
      <c r="V37" s="201"/>
      <c r="W37" s="170"/>
      <c r="X37" s="201"/>
      <c r="Y37" s="170"/>
      <c r="Z37" s="201"/>
      <c r="AA37" s="170"/>
      <c r="AB37" s="201"/>
      <c r="AC37" s="170"/>
      <c r="AD37" s="201"/>
      <c r="AE37" s="170"/>
      <c r="AF37" s="201"/>
      <c r="AG37" s="170"/>
      <c r="AH37" s="201"/>
      <c r="AI37" s="170"/>
      <c r="AJ37" s="201"/>
      <c r="AK37" s="170"/>
      <c r="AL37" s="201"/>
      <c r="AM37" s="170"/>
      <c r="AN37" s="201"/>
      <c r="AO37" s="170"/>
      <c r="AP37" s="201"/>
      <c r="AQ37" s="170"/>
      <c r="AR37" s="201"/>
      <c r="AS37" s="170"/>
      <c r="AT37" s="201"/>
      <c r="AU37" s="170"/>
      <c r="AV37" s="201"/>
      <c r="AW37" s="170"/>
      <c r="AX37" s="201"/>
      <c r="AY37" s="170"/>
      <c r="AZ37" s="201"/>
      <c r="BA37" s="170"/>
      <c r="BB37" s="201"/>
      <c r="BC37" s="170"/>
      <c r="BD37" s="201"/>
      <c r="BE37" s="170"/>
      <c r="BF37" s="201"/>
      <c r="BG37" s="170"/>
      <c r="BH37" s="201"/>
      <c r="BI37" s="170"/>
      <c r="BJ37" s="201"/>
      <c r="BK37" s="170"/>
      <c r="BL37" s="201"/>
      <c r="BM37" s="170"/>
      <c r="BN37" s="201"/>
      <c r="BO37" s="170"/>
      <c r="BP37" s="201"/>
      <c r="BQ37" s="170"/>
      <c r="BR37" s="201"/>
      <c r="BS37" s="170"/>
      <c r="BT37" s="201"/>
      <c r="BU37" s="170"/>
      <c r="BV37" s="201"/>
      <c r="BW37" s="170"/>
      <c r="BX37" s="201"/>
      <c r="BY37" s="170"/>
      <c r="BZ37" s="201"/>
      <c r="CA37" s="236"/>
      <c r="CL37" s="156">
        <f>ROW()</f>
        <v>37</v>
      </c>
    </row>
    <row r="38" spans="5:90" s="196" customFormat="1" x14ac:dyDescent="0.2">
      <c r="E38" s="199"/>
      <c r="F38" s="203"/>
      <c r="H38" s="243"/>
      <c r="I38" s="205"/>
      <c r="J38" s="243"/>
      <c r="K38" s="205"/>
      <c r="L38" s="243"/>
      <c r="M38" s="205"/>
      <c r="N38" s="243"/>
      <c r="O38" s="205"/>
      <c r="P38" s="243"/>
      <c r="Q38" s="205"/>
      <c r="R38" s="243"/>
      <c r="S38" s="205"/>
      <c r="T38" s="243"/>
      <c r="U38" s="205"/>
      <c r="V38" s="243"/>
      <c r="W38" s="205"/>
      <c r="X38" s="243"/>
      <c r="Y38" s="205"/>
      <c r="Z38" s="243"/>
      <c r="AA38" s="205"/>
      <c r="AB38" s="243"/>
      <c r="AC38" s="205"/>
      <c r="AD38" s="243"/>
      <c r="AE38" s="205"/>
      <c r="AF38" s="243"/>
      <c r="AG38" s="205"/>
      <c r="AH38" s="243"/>
      <c r="AI38" s="205"/>
      <c r="AJ38" s="243"/>
      <c r="AK38" s="205"/>
      <c r="AL38" s="243"/>
      <c r="AM38" s="205"/>
      <c r="AN38" s="243"/>
      <c r="AO38" s="205"/>
      <c r="AP38" s="243"/>
      <c r="AQ38" s="205"/>
      <c r="AR38" s="243"/>
      <c r="AS38" s="205"/>
      <c r="AT38" s="243"/>
      <c r="AU38" s="205"/>
      <c r="AV38" s="243"/>
      <c r="AW38" s="205"/>
      <c r="AX38" s="243"/>
      <c r="AY38" s="205"/>
      <c r="AZ38" s="243"/>
      <c r="BA38" s="205"/>
      <c r="BB38" s="243"/>
      <c r="BC38" s="205"/>
      <c r="BD38" s="243"/>
      <c r="BE38" s="205"/>
      <c r="BF38" s="243"/>
      <c r="BG38" s="205"/>
      <c r="BH38" s="243"/>
      <c r="BI38" s="205"/>
      <c r="BJ38" s="243"/>
      <c r="BK38" s="205"/>
      <c r="BL38" s="243"/>
      <c r="BM38" s="205"/>
      <c r="BN38" s="243"/>
      <c r="BO38" s="205"/>
      <c r="BP38" s="243"/>
      <c r="BQ38" s="205"/>
      <c r="BR38" s="243"/>
      <c r="BS38" s="205"/>
      <c r="BT38" s="243"/>
      <c r="BU38" s="205"/>
      <c r="BV38" s="243"/>
      <c r="BW38" s="205"/>
      <c r="BX38" s="243"/>
      <c r="BY38" s="205"/>
      <c r="BZ38" s="243"/>
      <c r="CA38" s="241"/>
      <c r="CL38" s="156">
        <f>ROW()</f>
        <v>38</v>
      </c>
    </row>
    <row r="39" spans="5:90" s="168" customFormat="1" ht="4.5" customHeight="1" x14ac:dyDescent="0.2">
      <c r="E39" s="166"/>
      <c r="F39" s="200"/>
      <c r="H39" s="201"/>
      <c r="I39" s="170"/>
      <c r="J39" s="201"/>
      <c r="K39" s="170"/>
      <c r="L39" s="201"/>
      <c r="M39" s="170"/>
      <c r="N39" s="201"/>
      <c r="O39" s="170"/>
      <c r="P39" s="201"/>
      <c r="Q39" s="170"/>
      <c r="R39" s="201"/>
      <c r="S39" s="170"/>
      <c r="T39" s="201"/>
      <c r="U39" s="170"/>
      <c r="V39" s="201"/>
      <c r="W39" s="170"/>
      <c r="X39" s="201"/>
      <c r="Y39" s="170"/>
      <c r="Z39" s="201"/>
      <c r="AA39" s="170"/>
      <c r="AB39" s="201"/>
      <c r="AC39" s="170"/>
      <c r="AD39" s="201"/>
      <c r="AE39" s="170"/>
      <c r="AF39" s="201"/>
      <c r="AG39" s="170"/>
      <c r="AH39" s="201"/>
      <c r="AI39" s="170"/>
      <c r="AJ39" s="201"/>
      <c r="AK39" s="170"/>
      <c r="AL39" s="201"/>
      <c r="AM39" s="170"/>
      <c r="AN39" s="201"/>
      <c r="AO39" s="170"/>
      <c r="AP39" s="201"/>
      <c r="AQ39" s="170"/>
      <c r="AR39" s="201"/>
      <c r="AS39" s="170"/>
      <c r="AT39" s="201"/>
      <c r="AU39" s="170"/>
      <c r="AV39" s="201"/>
      <c r="AW39" s="170"/>
      <c r="AX39" s="201"/>
      <c r="AY39" s="170"/>
      <c r="AZ39" s="201"/>
      <c r="BA39" s="170"/>
      <c r="BB39" s="201"/>
      <c r="BC39" s="170"/>
      <c r="BD39" s="201"/>
      <c r="BE39" s="170"/>
      <c r="BF39" s="201"/>
      <c r="BG39" s="170"/>
      <c r="BH39" s="201"/>
      <c r="BI39" s="170"/>
      <c r="BJ39" s="201"/>
      <c r="BK39" s="170"/>
      <c r="BL39" s="201"/>
      <c r="BM39" s="170"/>
      <c r="BN39" s="201"/>
      <c r="BO39" s="170"/>
      <c r="BP39" s="201"/>
      <c r="BQ39" s="170"/>
      <c r="BR39" s="201"/>
      <c r="BS39" s="170"/>
      <c r="BT39" s="201"/>
      <c r="BU39" s="170"/>
      <c r="BV39" s="201"/>
      <c r="BW39" s="170"/>
      <c r="BX39" s="201"/>
      <c r="BY39" s="170"/>
      <c r="BZ39" s="201"/>
      <c r="CA39" s="236"/>
      <c r="CL39" s="156">
        <f>ROW()</f>
        <v>39</v>
      </c>
    </row>
    <row r="40" spans="5:90" s="168" customFormat="1" x14ac:dyDescent="0.2">
      <c r="E40" s="166"/>
      <c r="F40" s="200"/>
      <c r="H40" s="201"/>
      <c r="I40" s="170"/>
      <c r="J40" s="201"/>
      <c r="K40" s="170"/>
      <c r="L40" s="201"/>
      <c r="M40" s="170"/>
      <c r="N40" s="201"/>
      <c r="O40" s="170"/>
      <c r="P40" s="201"/>
      <c r="Q40" s="170"/>
      <c r="R40" s="201"/>
      <c r="S40" s="170"/>
      <c r="T40" s="201"/>
      <c r="U40" s="170"/>
      <c r="V40" s="201"/>
      <c r="W40" s="170"/>
      <c r="X40" s="201"/>
      <c r="Y40" s="170"/>
      <c r="Z40" s="201"/>
      <c r="AA40" s="170"/>
      <c r="AB40" s="201"/>
      <c r="AC40" s="170"/>
      <c r="AD40" s="201"/>
      <c r="AE40" s="170"/>
      <c r="AF40" s="201"/>
      <c r="AG40" s="170"/>
      <c r="AH40" s="201"/>
      <c r="AI40" s="170"/>
      <c r="AJ40" s="201"/>
      <c r="AK40" s="170"/>
      <c r="AL40" s="201"/>
      <c r="AM40" s="170"/>
      <c r="AN40" s="201"/>
      <c r="AO40" s="170"/>
      <c r="AP40" s="201"/>
      <c r="AQ40" s="170"/>
      <c r="AR40" s="201"/>
      <c r="AS40" s="170"/>
      <c r="AT40" s="201"/>
      <c r="AU40" s="170"/>
      <c r="AV40" s="201"/>
      <c r="AW40" s="170"/>
      <c r="AX40" s="201"/>
      <c r="AY40" s="170"/>
      <c r="AZ40" s="201"/>
      <c r="BA40" s="170"/>
      <c r="BB40" s="201"/>
      <c r="BC40" s="170"/>
      <c r="BD40" s="201"/>
      <c r="BE40" s="170"/>
      <c r="BF40" s="201"/>
      <c r="BG40" s="170"/>
      <c r="BH40" s="201"/>
      <c r="BI40" s="170"/>
      <c r="BJ40" s="201"/>
      <c r="BK40" s="170"/>
      <c r="BL40" s="201"/>
      <c r="BM40" s="170"/>
      <c r="BN40" s="201"/>
      <c r="BO40" s="170"/>
      <c r="BP40" s="201"/>
      <c r="BQ40" s="170"/>
      <c r="BR40" s="201"/>
      <c r="BS40" s="170"/>
      <c r="BT40" s="201"/>
      <c r="BU40" s="170"/>
      <c r="BV40" s="201"/>
      <c r="BW40" s="170"/>
      <c r="BX40" s="201"/>
      <c r="BY40" s="170"/>
      <c r="BZ40" s="201"/>
      <c r="CA40" s="236"/>
      <c r="CL40" s="156">
        <f>ROW()</f>
        <v>40</v>
      </c>
    </row>
    <row r="41" spans="5:90" s="168" customFormat="1" ht="4.5" customHeight="1" x14ac:dyDescent="0.2">
      <c r="E41" s="166"/>
      <c r="F41" s="200"/>
      <c r="H41" s="201"/>
      <c r="I41" s="170"/>
      <c r="J41" s="201"/>
      <c r="K41" s="170"/>
      <c r="L41" s="201"/>
      <c r="M41" s="170"/>
      <c r="N41" s="201"/>
      <c r="O41" s="170"/>
      <c r="P41" s="201"/>
      <c r="Q41" s="170"/>
      <c r="R41" s="201"/>
      <c r="S41" s="170"/>
      <c r="T41" s="201"/>
      <c r="U41" s="170"/>
      <c r="V41" s="201"/>
      <c r="W41" s="170"/>
      <c r="X41" s="201"/>
      <c r="Y41" s="170"/>
      <c r="Z41" s="201"/>
      <c r="AA41" s="170"/>
      <c r="AB41" s="201"/>
      <c r="AC41" s="170"/>
      <c r="AD41" s="201"/>
      <c r="AE41" s="170"/>
      <c r="AF41" s="201"/>
      <c r="AG41" s="170"/>
      <c r="AH41" s="201"/>
      <c r="AI41" s="170"/>
      <c r="AJ41" s="201"/>
      <c r="AK41" s="170"/>
      <c r="AL41" s="201"/>
      <c r="AM41" s="170"/>
      <c r="AN41" s="201"/>
      <c r="AO41" s="170"/>
      <c r="AP41" s="201"/>
      <c r="AQ41" s="170"/>
      <c r="AR41" s="201"/>
      <c r="AS41" s="170"/>
      <c r="AT41" s="201"/>
      <c r="AU41" s="170"/>
      <c r="AV41" s="201"/>
      <c r="AW41" s="170"/>
      <c r="AX41" s="201"/>
      <c r="AY41" s="170"/>
      <c r="AZ41" s="201"/>
      <c r="BA41" s="170"/>
      <c r="BB41" s="201"/>
      <c r="BC41" s="170"/>
      <c r="BD41" s="201"/>
      <c r="BE41" s="170"/>
      <c r="BF41" s="201"/>
      <c r="BG41" s="170"/>
      <c r="BH41" s="201"/>
      <c r="BI41" s="170"/>
      <c r="BJ41" s="201"/>
      <c r="BK41" s="170"/>
      <c r="BL41" s="201"/>
      <c r="BM41" s="170"/>
      <c r="BN41" s="201"/>
      <c r="BO41" s="170"/>
      <c r="BP41" s="201"/>
      <c r="BQ41" s="170"/>
      <c r="BR41" s="201"/>
      <c r="BS41" s="170"/>
      <c r="BT41" s="201"/>
      <c r="BU41" s="170"/>
      <c r="BV41" s="201"/>
      <c r="BW41" s="170"/>
      <c r="BX41" s="201"/>
      <c r="BY41" s="170"/>
      <c r="BZ41" s="201"/>
      <c r="CA41" s="236"/>
      <c r="CL41" s="156">
        <f>ROW()</f>
        <v>41</v>
      </c>
    </row>
    <row r="42" spans="5:90" s="168" customFormat="1" x14ac:dyDescent="0.2">
      <c r="E42" s="166"/>
      <c r="F42" s="200"/>
      <c r="H42" s="201"/>
      <c r="I42" s="170"/>
      <c r="J42" s="201"/>
      <c r="K42" s="170"/>
      <c r="L42" s="201"/>
      <c r="M42" s="170"/>
      <c r="N42" s="201"/>
      <c r="O42" s="170"/>
      <c r="P42" s="201"/>
      <c r="Q42" s="170"/>
      <c r="R42" s="201"/>
      <c r="S42" s="170"/>
      <c r="T42" s="201"/>
      <c r="U42" s="170"/>
      <c r="V42" s="201"/>
      <c r="W42" s="170"/>
      <c r="X42" s="201"/>
      <c r="Y42" s="170"/>
      <c r="Z42" s="201"/>
      <c r="AA42" s="170"/>
      <c r="AB42" s="201"/>
      <c r="AC42" s="170"/>
      <c r="AD42" s="201"/>
      <c r="AE42" s="170"/>
      <c r="AF42" s="201"/>
      <c r="AG42" s="170"/>
      <c r="AH42" s="201"/>
      <c r="AI42" s="170"/>
      <c r="AJ42" s="201"/>
      <c r="AK42" s="170"/>
      <c r="AL42" s="201"/>
      <c r="AM42" s="170"/>
      <c r="AN42" s="201"/>
      <c r="AO42" s="170"/>
      <c r="AP42" s="201"/>
      <c r="AQ42" s="170"/>
      <c r="AR42" s="201"/>
      <c r="AS42" s="170"/>
      <c r="AT42" s="201"/>
      <c r="AU42" s="170"/>
      <c r="AV42" s="201"/>
      <c r="AW42" s="170"/>
      <c r="AX42" s="201"/>
      <c r="AY42" s="170"/>
      <c r="AZ42" s="201"/>
      <c r="BA42" s="170"/>
      <c r="BB42" s="201"/>
      <c r="BC42" s="170"/>
      <c r="BD42" s="201"/>
      <c r="BE42" s="170"/>
      <c r="BF42" s="201"/>
      <c r="BG42" s="170"/>
      <c r="BH42" s="201"/>
      <c r="BI42" s="170"/>
      <c r="BJ42" s="201"/>
      <c r="BK42" s="170"/>
      <c r="BL42" s="201"/>
      <c r="BM42" s="170"/>
      <c r="BN42" s="201"/>
      <c r="BO42" s="170"/>
      <c r="BP42" s="201"/>
      <c r="BQ42" s="170"/>
      <c r="BR42" s="201"/>
      <c r="BS42" s="170"/>
      <c r="BT42" s="201"/>
      <c r="BU42" s="170"/>
      <c r="BV42" s="201"/>
      <c r="BW42" s="170"/>
      <c r="BX42" s="201"/>
      <c r="BY42" s="170"/>
      <c r="BZ42" s="201"/>
      <c r="CA42" s="236"/>
      <c r="CL42" s="156">
        <f>ROW()</f>
        <v>42</v>
      </c>
    </row>
    <row r="43" spans="5:90" s="168" customFormat="1" ht="4.5" customHeight="1" x14ac:dyDescent="0.2">
      <c r="E43" s="166"/>
      <c r="F43" s="207"/>
      <c r="H43" s="240"/>
      <c r="I43" s="170"/>
      <c r="J43" s="240"/>
      <c r="K43" s="170"/>
      <c r="L43" s="240"/>
      <c r="M43" s="170"/>
      <c r="N43" s="240"/>
      <c r="O43" s="170"/>
      <c r="P43" s="240"/>
      <c r="Q43" s="170"/>
      <c r="R43" s="240"/>
      <c r="S43" s="170"/>
      <c r="T43" s="240"/>
      <c r="U43" s="170"/>
      <c r="V43" s="240"/>
      <c r="W43" s="170"/>
      <c r="X43" s="240"/>
      <c r="Y43" s="170"/>
      <c r="Z43" s="240"/>
      <c r="AA43" s="170"/>
      <c r="AB43" s="240"/>
      <c r="AC43" s="170"/>
      <c r="AD43" s="240"/>
      <c r="AE43" s="170"/>
      <c r="AF43" s="240"/>
      <c r="AG43" s="170"/>
      <c r="AH43" s="240"/>
      <c r="AI43" s="170"/>
      <c r="AJ43" s="240"/>
      <c r="AK43" s="170"/>
      <c r="AL43" s="240"/>
      <c r="AM43" s="170"/>
      <c r="AN43" s="240"/>
      <c r="AO43" s="170"/>
      <c r="AP43" s="240"/>
      <c r="AQ43" s="170"/>
      <c r="AR43" s="240"/>
      <c r="AS43" s="170"/>
      <c r="AT43" s="240"/>
      <c r="AU43" s="170"/>
      <c r="AV43" s="240"/>
      <c r="AW43" s="170"/>
      <c r="AX43" s="240"/>
      <c r="AY43" s="170"/>
      <c r="AZ43" s="240"/>
      <c r="BA43" s="170"/>
      <c r="BB43" s="240"/>
      <c r="BC43" s="170"/>
      <c r="BD43" s="240"/>
      <c r="BE43" s="170"/>
      <c r="BF43" s="240"/>
      <c r="BG43" s="170"/>
      <c r="BH43" s="240"/>
      <c r="BI43" s="170"/>
      <c r="BJ43" s="240"/>
      <c r="BK43" s="170"/>
      <c r="BL43" s="240"/>
      <c r="BM43" s="170"/>
      <c r="BN43" s="240"/>
      <c r="BO43" s="170"/>
      <c r="BP43" s="240"/>
      <c r="BQ43" s="170"/>
      <c r="BR43" s="240"/>
      <c r="BS43" s="170"/>
      <c r="BT43" s="240"/>
      <c r="BU43" s="170"/>
      <c r="BV43" s="240"/>
      <c r="BW43" s="170"/>
      <c r="BX43" s="240"/>
      <c r="BY43" s="170"/>
      <c r="BZ43" s="240"/>
      <c r="CA43" s="236"/>
      <c r="CL43" s="156">
        <f>ROW()</f>
        <v>43</v>
      </c>
    </row>
    <row r="44" spans="5:90" x14ac:dyDescent="0.2">
      <c r="E44" s="199"/>
      <c r="F44" s="200"/>
      <c r="G44" s="196"/>
      <c r="H44" s="201"/>
      <c r="I44" s="201"/>
      <c r="J44" s="201"/>
      <c r="K44" s="201"/>
      <c r="L44" s="201"/>
      <c r="M44" s="201"/>
      <c r="N44" s="201"/>
      <c r="O44" s="201"/>
      <c r="P44" s="201"/>
      <c r="Q44" s="201"/>
      <c r="R44" s="201"/>
      <c r="S44" s="201"/>
      <c r="T44" s="201"/>
      <c r="U44" s="201"/>
      <c r="V44" s="201"/>
      <c r="W44" s="201"/>
      <c r="X44" s="201"/>
      <c r="Y44" s="201"/>
      <c r="Z44" s="201"/>
      <c r="AA44" s="201"/>
      <c r="AB44" s="201"/>
      <c r="AC44" s="201"/>
      <c r="AD44" s="201"/>
      <c r="AE44" s="201"/>
      <c r="AF44" s="201"/>
      <c r="AG44" s="201"/>
      <c r="AH44" s="201"/>
      <c r="AI44" s="201"/>
      <c r="AJ44" s="201"/>
      <c r="AK44" s="201"/>
      <c r="AL44" s="201"/>
      <c r="AM44" s="201"/>
      <c r="AN44" s="201"/>
      <c r="AO44" s="201"/>
      <c r="AP44" s="201"/>
      <c r="AQ44" s="201"/>
      <c r="AR44" s="201"/>
      <c r="AS44" s="201"/>
      <c r="AT44" s="201"/>
      <c r="AU44" s="201"/>
      <c r="AV44" s="201"/>
      <c r="AW44" s="201"/>
      <c r="AX44" s="201"/>
      <c r="AY44" s="201"/>
      <c r="AZ44" s="201"/>
      <c r="BA44" s="201"/>
      <c r="BB44" s="201"/>
      <c r="BC44" s="201"/>
      <c r="BD44" s="201"/>
      <c r="BE44" s="201"/>
      <c r="BF44" s="201"/>
      <c r="BG44" s="201"/>
      <c r="BH44" s="201"/>
      <c r="BI44" s="201"/>
      <c r="BJ44" s="201"/>
      <c r="BK44" s="201"/>
      <c r="BL44" s="201"/>
      <c r="BM44" s="201"/>
      <c r="BN44" s="201"/>
      <c r="BO44" s="201"/>
      <c r="BP44" s="201"/>
      <c r="BQ44" s="201"/>
      <c r="BR44" s="201"/>
      <c r="BS44" s="201"/>
      <c r="BT44" s="201"/>
      <c r="BU44" s="201"/>
      <c r="BV44" s="201"/>
      <c r="BW44" s="201"/>
      <c r="BX44" s="201"/>
      <c r="BY44" s="201"/>
      <c r="BZ44" s="201"/>
      <c r="CA44" s="241"/>
      <c r="CL44" s="156">
        <f>ROW()</f>
        <v>44</v>
      </c>
    </row>
    <row r="45" spans="5:90" ht="6" customHeight="1" x14ac:dyDescent="0.2">
      <c r="E45" s="199"/>
      <c r="F45" s="200"/>
      <c r="G45" s="196"/>
      <c r="H45" s="201"/>
      <c r="I45" s="201"/>
      <c r="J45" s="201"/>
      <c r="K45" s="201"/>
      <c r="L45" s="201"/>
      <c r="M45" s="201"/>
      <c r="N45" s="201"/>
      <c r="O45" s="201"/>
      <c r="P45" s="201"/>
      <c r="Q45" s="201"/>
      <c r="R45" s="201"/>
      <c r="S45" s="201"/>
      <c r="T45" s="201"/>
      <c r="U45" s="201"/>
      <c r="V45" s="201"/>
      <c r="W45" s="201"/>
      <c r="X45" s="201"/>
      <c r="Y45" s="201"/>
      <c r="Z45" s="201"/>
      <c r="AA45" s="201"/>
      <c r="AB45" s="201"/>
      <c r="AC45" s="201"/>
      <c r="AD45" s="201"/>
      <c r="AE45" s="201"/>
      <c r="AF45" s="201"/>
      <c r="AG45" s="201"/>
      <c r="AH45" s="201"/>
      <c r="AI45" s="201"/>
      <c r="AJ45" s="201"/>
      <c r="AK45" s="201"/>
      <c r="AL45" s="201"/>
      <c r="AM45" s="201"/>
      <c r="AN45" s="201"/>
      <c r="AO45" s="201"/>
      <c r="AP45" s="201"/>
      <c r="AQ45" s="201"/>
      <c r="AR45" s="201"/>
      <c r="AS45" s="201"/>
      <c r="AT45" s="201"/>
      <c r="AU45" s="201"/>
      <c r="AV45" s="201"/>
      <c r="AW45" s="201"/>
      <c r="AX45" s="201"/>
      <c r="AY45" s="201"/>
      <c r="AZ45" s="201"/>
      <c r="BA45" s="201"/>
      <c r="BB45" s="201"/>
      <c r="BC45" s="201"/>
      <c r="BD45" s="201"/>
      <c r="BE45" s="201"/>
      <c r="BF45" s="201"/>
      <c r="BG45" s="201"/>
      <c r="BH45" s="201"/>
      <c r="BI45" s="201"/>
      <c r="BJ45" s="201"/>
      <c r="BK45" s="201"/>
      <c r="BL45" s="201"/>
      <c r="BM45" s="201"/>
      <c r="BN45" s="201"/>
      <c r="BO45" s="201"/>
      <c r="BP45" s="201"/>
      <c r="BQ45" s="201"/>
      <c r="BR45" s="201"/>
      <c r="BS45" s="201"/>
      <c r="BT45" s="201"/>
      <c r="BU45" s="201"/>
      <c r="BV45" s="201"/>
      <c r="BW45" s="201"/>
      <c r="BX45" s="201"/>
      <c r="BY45" s="201"/>
      <c r="BZ45" s="201"/>
      <c r="CA45" s="241"/>
      <c r="CL45" s="156">
        <f>ROW()</f>
        <v>45</v>
      </c>
    </row>
    <row r="46" spans="5:90" x14ac:dyDescent="0.2">
      <c r="E46" s="166"/>
      <c r="F46" s="207"/>
      <c r="G46" s="168"/>
      <c r="H46" s="239"/>
      <c r="I46" s="170"/>
      <c r="J46" s="239"/>
      <c r="K46" s="170"/>
      <c r="L46" s="239"/>
      <c r="M46" s="170"/>
      <c r="N46" s="239"/>
      <c r="O46" s="170"/>
      <c r="P46" s="239"/>
      <c r="Q46" s="170"/>
      <c r="R46" s="239"/>
      <c r="S46" s="170"/>
      <c r="T46" s="239"/>
      <c r="U46" s="170"/>
      <c r="V46" s="239"/>
      <c r="W46" s="170"/>
      <c r="X46" s="239"/>
      <c r="Y46" s="170"/>
      <c r="Z46" s="239"/>
      <c r="AA46" s="170"/>
      <c r="AB46" s="239"/>
      <c r="AC46" s="170"/>
      <c r="AD46" s="239"/>
      <c r="AE46" s="170"/>
      <c r="AF46" s="239"/>
      <c r="AG46" s="170"/>
      <c r="AH46" s="239"/>
      <c r="AI46" s="170"/>
      <c r="AJ46" s="239"/>
      <c r="AK46" s="170"/>
      <c r="AL46" s="239"/>
      <c r="AM46" s="170"/>
      <c r="AN46" s="239"/>
      <c r="AO46" s="170"/>
      <c r="AP46" s="239"/>
      <c r="AQ46" s="170"/>
      <c r="AR46" s="239"/>
      <c r="AS46" s="170"/>
      <c r="AT46" s="239"/>
      <c r="AU46" s="170"/>
      <c r="AV46" s="239"/>
      <c r="AW46" s="170"/>
      <c r="AX46" s="239"/>
      <c r="AY46" s="170"/>
      <c r="AZ46" s="239"/>
      <c r="BA46" s="170"/>
      <c r="BB46" s="239"/>
      <c r="BC46" s="170"/>
      <c r="BD46" s="239"/>
      <c r="BE46" s="170"/>
      <c r="BF46" s="239"/>
      <c r="BG46" s="170"/>
      <c r="BH46" s="239"/>
      <c r="BI46" s="170"/>
      <c r="BJ46" s="239"/>
      <c r="BK46" s="170"/>
      <c r="BL46" s="239"/>
      <c r="BM46" s="170"/>
      <c r="BN46" s="239"/>
      <c r="BO46" s="170"/>
      <c r="BP46" s="239"/>
      <c r="BQ46" s="170"/>
      <c r="BR46" s="239"/>
      <c r="BS46" s="170"/>
      <c r="BT46" s="239"/>
      <c r="BU46" s="170"/>
      <c r="BV46" s="239"/>
      <c r="BW46" s="170"/>
      <c r="BX46" s="239"/>
      <c r="BY46" s="170"/>
      <c r="BZ46" s="239"/>
      <c r="CA46" s="236"/>
      <c r="CL46" s="156">
        <f>ROW()</f>
        <v>46</v>
      </c>
    </row>
    <row r="47" spans="5:90" ht="4.5" customHeight="1" x14ac:dyDescent="0.2">
      <c r="E47" s="166"/>
      <c r="F47" s="207"/>
      <c r="G47" s="168"/>
      <c r="H47" s="240"/>
      <c r="I47" s="170"/>
      <c r="J47" s="240"/>
      <c r="K47" s="170"/>
      <c r="L47" s="240"/>
      <c r="M47" s="170"/>
      <c r="N47" s="240"/>
      <c r="O47" s="170"/>
      <c r="P47" s="240"/>
      <c r="Q47" s="170"/>
      <c r="R47" s="240"/>
      <c r="S47" s="170"/>
      <c r="T47" s="240"/>
      <c r="U47" s="170"/>
      <c r="V47" s="240"/>
      <c r="W47" s="170"/>
      <c r="X47" s="240"/>
      <c r="Y47" s="170"/>
      <c r="Z47" s="240"/>
      <c r="AA47" s="170"/>
      <c r="AB47" s="240"/>
      <c r="AC47" s="170"/>
      <c r="AD47" s="240"/>
      <c r="AE47" s="170"/>
      <c r="AF47" s="240"/>
      <c r="AG47" s="170"/>
      <c r="AH47" s="240"/>
      <c r="AI47" s="170"/>
      <c r="AJ47" s="240"/>
      <c r="AK47" s="170"/>
      <c r="AL47" s="240"/>
      <c r="AM47" s="170"/>
      <c r="AN47" s="240"/>
      <c r="AO47" s="170"/>
      <c r="AP47" s="240"/>
      <c r="AQ47" s="170"/>
      <c r="AR47" s="240"/>
      <c r="AS47" s="170"/>
      <c r="AT47" s="240"/>
      <c r="AU47" s="170"/>
      <c r="AV47" s="240"/>
      <c r="AW47" s="170"/>
      <c r="AX47" s="240"/>
      <c r="AY47" s="170"/>
      <c r="AZ47" s="240"/>
      <c r="BA47" s="170"/>
      <c r="BB47" s="240"/>
      <c r="BC47" s="170"/>
      <c r="BD47" s="240"/>
      <c r="BE47" s="170"/>
      <c r="BF47" s="240"/>
      <c r="BG47" s="170"/>
      <c r="BH47" s="240"/>
      <c r="BI47" s="170"/>
      <c r="BJ47" s="240"/>
      <c r="BK47" s="170"/>
      <c r="BL47" s="240"/>
      <c r="BM47" s="170"/>
      <c r="BN47" s="240"/>
      <c r="BO47" s="170"/>
      <c r="BP47" s="240"/>
      <c r="BQ47" s="170"/>
      <c r="BR47" s="240"/>
      <c r="BS47" s="170"/>
      <c r="BT47" s="240"/>
      <c r="BU47" s="170"/>
      <c r="BV47" s="240"/>
      <c r="BW47" s="170"/>
      <c r="BX47" s="240"/>
      <c r="BY47" s="170"/>
      <c r="BZ47" s="240"/>
      <c r="CA47" s="236"/>
      <c r="CL47" s="156">
        <f>ROW()</f>
        <v>47</v>
      </c>
    </row>
    <row r="48" spans="5:90" x14ac:dyDescent="0.2">
      <c r="E48" s="199"/>
      <c r="F48" s="200"/>
      <c r="G48" s="196"/>
      <c r="H48" s="201"/>
      <c r="I48" s="201"/>
      <c r="J48" s="201"/>
      <c r="K48" s="201"/>
      <c r="L48" s="201"/>
      <c r="M48" s="201"/>
      <c r="N48" s="201"/>
      <c r="O48" s="201"/>
      <c r="P48" s="201"/>
      <c r="Q48" s="201"/>
      <c r="R48" s="201"/>
      <c r="S48" s="201"/>
      <c r="T48" s="201"/>
      <c r="U48" s="201"/>
      <c r="V48" s="201"/>
      <c r="W48" s="201"/>
      <c r="X48" s="201"/>
      <c r="Y48" s="201"/>
      <c r="Z48" s="201"/>
      <c r="AA48" s="201"/>
      <c r="AB48" s="201"/>
      <c r="AC48" s="201"/>
      <c r="AD48" s="201"/>
      <c r="AE48" s="201"/>
      <c r="AF48" s="201"/>
      <c r="AG48" s="201"/>
      <c r="AH48" s="201"/>
      <c r="AI48" s="201"/>
      <c r="AJ48" s="201"/>
      <c r="AK48" s="201"/>
      <c r="AL48" s="201"/>
      <c r="AM48" s="201"/>
      <c r="AN48" s="201"/>
      <c r="AO48" s="201"/>
      <c r="AP48" s="201"/>
      <c r="AQ48" s="201"/>
      <c r="AR48" s="201"/>
      <c r="AS48" s="201"/>
      <c r="AT48" s="201"/>
      <c r="AU48" s="201"/>
      <c r="AV48" s="201"/>
      <c r="AW48" s="201"/>
      <c r="AX48" s="201"/>
      <c r="AY48" s="201"/>
      <c r="AZ48" s="201"/>
      <c r="BA48" s="201"/>
      <c r="BB48" s="201"/>
      <c r="BC48" s="201"/>
      <c r="BD48" s="201"/>
      <c r="BE48" s="201"/>
      <c r="BF48" s="201"/>
      <c r="BG48" s="201"/>
      <c r="BH48" s="201"/>
      <c r="BI48" s="201"/>
      <c r="BJ48" s="201"/>
      <c r="BK48" s="201"/>
      <c r="BL48" s="201"/>
      <c r="BM48" s="201"/>
      <c r="BN48" s="201"/>
      <c r="BO48" s="201"/>
      <c r="BP48" s="201"/>
      <c r="BQ48" s="201"/>
      <c r="BR48" s="201"/>
      <c r="BS48" s="201"/>
      <c r="BT48" s="201"/>
      <c r="BU48" s="201"/>
      <c r="BV48" s="201"/>
      <c r="BW48" s="201"/>
      <c r="BX48" s="201"/>
      <c r="BY48" s="201"/>
      <c r="BZ48" s="201"/>
      <c r="CA48" s="241"/>
      <c r="CL48" s="156">
        <f>ROW()</f>
        <v>48</v>
      </c>
    </row>
    <row r="49" spans="5:90" ht="4.5" customHeight="1" x14ac:dyDescent="0.2">
      <c r="E49" s="199"/>
      <c r="F49" s="200"/>
      <c r="G49" s="196"/>
      <c r="H49" s="201"/>
      <c r="I49" s="201"/>
      <c r="J49" s="201"/>
      <c r="K49" s="201"/>
      <c r="L49" s="201"/>
      <c r="M49" s="201"/>
      <c r="N49" s="201"/>
      <c r="O49" s="201"/>
      <c r="P49" s="201"/>
      <c r="Q49" s="201"/>
      <c r="R49" s="201"/>
      <c r="S49" s="201"/>
      <c r="T49" s="201"/>
      <c r="U49" s="201"/>
      <c r="V49" s="201"/>
      <c r="W49" s="201"/>
      <c r="X49" s="201"/>
      <c r="Y49" s="201"/>
      <c r="Z49" s="201"/>
      <c r="AA49" s="201"/>
      <c r="AB49" s="201"/>
      <c r="AC49" s="201"/>
      <c r="AD49" s="201"/>
      <c r="AE49" s="201"/>
      <c r="AF49" s="201"/>
      <c r="AG49" s="201"/>
      <c r="AH49" s="201"/>
      <c r="AI49" s="201"/>
      <c r="AJ49" s="201"/>
      <c r="AK49" s="201"/>
      <c r="AL49" s="201"/>
      <c r="AM49" s="201"/>
      <c r="AN49" s="201"/>
      <c r="AO49" s="201"/>
      <c r="AP49" s="201"/>
      <c r="AQ49" s="201"/>
      <c r="AR49" s="201"/>
      <c r="AS49" s="201"/>
      <c r="AT49" s="201"/>
      <c r="AU49" s="201"/>
      <c r="AV49" s="201"/>
      <c r="AW49" s="201"/>
      <c r="AX49" s="201"/>
      <c r="AY49" s="201"/>
      <c r="AZ49" s="201"/>
      <c r="BA49" s="201"/>
      <c r="BB49" s="201"/>
      <c r="BC49" s="201"/>
      <c r="BD49" s="201"/>
      <c r="BE49" s="201"/>
      <c r="BF49" s="201"/>
      <c r="BG49" s="201"/>
      <c r="BH49" s="201"/>
      <c r="BI49" s="201"/>
      <c r="BJ49" s="201"/>
      <c r="BK49" s="201"/>
      <c r="BL49" s="201"/>
      <c r="BM49" s="201"/>
      <c r="BN49" s="201"/>
      <c r="BO49" s="201"/>
      <c r="BP49" s="201"/>
      <c r="BQ49" s="201"/>
      <c r="BR49" s="201"/>
      <c r="BS49" s="201"/>
      <c r="BT49" s="201"/>
      <c r="BU49" s="201"/>
      <c r="BV49" s="201"/>
      <c r="BW49" s="201"/>
      <c r="BX49" s="201"/>
      <c r="BY49" s="201"/>
      <c r="BZ49" s="201"/>
      <c r="CA49" s="241"/>
      <c r="CL49" s="156">
        <f>ROW()</f>
        <v>49</v>
      </c>
    </row>
    <row r="50" spans="5:90" x14ac:dyDescent="0.2">
      <c r="E50" s="199"/>
      <c r="F50" s="200"/>
      <c r="G50" s="196"/>
      <c r="H50" s="201"/>
      <c r="I50" s="201"/>
      <c r="J50" s="201"/>
      <c r="K50" s="201"/>
      <c r="L50" s="201"/>
      <c r="M50" s="201"/>
      <c r="N50" s="201"/>
      <c r="O50" s="201"/>
      <c r="P50" s="201"/>
      <c r="Q50" s="201"/>
      <c r="R50" s="201"/>
      <c r="S50" s="201"/>
      <c r="T50" s="201"/>
      <c r="U50" s="201"/>
      <c r="V50" s="201"/>
      <c r="W50" s="201"/>
      <c r="X50" s="201"/>
      <c r="Y50" s="201"/>
      <c r="Z50" s="201"/>
      <c r="AA50" s="201"/>
      <c r="AB50" s="201"/>
      <c r="AC50" s="201"/>
      <c r="AD50" s="201"/>
      <c r="AE50" s="201"/>
      <c r="AF50" s="201"/>
      <c r="AG50" s="201"/>
      <c r="AH50" s="201"/>
      <c r="AI50" s="201"/>
      <c r="AJ50" s="201"/>
      <c r="AK50" s="201"/>
      <c r="AL50" s="201"/>
      <c r="AM50" s="201"/>
      <c r="AN50" s="201"/>
      <c r="AO50" s="201"/>
      <c r="AP50" s="201"/>
      <c r="AQ50" s="201"/>
      <c r="AR50" s="201"/>
      <c r="AS50" s="201"/>
      <c r="AT50" s="201"/>
      <c r="AU50" s="201"/>
      <c r="AV50" s="201"/>
      <c r="AW50" s="201"/>
      <c r="AX50" s="201"/>
      <c r="AY50" s="201"/>
      <c r="AZ50" s="201"/>
      <c r="BA50" s="201"/>
      <c r="BB50" s="201"/>
      <c r="BC50" s="201"/>
      <c r="BD50" s="201"/>
      <c r="BE50" s="201"/>
      <c r="BF50" s="201"/>
      <c r="BG50" s="201"/>
      <c r="BH50" s="201"/>
      <c r="BI50" s="201"/>
      <c r="BJ50" s="201"/>
      <c r="BK50" s="201"/>
      <c r="BL50" s="201"/>
      <c r="BM50" s="201"/>
      <c r="BN50" s="201"/>
      <c r="BO50" s="201"/>
      <c r="BP50" s="201"/>
      <c r="BQ50" s="201"/>
      <c r="BR50" s="201"/>
      <c r="BS50" s="201"/>
      <c r="BT50" s="201"/>
      <c r="BU50" s="201"/>
      <c r="BV50" s="201"/>
      <c r="BW50" s="201"/>
      <c r="BX50" s="201"/>
      <c r="BY50" s="201"/>
      <c r="BZ50" s="201"/>
      <c r="CA50" s="241"/>
      <c r="CL50" s="156">
        <f>ROW()</f>
        <v>50</v>
      </c>
    </row>
    <row r="51" spans="5:90" ht="4.5" customHeight="1" x14ac:dyDescent="0.2">
      <c r="E51" s="166"/>
      <c r="F51" s="207"/>
      <c r="G51" s="168"/>
      <c r="H51" s="240"/>
      <c r="I51" s="170"/>
      <c r="J51" s="240"/>
      <c r="K51" s="170"/>
      <c r="L51" s="240"/>
      <c r="M51" s="170"/>
      <c r="N51" s="240"/>
      <c r="O51" s="170"/>
      <c r="P51" s="240"/>
      <c r="Q51" s="170"/>
      <c r="R51" s="240"/>
      <c r="S51" s="170"/>
      <c r="T51" s="240"/>
      <c r="U51" s="170"/>
      <c r="V51" s="240"/>
      <c r="W51" s="170"/>
      <c r="X51" s="240"/>
      <c r="Y51" s="170"/>
      <c r="Z51" s="240"/>
      <c r="AA51" s="170"/>
      <c r="AB51" s="240"/>
      <c r="AC51" s="170"/>
      <c r="AD51" s="240"/>
      <c r="AE51" s="170"/>
      <c r="AF51" s="240"/>
      <c r="AG51" s="170"/>
      <c r="AH51" s="240"/>
      <c r="AI51" s="170"/>
      <c r="AJ51" s="240"/>
      <c r="AK51" s="170"/>
      <c r="AL51" s="240"/>
      <c r="AM51" s="170"/>
      <c r="AN51" s="240"/>
      <c r="AO51" s="170"/>
      <c r="AP51" s="240"/>
      <c r="AQ51" s="170"/>
      <c r="AR51" s="240"/>
      <c r="AS51" s="170"/>
      <c r="AT51" s="240"/>
      <c r="AU51" s="170"/>
      <c r="AV51" s="240"/>
      <c r="AW51" s="170"/>
      <c r="AX51" s="240"/>
      <c r="AY51" s="170"/>
      <c r="AZ51" s="240"/>
      <c r="BA51" s="170"/>
      <c r="BB51" s="240"/>
      <c r="BC51" s="170"/>
      <c r="BD51" s="240"/>
      <c r="BE51" s="170"/>
      <c r="BF51" s="240"/>
      <c r="BG51" s="170"/>
      <c r="BH51" s="240"/>
      <c r="BI51" s="170"/>
      <c r="BJ51" s="240"/>
      <c r="BK51" s="170"/>
      <c r="BL51" s="240"/>
      <c r="BM51" s="170"/>
      <c r="BN51" s="240"/>
      <c r="BO51" s="170"/>
      <c r="BP51" s="240"/>
      <c r="BQ51" s="170"/>
      <c r="BR51" s="240"/>
      <c r="BS51" s="170"/>
      <c r="BT51" s="240"/>
      <c r="BU51" s="170"/>
      <c r="BV51" s="240"/>
      <c r="BW51" s="170"/>
      <c r="BX51" s="240"/>
      <c r="BY51" s="170"/>
      <c r="BZ51" s="240"/>
      <c r="CA51" s="236"/>
      <c r="CL51" s="156">
        <f>ROW()</f>
        <v>51</v>
      </c>
    </row>
    <row r="52" spans="5:90" ht="12" customHeight="1" x14ac:dyDescent="0.2">
      <c r="E52" s="166"/>
      <c r="F52" s="207"/>
      <c r="G52" s="168"/>
      <c r="H52" s="239"/>
      <c r="I52" s="170"/>
      <c r="J52" s="239"/>
      <c r="K52" s="170"/>
      <c r="L52" s="239"/>
      <c r="M52" s="170"/>
      <c r="N52" s="239"/>
      <c r="O52" s="170"/>
      <c r="P52" s="239"/>
      <c r="Q52" s="170"/>
      <c r="R52" s="239"/>
      <c r="S52" s="170"/>
      <c r="T52" s="239"/>
      <c r="U52" s="170"/>
      <c r="V52" s="239"/>
      <c r="W52" s="170"/>
      <c r="X52" s="239"/>
      <c r="Y52" s="170"/>
      <c r="Z52" s="239"/>
      <c r="AA52" s="170"/>
      <c r="AB52" s="239"/>
      <c r="AC52" s="170"/>
      <c r="AD52" s="239"/>
      <c r="AE52" s="170"/>
      <c r="AF52" s="239"/>
      <c r="AG52" s="170"/>
      <c r="AH52" s="239"/>
      <c r="AI52" s="170"/>
      <c r="AJ52" s="239"/>
      <c r="AK52" s="170"/>
      <c r="AL52" s="239"/>
      <c r="AM52" s="170"/>
      <c r="AN52" s="239"/>
      <c r="AO52" s="170"/>
      <c r="AP52" s="239"/>
      <c r="AQ52" s="170"/>
      <c r="AR52" s="239"/>
      <c r="AS52" s="170"/>
      <c r="AT52" s="239"/>
      <c r="AU52" s="170"/>
      <c r="AV52" s="239"/>
      <c r="AW52" s="170"/>
      <c r="AX52" s="239"/>
      <c r="AY52" s="170"/>
      <c r="AZ52" s="239"/>
      <c r="BA52" s="170"/>
      <c r="BB52" s="239"/>
      <c r="BC52" s="170"/>
      <c r="BD52" s="239"/>
      <c r="BE52" s="170"/>
      <c r="BF52" s="239"/>
      <c r="BG52" s="170"/>
      <c r="BH52" s="239"/>
      <c r="BI52" s="170"/>
      <c r="BJ52" s="239"/>
      <c r="BK52" s="170"/>
      <c r="BL52" s="239"/>
      <c r="BM52" s="170"/>
      <c r="BN52" s="239"/>
      <c r="BO52" s="170"/>
      <c r="BP52" s="239"/>
      <c r="BQ52" s="170"/>
      <c r="BR52" s="239"/>
      <c r="BS52" s="170"/>
      <c r="BT52" s="239"/>
      <c r="BU52" s="170"/>
      <c r="BV52" s="239"/>
      <c r="BW52" s="170"/>
      <c r="BX52" s="239"/>
      <c r="BY52" s="170"/>
      <c r="BZ52" s="239"/>
      <c r="CA52" s="236"/>
      <c r="CL52" s="156">
        <f>ROW()</f>
        <v>52</v>
      </c>
    </row>
    <row r="53" spans="5:90" s="168" customFormat="1" ht="4.5" hidden="1" customHeight="1" x14ac:dyDescent="0.2">
      <c r="E53" s="166"/>
      <c r="F53" s="207"/>
      <c r="H53" s="240"/>
      <c r="I53" s="170"/>
      <c r="J53" s="240"/>
      <c r="K53" s="170"/>
      <c r="L53" s="240"/>
      <c r="M53" s="170"/>
      <c r="N53" s="240"/>
      <c r="O53" s="170"/>
      <c r="P53" s="240"/>
      <c r="Q53" s="170"/>
      <c r="R53" s="240"/>
      <c r="S53" s="170"/>
      <c r="T53" s="240"/>
      <c r="U53" s="170"/>
      <c r="V53" s="240"/>
      <c r="W53" s="170"/>
      <c r="X53" s="240"/>
      <c r="Y53" s="170"/>
      <c r="Z53" s="240"/>
      <c r="AA53" s="170"/>
      <c r="AB53" s="240"/>
      <c r="AC53" s="170"/>
      <c r="AD53" s="240"/>
      <c r="AE53" s="170"/>
      <c r="AF53" s="240"/>
      <c r="AG53" s="170"/>
      <c r="AH53" s="240"/>
      <c r="AI53" s="170"/>
      <c r="AJ53" s="240"/>
      <c r="AK53" s="170"/>
      <c r="AL53" s="240"/>
      <c r="AM53" s="170"/>
      <c r="AN53" s="240"/>
      <c r="AO53" s="170"/>
      <c r="AP53" s="240"/>
      <c r="AQ53" s="170"/>
      <c r="AR53" s="240"/>
      <c r="AS53" s="170"/>
      <c r="AT53" s="240"/>
      <c r="AU53" s="170"/>
      <c r="AV53" s="240"/>
      <c r="AW53" s="170"/>
      <c r="AX53" s="240"/>
      <c r="AY53" s="170"/>
      <c r="AZ53" s="240"/>
      <c r="BA53" s="170"/>
      <c r="BB53" s="240"/>
      <c r="BC53" s="170"/>
      <c r="BD53" s="240"/>
      <c r="BE53" s="170"/>
      <c r="BF53" s="240"/>
      <c r="BG53" s="170"/>
      <c r="BH53" s="240"/>
      <c r="BI53" s="170"/>
      <c r="BJ53" s="240"/>
      <c r="BK53" s="170"/>
      <c r="BL53" s="240"/>
      <c r="BM53" s="170"/>
      <c r="BN53" s="240"/>
      <c r="BO53" s="170"/>
      <c r="BP53" s="240"/>
      <c r="BQ53" s="170"/>
      <c r="BR53" s="240"/>
      <c r="BS53" s="170"/>
      <c r="BT53" s="240"/>
      <c r="BU53" s="170"/>
      <c r="BV53" s="240"/>
      <c r="BW53" s="170"/>
      <c r="BX53" s="240"/>
      <c r="BY53" s="170"/>
      <c r="BZ53" s="240"/>
      <c r="CA53" s="236"/>
      <c r="CL53" s="156">
        <f>ROW()</f>
        <v>53</v>
      </c>
    </row>
    <row r="54" spans="5:90" s="168" customFormat="1" hidden="1" x14ac:dyDescent="0.2">
      <c r="E54" s="166"/>
      <c r="F54" s="200"/>
      <c r="H54" s="201"/>
      <c r="I54" s="170"/>
      <c r="J54" s="201"/>
      <c r="K54" s="170"/>
      <c r="L54" s="201"/>
      <c r="M54" s="170"/>
      <c r="N54" s="201"/>
      <c r="O54" s="170"/>
      <c r="P54" s="201"/>
      <c r="Q54" s="170"/>
      <c r="R54" s="201"/>
      <c r="S54" s="170"/>
      <c r="T54" s="201"/>
      <c r="U54" s="170"/>
      <c r="V54" s="201"/>
      <c r="W54" s="170"/>
      <c r="X54" s="201"/>
      <c r="Y54" s="170"/>
      <c r="Z54" s="201"/>
      <c r="AA54" s="170"/>
      <c r="AB54" s="201"/>
      <c r="AC54" s="170"/>
      <c r="AD54" s="201"/>
      <c r="AE54" s="170"/>
      <c r="AF54" s="201"/>
      <c r="AG54" s="170"/>
      <c r="AH54" s="201"/>
      <c r="AI54" s="170"/>
      <c r="AJ54" s="201"/>
      <c r="AK54" s="170"/>
      <c r="AL54" s="201"/>
      <c r="AM54" s="170"/>
      <c r="AN54" s="201"/>
      <c r="AO54" s="170"/>
      <c r="AP54" s="201"/>
      <c r="AQ54" s="170"/>
      <c r="AR54" s="201"/>
      <c r="AS54" s="170"/>
      <c r="AT54" s="201"/>
      <c r="AU54" s="170"/>
      <c r="AV54" s="201"/>
      <c r="AW54" s="170"/>
      <c r="AX54" s="201"/>
      <c r="AY54" s="170"/>
      <c r="AZ54" s="201"/>
      <c r="BA54" s="170"/>
      <c r="BB54" s="201"/>
      <c r="BC54" s="170"/>
      <c r="BD54" s="201"/>
      <c r="BE54" s="170"/>
      <c r="BF54" s="201"/>
      <c r="BG54" s="170"/>
      <c r="BH54" s="201"/>
      <c r="BI54" s="170"/>
      <c r="BJ54" s="201"/>
      <c r="BK54" s="170"/>
      <c r="BL54" s="201"/>
      <c r="BM54" s="170"/>
      <c r="BN54" s="201"/>
      <c r="BO54" s="170"/>
      <c r="BP54" s="201"/>
      <c r="BQ54" s="170"/>
      <c r="BR54" s="201"/>
      <c r="BS54" s="170"/>
      <c r="BT54" s="201"/>
      <c r="BU54" s="170"/>
      <c r="BV54" s="201"/>
      <c r="BW54" s="170"/>
      <c r="BX54" s="201"/>
      <c r="BY54" s="170"/>
      <c r="BZ54" s="201"/>
      <c r="CA54" s="236"/>
      <c r="CL54" s="156">
        <f>ROW()</f>
        <v>54</v>
      </c>
    </row>
    <row r="55" spans="5:90" s="168" customFormat="1" ht="4.5" hidden="1" customHeight="1" x14ac:dyDescent="0.2">
      <c r="E55" s="166"/>
      <c r="F55" s="200"/>
      <c r="H55" s="201"/>
      <c r="I55" s="170"/>
      <c r="J55" s="201"/>
      <c r="K55" s="170"/>
      <c r="L55" s="201"/>
      <c r="M55" s="170"/>
      <c r="N55" s="201"/>
      <c r="O55" s="170"/>
      <c r="P55" s="201"/>
      <c r="Q55" s="170"/>
      <c r="R55" s="201"/>
      <c r="S55" s="170"/>
      <c r="T55" s="201"/>
      <c r="U55" s="170"/>
      <c r="V55" s="201"/>
      <c r="W55" s="170"/>
      <c r="X55" s="201"/>
      <c r="Y55" s="170"/>
      <c r="Z55" s="201"/>
      <c r="AA55" s="170"/>
      <c r="AB55" s="201"/>
      <c r="AC55" s="170"/>
      <c r="AD55" s="201"/>
      <c r="AE55" s="170"/>
      <c r="AF55" s="201"/>
      <c r="AG55" s="170"/>
      <c r="AH55" s="201"/>
      <c r="AI55" s="170"/>
      <c r="AJ55" s="201"/>
      <c r="AK55" s="170"/>
      <c r="AL55" s="201"/>
      <c r="AM55" s="170"/>
      <c r="AN55" s="201"/>
      <c r="AO55" s="170"/>
      <c r="AP55" s="201"/>
      <c r="AQ55" s="170"/>
      <c r="AR55" s="201"/>
      <c r="AS55" s="170"/>
      <c r="AT55" s="201"/>
      <c r="AU55" s="170"/>
      <c r="AV55" s="201"/>
      <c r="AW55" s="170"/>
      <c r="AX55" s="201"/>
      <c r="AY55" s="170"/>
      <c r="AZ55" s="201"/>
      <c r="BA55" s="170"/>
      <c r="BB55" s="201"/>
      <c r="BC55" s="170"/>
      <c r="BD55" s="201"/>
      <c r="BE55" s="170"/>
      <c r="BF55" s="201"/>
      <c r="BG55" s="170"/>
      <c r="BH55" s="201"/>
      <c r="BI55" s="170"/>
      <c r="BJ55" s="201"/>
      <c r="BK55" s="170"/>
      <c r="BL55" s="201"/>
      <c r="BM55" s="170"/>
      <c r="BN55" s="201"/>
      <c r="BO55" s="170"/>
      <c r="BP55" s="201"/>
      <c r="BQ55" s="170"/>
      <c r="BR55" s="201"/>
      <c r="BS55" s="170"/>
      <c r="BT55" s="201"/>
      <c r="BU55" s="170"/>
      <c r="BV55" s="201"/>
      <c r="BW55" s="170"/>
      <c r="BX55" s="201"/>
      <c r="BY55" s="170"/>
      <c r="BZ55" s="201"/>
      <c r="CA55" s="236"/>
      <c r="CL55" s="156">
        <f>ROW()</f>
        <v>55</v>
      </c>
    </row>
    <row r="56" spans="5:90" s="168" customFormat="1" hidden="1" x14ac:dyDescent="0.2">
      <c r="E56" s="166"/>
      <c r="F56" s="200"/>
      <c r="H56" s="201"/>
      <c r="I56" s="170"/>
      <c r="J56" s="201"/>
      <c r="K56" s="170"/>
      <c r="L56" s="201"/>
      <c r="M56" s="170"/>
      <c r="N56" s="201"/>
      <c r="O56" s="170"/>
      <c r="P56" s="201"/>
      <c r="Q56" s="170"/>
      <c r="R56" s="201"/>
      <c r="S56" s="170"/>
      <c r="T56" s="201"/>
      <c r="U56" s="170"/>
      <c r="V56" s="201"/>
      <c r="W56" s="170"/>
      <c r="X56" s="201"/>
      <c r="Y56" s="170"/>
      <c r="Z56" s="201"/>
      <c r="AA56" s="170"/>
      <c r="AB56" s="201"/>
      <c r="AC56" s="170"/>
      <c r="AD56" s="201"/>
      <c r="AE56" s="170"/>
      <c r="AF56" s="201"/>
      <c r="AG56" s="170"/>
      <c r="AH56" s="201"/>
      <c r="AI56" s="170"/>
      <c r="AJ56" s="201"/>
      <c r="AK56" s="170"/>
      <c r="AL56" s="201"/>
      <c r="AM56" s="170"/>
      <c r="AN56" s="201"/>
      <c r="AO56" s="170"/>
      <c r="AP56" s="201"/>
      <c r="AQ56" s="170"/>
      <c r="AR56" s="201"/>
      <c r="AS56" s="170"/>
      <c r="AT56" s="201"/>
      <c r="AU56" s="170"/>
      <c r="AV56" s="201"/>
      <c r="AW56" s="170"/>
      <c r="AX56" s="201"/>
      <c r="AY56" s="170"/>
      <c r="AZ56" s="201"/>
      <c r="BA56" s="170"/>
      <c r="BB56" s="201"/>
      <c r="BC56" s="170"/>
      <c r="BD56" s="201"/>
      <c r="BE56" s="170"/>
      <c r="BF56" s="201"/>
      <c r="BG56" s="170"/>
      <c r="BH56" s="201"/>
      <c r="BI56" s="170"/>
      <c r="BJ56" s="201"/>
      <c r="BK56" s="170"/>
      <c r="BL56" s="201"/>
      <c r="BM56" s="170"/>
      <c r="BN56" s="201"/>
      <c r="BO56" s="170"/>
      <c r="BP56" s="201"/>
      <c r="BQ56" s="170"/>
      <c r="BR56" s="201"/>
      <c r="BS56" s="170"/>
      <c r="BT56" s="201"/>
      <c r="BU56" s="170"/>
      <c r="BV56" s="201"/>
      <c r="BW56" s="170"/>
      <c r="BX56" s="201"/>
      <c r="BY56" s="170"/>
      <c r="BZ56" s="201"/>
      <c r="CA56" s="236"/>
      <c r="CL56" s="156">
        <f>ROW()</f>
        <v>56</v>
      </c>
    </row>
    <row r="57" spans="5:90" s="168" customFormat="1" ht="4.5" hidden="1" customHeight="1" x14ac:dyDescent="0.2">
      <c r="E57" s="166"/>
      <c r="F57" s="200"/>
      <c r="H57" s="201"/>
      <c r="I57" s="170"/>
      <c r="J57" s="201"/>
      <c r="K57" s="170"/>
      <c r="L57" s="201"/>
      <c r="M57" s="170"/>
      <c r="N57" s="201"/>
      <c r="O57" s="170"/>
      <c r="P57" s="201"/>
      <c r="Q57" s="170"/>
      <c r="R57" s="201"/>
      <c r="S57" s="170"/>
      <c r="T57" s="201"/>
      <c r="U57" s="170"/>
      <c r="V57" s="201"/>
      <c r="W57" s="170"/>
      <c r="X57" s="201"/>
      <c r="Y57" s="170"/>
      <c r="Z57" s="201"/>
      <c r="AA57" s="170"/>
      <c r="AB57" s="201"/>
      <c r="AC57" s="170"/>
      <c r="AD57" s="201"/>
      <c r="AE57" s="170"/>
      <c r="AF57" s="201"/>
      <c r="AG57" s="170"/>
      <c r="AH57" s="201"/>
      <c r="AI57" s="170"/>
      <c r="AJ57" s="201"/>
      <c r="AK57" s="170"/>
      <c r="AL57" s="201"/>
      <c r="AM57" s="170"/>
      <c r="AN57" s="201"/>
      <c r="AO57" s="170"/>
      <c r="AP57" s="201"/>
      <c r="AQ57" s="170"/>
      <c r="AR57" s="201"/>
      <c r="AS57" s="170"/>
      <c r="AT57" s="201"/>
      <c r="AU57" s="170"/>
      <c r="AV57" s="201"/>
      <c r="AW57" s="170"/>
      <c r="AX57" s="201"/>
      <c r="AY57" s="170"/>
      <c r="AZ57" s="201"/>
      <c r="BA57" s="170"/>
      <c r="BB57" s="201"/>
      <c r="BC57" s="170"/>
      <c r="BD57" s="201"/>
      <c r="BE57" s="170"/>
      <c r="BF57" s="201"/>
      <c r="BG57" s="170"/>
      <c r="BH57" s="201"/>
      <c r="BI57" s="170"/>
      <c r="BJ57" s="201"/>
      <c r="BK57" s="170"/>
      <c r="BL57" s="201"/>
      <c r="BM57" s="170"/>
      <c r="BN57" s="201"/>
      <c r="BO57" s="170"/>
      <c r="BP57" s="201"/>
      <c r="BQ57" s="170"/>
      <c r="BR57" s="201"/>
      <c r="BS57" s="170"/>
      <c r="BT57" s="201"/>
      <c r="BU57" s="170"/>
      <c r="BV57" s="201"/>
      <c r="BW57" s="170"/>
      <c r="BX57" s="201"/>
      <c r="BY57" s="170"/>
      <c r="BZ57" s="201"/>
      <c r="CA57" s="236"/>
      <c r="CL57" s="156">
        <f>ROW()</f>
        <v>57</v>
      </c>
    </row>
    <row r="58" spans="5:90" s="168" customFormat="1" hidden="1" x14ac:dyDescent="0.2">
      <c r="E58" s="166"/>
      <c r="F58" s="200"/>
      <c r="H58" s="201"/>
      <c r="I58" s="170"/>
      <c r="J58" s="201"/>
      <c r="K58" s="170"/>
      <c r="L58" s="201"/>
      <c r="M58" s="170"/>
      <c r="N58" s="201"/>
      <c r="O58" s="170"/>
      <c r="P58" s="201"/>
      <c r="Q58" s="170"/>
      <c r="R58" s="201"/>
      <c r="S58" s="170"/>
      <c r="T58" s="201"/>
      <c r="U58" s="170"/>
      <c r="V58" s="201"/>
      <c r="W58" s="170"/>
      <c r="X58" s="201"/>
      <c r="Y58" s="170"/>
      <c r="Z58" s="201"/>
      <c r="AA58" s="170"/>
      <c r="AB58" s="201"/>
      <c r="AC58" s="170"/>
      <c r="AD58" s="201"/>
      <c r="AE58" s="170"/>
      <c r="AF58" s="201"/>
      <c r="AG58" s="170"/>
      <c r="AH58" s="201"/>
      <c r="AI58" s="170"/>
      <c r="AJ58" s="201"/>
      <c r="AK58" s="170"/>
      <c r="AL58" s="201"/>
      <c r="AM58" s="170"/>
      <c r="AN58" s="201"/>
      <c r="AO58" s="170"/>
      <c r="AP58" s="201"/>
      <c r="AQ58" s="170"/>
      <c r="AR58" s="201"/>
      <c r="AS58" s="170"/>
      <c r="AT58" s="201"/>
      <c r="AU58" s="170"/>
      <c r="AV58" s="201"/>
      <c r="AW58" s="170"/>
      <c r="AX58" s="201"/>
      <c r="AY58" s="170"/>
      <c r="AZ58" s="201"/>
      <c r="BA58" s="170"/>
      <c r="BB58" s="201"/>
      <c r="BC58" s="170"/>
      <c r="BD58" s="201"/>
      <c r="BE58" s="170"/>
      <c r="BF58" s="201"/>
      <c r="BG58" s="170"/>
      <c r="BH58" s="201"/>
      <c r="BI58" s="170"/>
      <c r="BJ58" s="201"/>
      <c r="BK58" s="170"/>
      <c r="BL58" s="201"/>
      <c r="BM58" s="170"/>
      <c r="BN58" s="201"/>
      <c r="BO58" s="170"/>
      <c r="BP58" s="201"/>
      <c r="BQ58" s="170"/>
      <c r="BR58" s="201"/>
      <c r="BS58" s="170"/>
      <c r="BT58" s="201"/>
      <c r="BU58" s="170"/>
      <c r="BV58" s="201"/>
      <c r="BW58" s="170"/>
      <c r="BX58" s="201"/>
      <c r="BY58" s="170"/>
      <c r="BZ58" s="201"/>
      <c r="CA58" s="236"/>
      <c r="CL58" s="156">
        <f>ROW()</f>
        <v>58</v>
      </c>
    </row>
    <row r="59" spans="5:90" s="168" customFormat="1" x14ac:dyDescent="0.2">
      <c r="E59" s="166"/>
      <c r="F59" s="207"/>
      <c r="H59" s="240"/>
      <c r="I59" s="170"/>
      <c r="J59" s="240"/>
      <c r="K59" s="170"/>
      <c r="L59" s="240"/>
      <c r="M59" s="170"/>
      <c r="N59" s="240"/>
      <c r="O59" s="170"/>
      <c r="P59" s="240"/>
      <c r="Q59" s="170"/>
      <c r="R59" s="240"/>
      <c r="S59" s="170"/>
      <c r="T59" s="240"/>
      <c r="U59" s="170"/>
      <c r="V59" s="240"/>
      <c r="W59" s="170"/>
      <c r="X59" s="240"/>
      <c r="Y59" s="170"/>
      <c r="Z59" s="240"/>
      <c r="AA59" s="170"/>
      <c r="AB59" s="240"/>
      <c r="AC59" s="170"/>
      <c r="AD59" s="240"/>
      <c r="AE59" s="170"/>
      <c r="AF59" s="240"/>
      <c r="AG59" s="170"/>
      <c r="AH59" s="240"/>
      <c r="AI59" s="170"/>
      <c r="AJ59" s="240"/>
      <c r="AK59" s="170"/>
      <c r="AL59" s="240"/>
      <c r="AM59" s="170"/>
      <c r="AN59" s="240"/>
      <c r="AO59" s="170"/>
      <c r="AP59" s="240"/>
      <c r="AQ59" s="170"/>
      <c r="AR59" s="240"/>
      <c r="AS59" s="170"/>
      <c r="AT59" s="240"/>
      <c r="AU59" s="170"/>
      <c r="AV59" s="240"/>
      <c r="AW59" s="170"/>
      <c r="AX59" s="240"/>
      <c r="AY59" s="170"/>
      <c r="AZ59" s="240"/>
      <c r="BA59" s="170"/>
      <c r="BB59" s="240"/>
      <c r="BC59" s="170"/>
      <c r="BD59" s="240"/>
      <c r="BE59" s="170"/>
      <c r="BF59" s="240"/>
      <c r="BG59" s="170"/>
      <c r="BH59" s="240"/>
      <c r="BI59" s="170"/>
      <c r="BJ59" s="240"/>
      <c r="BK59" s="170"/>
      <c r="BL59" s="240"/>
      <c r="BM59" s="170"/>
      <c r="BN59" s="240"/>
      <c r="BO59" s="170"/>
      <c r="BP59" s="240"/>
      <c r="BQ59" s="170"/>
      <c r="BR59" s="240"/>
      <c r="BS59" s="170"/>
      <c r="BT59" s="240"/>
      <c r="BU59" s="170"/>
      <c r="BV59" s="240"/>
      <c r="BW59" s="170"/>
      <c r="BX59" s="240"/>
      <c r="BY59" s="170"/>
      <c r="BZ59" s="240"/>
      <c r="CA59" s="236"/>
      <c r="CL59" s="156">
        <f>ROW()</f>
        <v>59</v>
      </c>
    </row>
    <row r="60" spans="5:90" x14ac:dyDescent="0.2">
      <c r="E60" s="166"/>
      <c r="F60" s="207"/>
      <c r="G60" s="168"/>
      <c r="H60" s="245"/>
      <c r="I60" s="170"/>
      <c r="J60" s="245"/>
      <c r="K60" s="170"/>
      <c r="L60" s="245"/>
      <c r="M60" s="170"/>
      <c r="N60" s="245"/>
      <c r="O60" s="170"/>
      <c r="P60" s="245"/>
      <c r="Q60" s="170"/>
      <c r="R60" s="245"/>
      <c r="S60" s="170"/>
      <c r="T60" s="245"/>
      <c r="U60" s="170"/>
      <c r="V60" s="245"/>
      <c r="W60" s="170"/>
      <c r="X60" s="245"/>
      <c r="Y60" s="170"/>
      <c r="Z60" s="245"/>
      <c r="AA60" s="170"/>
      <c r="AB60" s="245"/>
      <c r="AC60" s="170"/>
      <c r="AD60" s="245"/>
      <c r="AE60" s="170"/>
      <c r="AF60" s="245"/>
      <c r="AG60" s="170"/>
      <c r="AH60" s="245"/>
      <c r="AI60" s="170"/>
      <c r="AJ60" s="245"/>
      <c r="AK60" s="170"/>
      <c r="AL60" s="245"/>
      <c r="AM60" s="170"/>
      <c r="AN60" s="245"/>
      <c r="AO60" s="170"/>
      <c r="AP60" s="245"/>
      <c r="AQ60" s="170"/>
      <c r="AR60" s="245"/>
      <c r="AS60" s="170"/>
      <c r="AT60" s="245"/>
      <c r="AU60" s="170"/>
      <c r="AV60" s="245"/>
      <c r="AW60" s="170"/>
      <c r="AX60" s="245"/>
      <c r="AY60" s="170"/>
      <c r="AZ60" s="245"/>
      <c r="BA60" s="170"/>
      <c r="BB60" s="245"/>
      <c r="BC60" s="170"/>
      <c r="BD60" s="245"/>
      <c r="BE60" s="170"/>
      <c r="BF60" s="245"/>
      <c r="BG60" s="170"/>
      <c r="BH60" s="245"/>
      <c r="BI60" s="170"/>
      <c r="BJ60" s="245"/>
      <c r="BK60" s="170"/>
      <c r="BL60" s="245"/>
      <c r="BM60" s="170"/>
      <c r="BN60" s="245"/>
      <c r="BO60" s="170"/>
      <c r="BP60" s="245"/>
      <c r="BQ60" s="170"/>
      <c r="BR60" s="245"/>
      <c r="BS60" s="170"/>
      <c r="BT60" s="245"/>
      <c r="BU60" s="170"/>
      <c r="BV60" s="245"/>
      <c r="BW60" s="170"/>
      <c r="BX60" s="245"/>
      <c r="BY60" s="170"/>
      <c r="BZ60" s="245"/>
      <c r="CA60" s="236"/>
      <c r="CL60" s="156">
        <f>ROW()</f>
        <v>60</v>
      </c>
    </row>
    <row r="61" spans="5:90" x14ac:dyDescent="0.2">
      <c r="E61" s="166"/>
      <c r="F61" s="207"/>
      <c r="G61" s="168"/>
      <c r="H61" s="246"/>
      <c r="I61" s="170"/>
      <c r="J61" s="246"/>
      <c r="K61" s="170"/>
      <c r="L61" s="246"/>
      <c r="M61" s="170"/>
      <c r="N61" s="246"/>
      <c r="O61" s="170"/>
      <c r="P61" s="246"/>
      <c r="Q61" s="170"/>
      <c r="R61" s="246"/>
      <c r="S61" s="170"/>
      <c r="T61" s="246"/>
      <c r="U61" s="170"/>
      <c r="V61" s="246"/>
      <c r="W61" s="170"/>
      <c r="X61" s="246"/>
      <c r="Y61" s="170"/>
      <c r="Z61" s="246"/>
      <c r="AA61" s="170"/>
      <c r="AB61" s="246"/>
      <c r="AC61" s="170"/>
      <c r="AD61" s="246"/>
      <c r="AE61" s="170"/>
      <c r="AF61" s="246"/>
      <c r="AG61" s="170"/>
      <c r="AH61" s="246"/>
      <c r="AI61" s="170"/>
      <c r="AJ61" s="246"/>
      <c r="AK61" s="170"/>
      <c r="AL61" s="246"/>
      <c r="AM61" s="170"/>
      <c r="AN61" s="246"/>
      <c r="AO61" s="170"/>
      <c r="AP61" s="246"/>
      <c r="AQ61" s="170"/>
      <c r="AR61" s="246"/>
      <c r="AS61" s="170"/>
      <c r="AT61" s="246"/>
      <c r="AU61" s="170"/>
      <c r="AV61" s="246"/>
      <c r="AW61" s="170"/>
      <c r="AX61" s="246"/>
      <c r="AY61" s="170"/>
      <c r="AZ61" s="246"/>
      <c r="BA61" s="170"/>
      <c r="BB61" s="246"/>
      <c r="BC61" s="170"/>
      <c r="BD61" s="246"/>
      <c r="BE61" s="170"/>
      <c r="BF61" s="246"/>
      <c r="BG61" s="170"/>
      <c r="BH61" s="246"/>
      <c r="BI61" s="170"/>
      <c r="BJ61" s="246"/>
      <c r="BK61" s="170"/>
      <c r="BL61" s="246"/>
      <c r="BM61" s="170"/>
      <c r="BN61" s="246"/>
      <c r="BO61" s="170"/>
      <c r="BP61" s="246"/>
      <c r="BQ61" s="170"/>
      <c r="BR61" s="246"/>
      <c r="BS61" s="170"/>
      <c r="BT61" s="246"/>
      <c r="BU61" s="170"/>
      <c r="BV61" s="246"/>
      <c r="BW61" s="170"/>
      <c r="BX61" s="246"/>
      <c r="BY61" s="170"/>
      <c r="BZ61" s="246"/>
      <c r="CA61" s="236"/>
      <c r="CL61" s="156">
        <f>ROW()</f>
        <v>61</v>
      </c>
    </row>
    <row r="62" spans="5:90" x14ac:dyDescent="0.2">
      <c r="E62" s="166"/>
      <c r="F62" s="207"/>
      <c r="G62" s="168"/>
      <c r="H62" s="245"/>
      <c r="I62" s="170"/>
      <c r="J62" s="245"/>
      <c r="K62" s="170"/>
      <c r="L62" s="245"/>
      <c r="M62" s="170"/>
      <c r="N62" s="245"/>
      <c r="O62" s="170"/>
      <c r="P62" s="245"/>
      <c r="Q62" s="170"/>
      <c r="R62" s="245"/>
      <c r="S62" s="170"/>
      <c r="T62" s="245"/>
      <c r="U62" s="170"/>
      <c r="V62" s="245"/>
      <c r="W62" s="170"/>
      <c r="X62" s="245"/>
      <c r="Y62" s="170"/>
      <c r="Z62" s="245"/>
      <c r="AA62" s="170"/>
      <c r="AB62" s="245"/>
      <c r="AC62" s="170"/>
      <c r="AD62" s="245"/>
      <c r="AE62" s="170"/>
      <c r="AF62" s="245"/>
      <c r="AG62" s="170"/>
      <c r="AH62" s="245"/>
      <c r="AI62" s="170"/>
      <c r="AJ62" s="245"/>
      <c r="AK62" s="170"/>
      <c r="AL62" s="245"/>
      <c r="AM62" s="170"/>
      <c r="AN62" s="245"/>
      <c r="AO62" s="170"/>
      <c r="AP62" s="245"/>
      <c r="AQ62" s="170"/>
      <c r="AR62" s="245"/>
      <c r="AS62" s="170"/>
      <c r="AT62" s="245"/>
      <c r="AU62" s="170"/>
      <c r="AV62" s="245"/>
      <c r="AW62" s="170"/>
      <c r="AX62" s="245"/>
      <c r="AY62" s="170"/>
      <c r="AZ62" s="245"/>
      <c r="BA62" s="170"/>
      <c r="BB62" s="245"/>
      <c r="BC62" s="170"/>
      <c r="BD62" s="245"/>
      <c r="BE62" s="170"/>
      <c r="BF62" s="245"/>
      <c r="BG62" s="170"/>
      <c r="BH62" s="245"/>
      <c r="BI62" s="170"/>
      <c r="BJ62" s="245"/>
      <c r="BK62" s="170"/>
      <c r="BL62" s="245"/>
      <c r="BM62" s="170"/>
      <c r="BN62" s="245"/>
      <c r="BO62" s="170"/>
      <c r="BP62" s="245"/>
      <c r="BQ62" s="170"/>
      <c r="BR62" s="245"/>
      <c r="BS62" s="170"/>
      <c r="BT62" s="245"/>
      <c r="BU62" s="170"/>
      <c r="BV62" s="245"/>
      <c r="BW62" s="170"/>
      <c r="BX62" s="245"/>
      <c r="BY62" s="170"/>
      <c r="BZ62" s="245"/>
      <c r="CA62" s="236"/>
      <c r="CL62" s="156">
        <f>ROW()</f>
        <v>62</v>
      </c>
    </row>
    <row r="63" spans="5:90" x14ac:dyDescent="0.2">
      <c r="E63" s="166"/>
      <c r="F63" s="207"/>
      <c r="G63" s="168"/>
      <c r="H63" s="246"/>
      <c r="I63" s="170"/>
      <c r="J63" s="246"/>
      <c r="K63" s="170"/>
      <c r="L63" s="246"/>
      <c r="M63" s="170"/>
      <c r="N63" s="246"/>
      <c r="O63" s="170"/>
      <c r="P63" s="246"/>
      <c r="Q63" s="170"/>
      <c r="R63" s="246"/>
      <c r="S63" s="170"/>
      <c r="T63" s="246"/>
      <c r="U63" s="170"/>
      <c r="V63" s="246"/>
      <c r="W63" s="170"/>
      <c r="X63" s="246"/>
      <c r="Y63" s="170"/>
      <c r="Z63" s="246"/>
      <c r="AA63" s="170"/>
      <c r="AB63" s="246"/>
      <c r="AC63" s="170"/>
      <c r="AD63" s="246"/>
      <c r="AE63" s="170"/>
      <c r="AF63" s="246"/>
      <c r="AG63" s="170"/>
      <c r="AH63" s="246"/>
      <c r="AI63" s="170"/>
      <c r="AJ63" s="246"/>
      <c r="AK63" s="170"/>
      <c r="AL63" s="246"/>
      <c r="AM63" s="170"/>
      <c r="AN63" s="246"/>
      <c r="AO63" s="170"/>
      <c r="AP63" s="246"/>
      <c r="AQ63" s="170"/>
      <c r="AR63" s="246"/>
      <c r="AS63" s="170"/>
      <c r="AT63" s="246"/>
      <c r="AU63" s="170"/>
      <c r="AV63" s="246"/>
      <c r="AW63" s="170"/>
      <c r="AX63" s="246"/>
      <c r="AY63" s="170"/>
      <c r="AZ63" s="246"/>
      <c r="BA63" s="170"/>
      <c r="BB63" s="246"/>
      <c r="BC63" s="170"/>
      <c r="BD63" s="246"/>
      <c r="BE63" s="170"/>
      <c r="BF63" s="246"/>
      <c r="BG63" s="170"/>
      <c r="BH63" s="246"/>
      <c r="BI63" s="170"/>
      <c r="BJ63" s="246"/>
      <c r="BK63" s="170"/>
      <c r="BL63" s="246"/>
      <c r="BM63" s="170"/>
      <c r="BN63" s="246"/>
      <c r="BO63" s="170"/>
      <c r="BP63" s="246"/>
      <c r="BQ63" s="170"/>
      <c r="BR63" s="246"/>
      <c r="BS63" s="170"/>
      <c r="BT63" s="246"/>
      <c r="BU63" s="170"/>
      <c r="BV63" s="246"/>
      <c r="BW63" s="170"/>
      <c r="BX63" s="246"/>
      <c r="BY63" s="170"/>
      <c r="BZ63" s="246"/>
      <c r="CA63" s="236"/>
      <c r="CL63" s="156">
        <f>ROW()</f>
        <v>63</v>
      </c>
    </row>
    <row r="64" spans="5:90" s="183" customFormat="1" x14ac:dyDescent="0.2">
      <c r="E64" s="184"/>
      <c r="F64" s="208"/>
      <c r="G64" s="186"/>
      <c r="H64" s="245"/>
      <c r="I64" s="170"/>
      <c r="J64" s="245"/>
      <c r="K64" s="170"/>
      <c r="L64" s="245"/>
      <c r="M64" s="170"/>
      <c r="N64" s="245"/>
      <c r="O64" s="170"/>
      <c r="P64" s="245"/>
      <c r="Q64" s="170"/>
      <c r="R64" s="245"/>
      <c r="S64" s="170"/>
      <c r="T64" s="245"/>
      <c r="U64" s="170"/>
      <c r="V64" s="245"/>
      <c r="W64" s="170"/>
      <c r="X64" s="245"/>
      <c r="Y64" s="170"/>
      <c r="Z64" s="245"/>
      <c r="AA64" s="170"/>
      <c r="AB64" s="245"/>
      <c r="AC64" s="170"/>
      <c r="AD64" s="245"/>
      <c r="AE64" s="170"/>
      <c r="AF64" s="245"/>
      <c r="AG64" s="170"/>
      <c r="AH64" s="245"/>
      <c r="AI64" s="170"/>
      <c r="AJ64" s="245"/>
      <c r="AK64" s="170"/>
      <c r="AL64" s="245"/>
      <c r="AM64" s="170"/>
      <c r="AN64" s="245"/>
      <c r="AO64" s="170"/>
      <c r="AP64" s="245"/>
      <c r="AQ64" s="170"/>
      <c r="AR64" s="245"/>
      <c r="AS64" s="170"/>
      <c r="AT64" s="245"/>
      <c r="AU64" s="170"/>
      <c r="AV64" s="245"/>
      <c r="AW64" s="170"/>
      <c r="AX64" s="245"/>
      <c r="AY64" s="170"/>
      <c r="AZ64" s="245"/>
      <c r="BA64" s="170"/>
      <c r="BB64" s="245"/>
      <c r="BC64" s="170"/>
      <c r="BD64" s="245"/>
      <c r="BE64" s="170"/>
      <c r="BF64" s="245"/>
      <c r="BG64" s="170"/>
      <c r="BH64" s="245"/>
      <c r="BI64" s="170"/>
      <c r="BJ64" s="245"/>
      <c r="BK64" s="170"/>
      <c r="BL64" s="245"/>
      <c r="BM64" s="170"/>
      <c r="BN64" s="245"/>
      <c r="BO64" s="170"/>
      <c r="BP64" s="245"/>
      <c r="BQ64" s="170"/>
      <c r="BR64" s="245"/>
      <c r="BS64" s="170"/>
      <c r="BT64" s="245"/>
      <c r="BU64" s="170"/>
      <c r="BV64" s="245"/>
      <c r="BW64" s="170"/>
      <c r="BX64" s="245"/>
      <c r="BY64" s="170"/>
      <c r="BZ64" s="245"/>
      <c r="CA64" s="171"/>
      <c r="CL64" s="156">
        <f>ROW()</f>
        <v>64</v>
      </c>
    </row>
    <row r="65" spans="5:90" ht="4.5" customHeight="1" x14ac:dyDescent="0.2">
      <c r="E65" s="166"/>
      <c r="F65" s="207"/>
      <c r="G65" s="168"/>
      <c r="H65" s="246"/>
      <c r="I65" s="170"/>
      <c r="J65" s="246"/>
      <c r="K65" s="170"/>
      <c r="L65" s="246"/>
      <c r="M65" s="170"/>
      <c r="N65" s="246"/>
      <c r="O65" s="170"/>
      <c r="P65" s="246"/>
      <c r="Q65" s="170"/>
      <c r="R65" s="246"/>
      <c r="S65" s="170"/>
      <c r="T65" s="246"/>
      <c r="U65" s="170"/>
      <c r="V65" s="246"/>
      <c r="W65" s="170"/>
      <c r="X65" s="246"/>
      <c r="Y65" s="170"/>
      <c r="Z65" s="246"/>
      <c r="AA65" s="170"/>
      <c r="AB65" s="246"/>
      <c r="AC65" s="170"/>
      <c r="AD65" s="246"/>
      <c r="AE65" s="170"/>
      <c r="AF65" s="246"/>
      <c r="AG65" s="170"/>
      <c r="AH65" s="246"/>
      <c r="AI65" s="170"/>
      <c r="AJ65" s="246"/>
      <c r="AK65" s="170"/>
      <c r="AL65" s="246"/>
      <c r="AM65" s="170"/>
      <c r="AN65" s="246"/>
      <c r="AO65" s="170"/>
      <c r="AP65" s="246"/>
      <c r="AQ65" s="170"/>
      <c r="AR65" s="246"/>
      <c r="AS65" s="170"/>
      <c r="AT65" s="246"/>
      <c r="AU65" s="170"/>
      <c r="AV65" s="246"/>
      <c r="AW65" s="170"/>
      <c r="AX65" s="246"/>
      <c r="AY65" s="170"/>
      <c r="AZ65" s="246"/>
      <c r="BA65" s="170"/>
      <c r="BB65" s="246"/>
      <c r="BC65" s="170"/>
      <c r="BD65" s="246"/>
      <c r="BE65" s="170"/>
      <c r="BF65" s="246"/>
      <c r="BG65" s="170"/>
      <c r="BH65" s="246"/>
      <c r="BI65" s="170"/>
      <c r="BJ65" s="246"/>
      <c r="BK65" s="170"/>
      <c r="BL65" s="246"/>
      <c r="BM65" s="170"/>
      <c r="BN65" s="246"/>
      <c r="BO65" s="170"/>
      <c r="BP65" s="246"/>
      <c r="BQ65" s="170"/>
      <c r="BR65" s="246"/>
      <c r="BS65" s="170"/>
      <c r="BT65" s="246"/>
      <c r="BU65" s="170"/>
      <c r="BV65" s="246"/>
      <c r="BW65" s="170"/>
      <c r="BX65" s="246"/>
      <c r="BY65" s="170"/>
      <c r="BZ65" s="246"/>
      <c r="CA65" s="236"/>
      <c r="CL65" s="156">
        <f>ROW()</f>
        <v>65</v>
      </c>
    </row>
    <row r="66" spans="5:90" ht="12.75" customHeight="1" x14ac:dyDescent="0.2">
      <c r="E66" s="166"/>
      <c r="F66" s="200"/>
      <c r="G66" s="168"/>
      <c r="H66" s="201"/>
      <c r="I66" s="170"/>
      <c r="J66" s="201"/>
      <c r="K66" s="170"/>
      <c r="L66" s="201"/>
      <c r="M66" s="170"/>
      <c r="N66" s="201"/>
      <c r="O66" s="170"/>
      <c r="P66" s="201"/>
      <c r="Q66" s="170"/>
      <c r="R66" s="201"/>
      <c r="S66" s="170"/>
      <c r="T66" s="201"/>
      <c r="U66" s="170"/>
      <c r="V66" s="201"/>
      <c r="W66" s="170"/>
      <c r="X66" s="201"/>
      <c r="Y66" s="170"/>
      <c r="Z66" s="201"/>
      <c r="AA66" s="170"/>
      <c r="AB66" s="201"/>
      <c r="AC66" s="170"/>
      <c r="AD66" s="201"/>
      <c r="AE66" s="170"/>
      <c r="AF66" s="201"/>
      <c r="AG66" s="170"/>
      <c r="AH66" s="201"/>
      <c r="AI66" s="170"/>
      <c r="AJ66" s="201"/>
      <c r="AK66" s="170"/>
      <c r="AL66" s="201"/>
      <c r="AM66" s="170"/>
      <c r="AN66" s="201"/>
      <c r="AO66" s="170"/>
      <c r="AP66" s="201"/>
      <c r="AQ66" s="170"/>
      <c r="AR66" s="201"/>
      <c r="AS66" s="170"/>
      <c r="AT66" s="201"/>
      <c r="AU66" s="170"/>
      <c r="AV66" s="201"/>
      <c r="AW66" s="170"/>
      <c r="AX66" s="201"/>
      <c r="AY66" s="170"/>
      <c r="AZ66" s="201"/>
      <c r="BA66" s="170"/>
      <c r="BB66" s="201"/>
      <c r="BC66" s="170"/>
      <c r="BD66" s="201"/>
      <c r="BE66" s="170"/>
      <c r="BF66" s="201"/>
      <c r="BG66" s="170"/>
      <c r="BH66" s="201"/>
      <c r="BI66" s="170"/>
      <c r="BJ66" s="201"/>
      <c r="BK66" s="170"/>
      <c r="BL66" s="201"/>
      <c r="BM66" s="170"/>
      <c r="BN66" s="201"/>
      <c r="BO66" s="170"/>
      <c r="BP66" s="201"/>
      <c r="BQ66" s="170"/>
      <c r="BR66" s="201"/>
      <c r="BS66" s="170"/>
      <c r="BT66" s="201"/>
      <c r="BU66" s="170"/>
      <c r="BV66" s="201"/>
      <c r="BW66" s="170"/>
      <c r="BX66" s="201"/>
      <c r="BY66" s="170"/>
      <c r="BZ66" s="201"/>
      <c r="CA66" s="236"/>
      <c r="CL66" s="156">
        <f>ROW()</f>
        <v>66</v>
      </c>
    </row>
    <row r="67" spans="5:90" ht="4.5" customHeight="1" x14ac:dyDescent="0.2">
      <c r="E67" s="166"/>
      <c r="F67" s="200"/>
      <c r="G67" s="168"/>
      <c r="H67" s="246"/>
      <c r="I67" s="170"/>
      <c r="J67" s="246"/>
      <c r="K67" s="170"/>
      <c r="L67" s="246"/>
      <c r="M67" s="170"/>
      <c r="N67" s="246"/>
      <c r="O67" s="170"/>
      <c r="P67" s="246"/>
      <c r="Q67" s="170"/>
      <c r="R67" s="246"/>
      <c r="S67" s="170"/>
      <c r="T67" s="246"/>
      <c r="U67" s="170"/>
      <c r="V67" s="246"/>
      <c r="W67" s="170"/>
      <c r="X67" s="246"/>
      <c r="Y67" s="170"/>
      <c r="Z67" s="246"/>
      <c r="AA67" s="170"/>
      <c r="AB67" s="246"/>
      <c r="AC67" s="170"/>
      <c r="AD67" s="246"/>
      <c r="AE67" s="170"/>
      <c r="AF67" s="246"/>
      <c r="AG67" s="170"/>
      <c r="AH67" s="246"/>
      <c r="AI67" s="170"/>
      <c r="AJ67" s="246"/>
      <c r="AK67" s="170"/>
      <c r="AL67" s="246"/>
      <c r="AM67" s="170"/>
      <c r="AN67" s="246"/>
      <c r="AO67" s="170"/>
      <c r="AP67" s="246"/>
      <c r="AQ67" s="170"/>
      <c r="AR67" s="246"/>
      <c r="AS67" s="170"/>
      <c r="AT67" s="246"/>
      <c r="AU67" s="170"/>
      <c r="AV67" s="246"/>
      <c r="AW67" s="170"/>
      <c r="AX67" s="246"/>
      <c r="AY67" s="170"/>
      <c r="AZ67" s="246"/>
      <c r="BA67" s="170"/>
      <c r="BB67" s="246"/>
      <c r="BC67" s="170"/>
      <c r="BD67" s="246"/>
      <c r="BE67" s="170"/>
      <c r="BF67" s="246"/>
      <c r="BG67" s="170"/>
      <c r="BH67" s="246"/>
      <c r="BI67" s="170"/>
      <c r="BJ67" s="246"/>
      <c r="BK67" s="170"/>
      <c r="BL67" s="246"/>
      <c r="BM67" s="170"/>
      <c r="BN67" s="246"/>
      <c r="BO67" s="170"/>
      <c r="BP67" s="246"/>
      <c r="BQ67" s="170"/>
      <c r="BR67" s="246"/>
      <c r="BS67" s="170"/>
      <c r="BT67" s="246"/>
      <c r="BU67" s="170"/>
      <c r="BV67" s="246"/>
      <c r="BW67" s="170"/>
      <c r="BX67" s="246"/>
      <c r="BY67" s="170"/>
      <c r="BZ67" s="246"/>
      <c r="CA67" s="236"/>
      <c r="CL67" s="156">
        <f>ROW()</f>
        <v>67</v>
      </c>
    </row>
    <row r="68" spans="5:90" s="183" customFormat="1" x14ac:dyDescent="0.2">
      <c r="E68" s="184"/>
      <c r="F68" s="200"/>
      <c r="G68" s="186"/>
      <c r="H68" s="201"/>
      <c r="I68" s="170"/>
      <c r="J68" s="201"/>
      <c r="K68" s="170"/>
      <c r="L68" s="201"/>
      <c r="M68" s="170"/>
      <c r="N68" s="201"/>
      <c r="O68" s="170"/>
      <c r="P68" s="201"/>
      <c r="Q68" s="170"/>
      <c r="R68" s="201"/>
      <c r="S68" s="170"/>
      <c r="T68" s="201"/>
      <c r="U68" s="170"/>
      <c r="V68" s="201"/>
      <c r="W68" s="170"/>
      <c r="X68" s="201"/>
      <c r="Y68" s="170"/>
      <c r="Z68" s="201"/>
      <c r="AA68" s="170"/>
      <c r="AB68" s="201"/>
      <c r="AC68" s="170"/>
      <c r="AD68" s="201"/>
      <c r="AE68" s="170"/>
      <c r="AF68" s="201"/>
      <c r="AG68" s="170"/>
      <c r="AH68" s="201"/>
      <c r="AI68" s="170"/>
      <c r="AJ68" s="201"/>
      <c r="AK68" s="170"/>
      <c r="AL68" s="201"/>
      <c r="AM68" s="170"/>
      <c r="AN68" s="201"/>
      <c r="AO68" s="170"/>
      <c r="AP68" s="201"/>
      <c r="AQ68" s="170"/>
      <c r="AR68" s="201"/>
      <c r="AS68" s="170"/>
      <c r="AT68" s="201"/>
      <c r="AU68" s="170"/>
      <c r="AV68" s="201"/>
      <c r="AW68" s="170"/>
      <c r="AX68" s="201"/>
      <c r="AY68" s="170"/>
      <c r="AZ68" s="201"/>
      <c r="BA68" s="170"/>
      <c r="BB68" s="201"/>
      <c r="BC68" s="170"/>
      <c r="BD68" s="201"/>
      <c r="BE68" s="170"/>
      <c r="BF68" s="201"/>
      <c r="BG68" s="170"/>
      <c r="BH68" s="201"/>
      <c r="BI68" s="170"/>
      <c r="BJ68" s="201"/>
      <c r="BK68" s="170"/>
      <c r="BL68" s="201"/>
      <c r="BM68" s="170"/>
      <c r="BN68" s="201"/>
      <c r="BO68" s="170"/>
      <c r="BP68" s="201"/>
      <c r="BQ68" s="170"/>
      <c r="BR68" s="201"/>
      <c r="BS68" s="170"/>
      <c r="BT68" s="201"/>
      <c r="BU68" s="170"/>
      <c r="BV68" s="201"/>
      <c r="BW68" s="170"/>
      <c r="BX68" s="201"/>
      <c r="BY68" s="170"/>
      <c r="BZ68" s="201"/>
      <c r="CA68" s="171"/>
      <c r="CL68" s="156">
        <f>ROW()</f>
        <v>68</v>
      </c>
    </row>
    <row r="69" spans="5:90" ht="12.75" customHeight="1" x14ac:dyDescent="0.2">
      <c r="E69" s="166"/>
      <c r="F69" s="207"/>
      <c r="G69" s="168"/>
      <c r="H69" s="246"/>
      <c r="I69" s="170"/>
      <c r="J69" s="246"/>
      <c r="K69" s="170"/>
      <c r="L69" s="246"/>
      <c r="M69" s="170"/>
      <c r="N69" s="246"/>
      <c r="O69" s="170"/>
      <c r="P69" s="246"/>
      <c r="Q69" s="170"/>
      <c r="R69" s="246"/>
      <c r="S69" s="170"/>
      <c r="T69" s="246"/>
      <c r="U69" s="170"/>
      <c r="V69" s="246"/>
      <c r="W69" s="170"/>
      <c r="X69" s="246"/>
      <c r="Y69" s="170"/>
      <c r="Z69" s="246"/>
      <c r="AA69" s="170"/>
      <c r="AB69" s="246"/>
      <c r="AC69" s="170"/>
      <c r="AD69" s="246"/>
      <c r="AE69" s="170"/>
      <c r="AF69" s="246"/>
      <c r="AG69" s="170"/>
      <c r="AH69" s="246"/>
      <c r="AI69" s="170"/>
      <c r="AJ69" s="246"/>
      <c r="AK69" s="170"/>
      <c r="AL69" s="246"/>
      <c r="AM69" s="170"/>
      <c r="AN69" s="246"/>
      <c r="AO69" s="170"/>
      <c r="AP69" s="246"/>
      <c r="AQ69" s="170"/>
      <c r="AR69" s="246"/>
      <c r="AS69" s="170"/>
      <c r="AT69" s="246"/>
      <c r="AU69" s="170"/>
      <c r="AV69" s="246"/>
      <c r="AW69" s="170"/>
      <c r="AX69" s="246"/>
      <c r="AY69" s="170"/>
      <c r="AZ69" s="246"/>
      <c r="BA69" s="170"/>
      <c r="BB69" s="246"/>
      <c r="BC69" s="170"/>
      <c r="BD69" s="246"/>
      <c r="BE69" s="170"/>
      <c r="BF69" s="246"/>
      <c r="BG69" s="170"/>
      <c r="BH69" s="246"/>
      <c r="BI69" s="170"/>
      <c r="BJ69" s="246"/>
      <c r="BK69" s="170"/>
      <c r="BL69" s="246"/>
      <c r="BM69" s="170"/>
      <c r="BN69" s="246"/>
      <c r="BO69" s="170"/>
      <c r="BP69" s="246"/>
      <c r="BQ69" s="170"/>
      <c r="BR69" s="246"/>
      <c r="BS69" s="170"/>
      <c r="BT69" s="246"/>
      <c r="BU69" s="170"/>
      <c r="BV69" s="246"/>
      <c r="BW69" s="170"/>
      <c r="BX69" s="246"/>
      <c r="BY69" s="170"/>
      <c r="BZ69" s="246"/>
      <c r="CA69" s="236"/>
      <c r="CL69" s="156">
        <f>ROW()</f>
        <v>69</v>
      </c>
    </row>
    <row r="70" spans="5:90" x14ac:dyDescent="0.2">
      <c r="E70" s="166"/>
      <c r="F70" s="207"/>
      <c r="G70" s="168"/>
      <c r="H70" s="245"/>
      <c r="I70" s="170"/>
      <c r="J70" s="245"/>
      <c r="K70" s="170"/>
      <c r="L70" s="245"/>
      <c r="M70" s="170"/>
      <c r="N70" s="245"/>
      <c r="O70" s="170"/>
      <c r="P70" s="245"/>
      <c r="Q70" s="170"/>
      <c r="R70" s="245"/>
      <c r="S70" s="170"/>
      <c r="T70" s="245"/>
      <c r="U70" s="170"/>
      <c r="V70" s="245"/>
      <c r="W70" s="170"/>
      <c r="X70" s="245"/>
      <c r="Y70" s="170"/>
      <c r="Z70" s="245"/>
      <c r="AA70" s="170"/>
      <c r="AB70" s="245"/>
      <c r="AC70" s="170"/>
      <c r="AD70" s="245"/>
      <c r="AE70" s="170"/>
      <c r="AF70" s="245"/>
      <c r="AG70" s="170"/>
      <c r="AH70" s="245"/>
      <c r="AI70" s="170"/>
      <c r="AJ70" s="245"/>
      <c r="AK70" s="170"/>
      <c r="AL70" s="245"/>
      <c r="AM70" s="170"/>
      <c r="AN70" s="245"/>
      <c r="AO70" s="170"/>
      <c r="AP70" s="245"/>
      <c r="AQ70" s="170"/>
      <c r="AR70" s="245"/>
      <c r="AS70" s="170"/>
      <c r="AT70" s="245"/>
      <c r="AU70" s="170"/>
      <c r="AV70" s="245"/>
      <c r="AW70" s="170"/>
      <c r="AX70" s="245"/>
      <c r="AY70" s="170"/>
      <c r="AZ70" s="245"/>
      <c r="BA70" s="170"/>
      <c r="BB70" s="245"/>
      <c r="BC70" s="170"/>
      <c r="BD70" s="245"/>
      <c r="BE70" s="170"/>
      <c r="BF70" s="245"/>
      <c r="BG70" s="170"/>
      <c r="BH70" s="245"/>
      <c r="BI70" s="170"/>
      <c r="BJ70" s="245"/>
      <c r="BK70" s="170"/>
      <c r="BL70" s="245"/>
      <c r="BM70" s="170"/>
      <c r="BN70" s="245"/>
      <c r="BO70" s="170"/>
      <c r="BP70" s="245"/>
      <c r="BQ70" s="170"/>
      <c r="BR70" s="245"/>
      <c r="BS70" s="170"/>
      <c r="BT70" s="245"/>
      <c r="BU70" s="170"/>
      <c r="BV70" s="245"/>
      <c r="BW70" s="170"/>
      <c r="BX70" s="245"/>
      <c r="BY70" s="170"/>
      <c r="BZ70" s="245"/>
      <c r="CA70" s="236"/>
      <c r="CL70" s="156">
        <f>ROW()</f>
        <v>70</v>
      </c>
    </row>
    <row r="71" spans="5:90" x14ac:dyDescent="0.2">
      <c r="E71" s="166"/>
      <c r="F71" s="207"/>
      <c r="G71" s="168"/>
      <c r="H71" s="246"/>
      <c r="I71" s="170"/>
      <c r="J71" s="246"/>
      <c r="K71" s="170"/>
      <c r="L71" s="246"/>
      <c r="M71" s="170"/>
      <c r="N71" s="246"/>
      <c r="O71" s="170"/>
      <c r="P71" s="246"/>
      <c r="Q71" s="170"/>
      <c r="R71" s="246"/>
      <c r="S71" s="170"/>
      <c r="T71" s="246"/>
      <c r="U71" s="170"/>
      <c r="V71" s="246"/>
      <c r="W71" s="170"/>
      <c r="X71" s="246"/>
      <c r="Y71" s="170"/>
      <c r="Z71" s="246"/>
      <c r="AA71" s="170"/>
      <c r="AB71" s="246"/>
      <c r="AC71" s="170"/>
      <c r="AD71" s="246"/>
      <c r="AE71" s="170"/>
      <c r="AF71" s="246"/>
      <c r="AG71" s="170"/>
      <c r="AH71" s="246"/>
      <c r="AI71" s="170"/>
      <c r="AJ71" s="246"/>
      <c r="AK71" s="170"/>
      <c r="AL71" s="246"/>
      <c r="AM71" s="170"/>
      <c r="AN71" s="246"/>
      <c r="AO71" s="170"/>
      <c r="AP71" s="246"/>
      <c r="AQ71" s="170"/>
      <c r="AR71" s="246"/>
      <c r="AS71" s="170"/>
      <c r="AT71" s="246"/>
      <c r="AU71" s="170"/>
      <c r="AV71" s="246"/>
      <c r="AW71" s="170"/>
      <c r="AX71" s="246"/>
      <c r="AY71" s="170"/>
      <c r="AZ71" s="246"/>
      <c r="BA71" s="170"/>
      <c r="BB71" s="246"/>
      <c r="BC71" s="170"/>
      <c r="BD71" s="246"/>
      <c r="BE71" s="170"/>
      <c r="BF71" s="246"/>
      <c r="BG71" s="170"/>
      <c r="BH71" s="246"/>
      <c r="BI71" s="170"/>
      <c r="BJ71" s="246"/>
      <c r="BK71" s="170"/>
      <c r="BL71" s="246"/>
      <c r="BM71" s="170"/>
      <c r="BN71" s="246"/>
      <c r="BO71" s="170"/>
      <c r="BP71" s="246"/>
      <c r="BQ71" s="170"/>
      <c r="BR71" s="246"/>
      <c r="BS71" s="170"/>
      <c r="BT71" s="246"/>
      <c r="BU71" s="170"/>
      <c r="BV71" s="246"/>
      <c r="BW71" s="170"/>
      <c r="BX71" s="246"/>
      <c r="BY71" s="170"/>
      <c r="BZ71" s="246"/>
      <c r="CA71" s="236"/>
      <c r="CL71" s="156">
        <f>ROW()</f>
        <v>71</v>
      </c>
    </row>
    <row r="72" spans="5:90" x14ac:dyDescent="0.2">
      <c r="E72" s="166"/>
      <c r="F72" s="208"/>
      <c r="G72" s="168"/>
      <c r="H72" s="247"/>
      <c r="I72" s="170"/>
      <c r="J72" s="247"/>
      <c r="K72" s="170"/>
      <c r="L72" s="247"/>
      <c r="M72" s="170"/>
      <c r="N72" s="247"/>
      <c r="O72" s="170"/>
      <c r="P72" s="247"/>
      <c r="Q72" s="170"/>
      <c r="R72" s="247"/>
      <c r="S72" s="170"/>
      <c r="T72" s="247"/>
      <c r="U72" s="170"/>
      <c r="V72" s="247"/>
      <c r="W72" s="170"/>
      <c r="X72" s="247"/>
      <c r="Y72" s="170"/>
      <c r="Z72" s="247"/>
      <c r="AA72" s="170"/>
      <c r="AB72" s="247"/>
      <c r="AC72" s="170"/>
      <c r="AD72" s="247"/>
      <c r="AE72" s="170"/>
      <c r="AF72" s="247"/>
      <c r="AG72" s="170"/>
      <c r="AH72" s="247"/>
      <c r="AI72" s="170"/>
      <c r="AJ72" s="247"/>
      <c r="AK72" s="170"/>
      <c r="AL72" s="247"/>
      <c r="AM72" s="170"/>
      <c r="AN72" s="247"/>
      <c r="AO72" s="170"/>
      <c r="AP72" s="247"/>
      <c r="AQ72" s="170"/>
      <c r="AR72" s="247"/>
      <c r="AS72" s="170"/>
      <c r="AT72" s="247"/>
      <c r="AU72" s="170"/>
      <c r="AV72" s="247"/>
      <c r="AW72" s="170"/>
      <c r="AX72" s="247"/>
      <c r="AY72" s="170"/>
      <c r="AZ72" s="247"/>
      <c r="BA72" s="170"/>
      <c r="BB72" s="247"/>
      <c r="BC72" s="170"/>
      <c r="BD72" s="247"/>
      <c r="BE72" s="170"/>
      <c r="BF72" s="247"/>
      <c r="BG72" s="170"/>
      <c r="BH72" s="247"/>
      <c r="BI72" s="170"/>
      <c r="BJ72" s="247"/>
      <c r="BK72" s="170"/>
      <c r="BL72" s="247"/>
      <c r="BM72" s="170"/>
      <c r="BN72" s="247"/>
      <c r="BO72" s="170"/>
      <c r="BP72" s="247"/>
      <c r="BQ72" s="170"/>
      <c r="BR72" s="247"/>
      <c r="BS72" s="170"/>
      <c r="BT72" s="247"/>
      <c r="BU72" s="170"/>
      <c r="BV72" s="247"/>
      <c r="BW72" s="170"/>
      <c r="BX72" s="247"/>
      <c r="BY72" s="170"/>
      <c r="BZ72" s="247"/>
      <c r="CA72" s="236"/>
      <c r="CL72" s="156">
        <f>ROW()</f>
        <v>72</v>
      </c>
    </row>
    <row r="73" spans="5:90" ht="6" customHeight="1" x14ac:dyDescent="0.2">
      <c r="E73" s="166"/>
      <c r="F73" s="208"/>
      <c r="G73" s="168"/>
      <c r="H73" s="213"/>
      <c r="I73" s="170"/>
      <c r="J73" s="213"/>
      <c r="K73" s="170"/>
      <c r="L73" s="213"/>
      <c r="M73" s="170"/>
      <c r="N73" s="213"/>
      <c r="O73" s="170"/>
      <c r="P73" s="213"/>
      <c r="Q73" s="170"/>
      <c r="R73" s="213"/>
      <c r="S73" s="170"/>
      <c r="T73" s="213"/>
      <c r="U73" s="170"/>
      <c r="V73" s="213"/>
      <c r="W73" s="170"/>
      <c r="X73" s="213"/>
      <c r="Y73" s="170"/>
      <c r="Z73" s="213"/>
      <c r="AA73" s="170"/>
      <c r="AB73" s="213"/>
      <c r="AC73" s="170"/>
      <c r="AD73" s="213"/>
      <c r="AE73" s="170"/>
      <c r="AF73" s="213"/>
      <c r="AG73" s="170"/>
      <c r="AH73" s="213"/>
      <c r="AI73" s="170"/>
      <c r="AJ73" s="213"/>
      <c r="AK73" s="170"/>
      <c r="AL73" s="213"/>
      <c r="AM73" s="170"/>
      <c r="AN73" s="213"/>
      <c r="AO73" s="170"/>
      <c r="AP73" s="213"/>
      <c r="AQ73" s="170"/>
      <c r="AR73" s="213"/>
      <c r="AS73" s="170"/>
      <c r="AT73" s="213"/>
      <c r="AU73" s="170"/>
      <c r="AV73" s="213"/>
      <c r="AW73" s="170"/>
      <c r="AX73" s="213"/>
      <c r="AY73" s="170"/>
      <c r="AZ73" s="213"/>
      <c r="BA73" s="170"/>
      <c r="BB73" s="213"/>
      <c r="BC73" s="170"/>
      <c r="BD73" s="213"/>
      <c r="BE73" s="170"/>
      <c r="BF73" s="213"/>
      <c r="BG73" s="170"/>
      <c r="BH73" s="213"/>
      <c r="BI73" s="170"/>
      <c r="BJ73" s="213"/>
      <c r="BK73" s="170"/>
      <c r="BL73" s="213"/>
      <c r="BM73" s="170"/>
      <c r="BN73" s="213"/>
      <c r="BO73" s="170"/>
      <c r="BP73" s="213"/>
      <c r="BQ73" s="170"/>
      <c r="BR73" s="213"/>
      <c r="BS73" s="170"/>
      <c r="BT73" s="213"/>
      <c r="BU73" s="170"/>
      <c r="BV73" s="213"/>
      <c r="BW73" s="170"/>
      <c r="BX73" s="213"/>
      <c r="BY73" s="170"/>
      <c r="BZ73" s="213"/>
      <c r="CA73" s="236"/>
      <c r="CL73" s="156">
        <f>ROW()</f>
        <v>73</v>
      </c>
    </row>
    <row r="74" spans="5:90" x14ac:dyDescent="0.2">
      <c r="E74" s="166"/>
      <c r="F74" s="200"/>
      <c r="G74" s="168"/>
      <c r="H74" s="248"/>
      <c r="I74" s="215"/>
      <c r="J74" s="248"/>
      <c r="K74" s="215"/>
      <c r="L74" s="248"/>
      <c r="M74" s="215"/>
      <c r="N74" s="248"/>
      <c r="O74" s="215"/>
      <c r="P74" s="248"/>
      <c r="Q74" s="215"/>
      <c r="R74" s="248"/>
      <c r="S74" s="215"/>
      <c r="T74" s="248"/>
      <c r="U74" s="215"/>
      <c r="V74" s="248"/>
      <c r="W74" s="215"/>
      <c r="X74" s="248"/>
      <c r="Y74" s="215"/>
      <c r="Z74" s="248"/>
      <c r="AA74" s="215"/>
      <c r="AB74" s="248"/>
      <c r="AC74" s="215"/>
      <c r="AD74" s="248"/>
      <c r="AE74" s="215"/>
      <c r="AF74" s="248"/>
      <c r="AG74" s="215"/>
      <c r="AH74" s="248"/>
      <c r="AI74" s="215"/>
      <c r="AJ74" s="248"/>
      <c r="AK74" s="215"/>
      <c r="AL74" s="248"/>
      <c r="AM74" s="215"/>
      <c r="AN74" s="248"/>
      <c r="AO74" s="215"/>
      <c r="AP74" s="248"/>
      <c r="AQ74" s="215"/>
      <c r="AR74" s="248"/>
      <c r="AS74" s="215"/>
      <c r="AT74" s="248"/>
      <c r="AU74" s="215"/>
      <c r="AV74" s="248"/>
      <c r="AW74" s="215"/>
      <c r="AX74" s="248"/>
      <c r="AY74" s="215"/>
      <c r="AZ74" s="248"/>
      <c r="BA74" s="215"/>
      <c r="BB74" s="248"/>
      <c r="BC74" s="215"/>
      <c r="BD74" s="248"/>
      <c r="BE74" s="215"/>
      <c r="BF74" s="248"/>
      <c r="BG74" s="215"/>
      <c r="BH74" s="248"/>
      <c r="BI74" s="215"/>
      <c r="BJ74" s="248"/>
      <c r="BK74" s="215"/>
      <c r="BL74" s="248"/>
      <c r="BM74" s="215"/>
      <c r="BN74" s="248"/>
      <c r="BO74" s="215"/>
      <c r="BP74" s="248"/>
      <c r="BQ74" s="215"/>
      <c r="BR74" s="248"/>
      <c r="BS74" s="215"/>
      <c r="BT74" s="248"/>
      <c r="BU74" s="215"/>
      <c r="BV74" s="248"/>
      <c r="BW74" s="215"/>
      <c r="BX74" s="248"/>
      <c r="BY74" s="215"/>
      <c r="BZ74" s="248"/>
      <c r="CA74" s="236"/>
      <c r="CC74" s="256"/>
      <c r="CL74" s="156">
        <f>ROW()</f>
        <v>74</v>
      </c>
    </row>
    <row r="75" spans="5:90" ht="4.5" customHeight="1" x14ac:dyDescent="0.2">
      <c r="E75" s="166"/>
      <c r="F75" s="200"/>
      <c r="G75" s="168"/>
      <c r="H75" s="201"/>
      <c r="I75" s="201"/>
      <c r="J75" s="201"/>
      <c r="K75" s="201"/>
      <c r="L75" s="201"/>
      <c r="M75" s="201"/>
      <c r="N75" s="201"/>
      <c r="O75" s="201"/>
      <c r="P75" s="201"/>
      <c r="Q75" s="201"/>
      <c r="R75" s="201"/>
      <c r="S75" s="201"/>
      <c r="T75" s="201"/>
      <c r="U75" s="201"/>
      <c r="V75" s="201"/>
      <c r="W75" s="201"/>
      <c r="X75" s="201"/>
      <c r="Y75" s="201"/>
      <c r="Z75" s="201"/>
      <c r="AA75" s="201"/>
      <c r="AB75" s="201"/>
      <c r="AC75" s="201"/>
      <c r="AD75" s="201"/>
      <c r="AE75" s="201"/>
      <c r="AF75" s="201"/>
      <c r="AG75" s="201"/>
      <c r="AH75" s="201"/>
      <c r="AI75" s="201"/>
      <c r="AJ75" s="201"/>
      <c r="AK75" s="201"/>
      <c r="AL75" s="201"/>
      <c r="AM75" s="201"/>
      <c r="AN75" s="201"/>
      <c r="AO75" s="201"/>
      <c r="AP75" s="201"/>
      <c r="AQ75" s="201"/>
      <c r="AR75" s="201"/>
      <c r="AS75" s="201"/>
      <c r="AT75" s="201"/>
      <c r="AU75" s="201"/>
      <c r="AV75" s="201"/>
      <c r="AW75" s="201"/>
      <c r="AX75" s="201"/>
      <c r="AY75" s="201"/>
      <c r="AZ75" s="201"/>
      <c r="BA75" s="201"/>
      <c r="BB75" s="201"/>
      <c r="BC75" s="201"/>
      <c r="BD75" s="201"/>
      <c r="BE75" s="201"/>
      <c r="BF75" s="201"/>
      <c r="BG75" s="201"/>
      <c r="BH75" s="201"/>
      <c r="BI75" s="201"/>
      <c r="BJ75" s="201"/>
      <c r="BK75" s="201"/>
      <c r="BL75" s="201"/>
      <c r="BM75" s="201"/>
      <c r="BN75" s="201"/>
      <c r="BO75" s="201"/>
      <c r="BP75" s="201"/>
      <c r="BQ75" s="201"/>
      <c r="BR75" s="201"/>
      <c r="BS75" s="201"/>
      <c r="BT75" s="201"/>
      <c r="BU75" s="201"/>
      <c r="BV75" s="201"/>
      <c r="BW75" s="201"/>
      <c r="BX75" s="201"/>
      <c r="BY75" s="201"/>
      <c r="BZ75" s="201"/>
      <c r="CA75" s="236"/>
      <c r="CC75" s="256"/>
      <c r="CL75" s="156">
        <f>ROW()</f>
        <v>75</v>
      </c>
    </row>
    <row r="76" spans="5:90" ht="13.5" customHeight="1" x14ac:dyDescent="0.2">
      <c r="E76" s="166"/>
      <c r="F76" s="200"/>
      <c r="G76" s="168"/>
      <c r="H76" s="248"/>
      <c r="I76" s="215"/>
      <c r="J76" s="248"/>
      <c r="K76" s="215"/>
      <c r="L76" s="248"/>
      <c r="M76" s="215"/>
      <c r="N76" s="248"/>
      <c r="O76" s="215"/>
      <c r="P76" s="248"/>
      <c r="Q76" s="215"/>
      <c r="R76" s="248"/>
      <c r="S76" s="215"/>
      <c r="T76" s="248"/>
      <c r="U76" s="215"/>
      <c r="V76" s="248"/>
      <c r="W76" s="215"/>
      <c r="X76" s="248"/>
      <c r="Y76" s="215"/>
      <c r="Z76" s="248"/>
      <c r="AA76" s="215"/>
      <c r="AB76" s="248"/>
      <c r="AC76" s="215"/>
      <c r="AD76" s="248"/>
      <c r="AE76" s="215"/>
      <c r="AF76" s="248"/>
      <c r="AG76" s="215"/>
      <c r="AH76" s="248"/>
      <c r="AI76" s="215"/>
      <c r="AJ76" s="248"/>
      <c r="AK76" s="215"/>
      <c r="AL76" s="248"/>
      <c r="AM76" s="215"/>
      <c r="AN76" s="248"/>
      <c r="AO76" s="215"/>
      <c r="AP76" s="248"/>
      <c r="AQ76" s="215"/>
      <c r="AR76" s="248"/>
      <c r="AS76" s="215"/>
      <c r="AT76" s="248"/>
      <c r="AU76" s="215"/>
      <c r="AV76" s="248"/>
      <c r="AW76" s="215"/>
      <c r="AX76" s="248"/>
      <c r="AY76" s="215"/>
      <c r="AZ76" s="248"/>
      <c r="BA76" s="215"/>
      <c r="BB76" s="248"/>
      <c r="BC76" s="215"/>
      <c r="BD76" s="248"/>
      <c r="BE76" s="215"/>
      <c r="BF76" s="248"/>
      <c r="BG76" s="215"/>
      <c r="BH76" s="248"/>
      <c r="BI76" s="215"/>
      <c r="BJ76" s="248"/>
      <c r="BK76" s="215"/>
      <c r="BL76" s="248"/>
      <c r="BM76" s="215"/>
      <c r="BN76" s="248"/>
      <c r="BO76" s="215"/>
      <c r="BP76" s="248"/>
      <c r="BQ76" s="215"/>
      <c r="BR76" s="248"/>
      <c r="BS76" s="215"/>
      <c r="BT76" s="248"/>
      <c r="BU76" s="215"/>
      <c r="BV76" s="248"/>
      <c r="BW76" s="215"/>
      <c r="BX76" s="248"/>
      <c r="BY76" s="215"/>
      <c r="BZ76" s="248"/>
      <c r="CA76" s="236"/>
      <c r="CC76" s="256"/>
      <c r="CL76" s="156">
        <f>ROW()</f>
        <v>76</v>
      </c>
    </row>
    <row r="77" spans="5:90" ht="3.75" customHeight="1" x14ac:dyDescent="0.2">
      <c r="E77" s="166"/>
      <c r="F77" s="200"/>
      <c r="G77" s="168"/>
      <c r="H77" s="201"/>
      <c r="I77" s="201"/>
      <c r="J77" s="201"/>
      <c r="K77" s="201"/>
      <c r="L77" s="201"/>
      <c r="M77" s="201"/>
      <c r="N77" s="201"/>
      <c r="O77" s="201"/>
      <c r="P77" s="201"/>
      <c r="Q77" s="201"/>
      <c r="R77" s="201"/>
      <c r="S77" s="201"/>
      <c r="T77" s="201"/>
      <c r="U77" s="201"/>
      <c r="V77" s="201"/>
      <c r="W77" s="201"/>
      <c r="X77" s="201"/>
      <c r="Y77" s="201"/>
      <c r="Z77" s="201"/>
      <c r="AA77" s="201"/>
      <c r="AB77" s="201"/>
      <c r="AC77" s="201"/>
      <c r="AD77" s="201"/>
      <c r="AE77" s="201"/>
      <c r="AF77" s="201"/>
      <c r="AG77" s="201"/>
      <c r="AH77" s="201"/>
      <c r="AI77" s="201"/>
      <c r="AJ77" s="201"/>
      <c r="AK77" s="201"/>
      <c r="AL77" s="201"/>
      <c r="AM77" s="201"/>
      <c r="AN77" s="201"/>
      <c r="AO77" s="201"/>
      <c r="AP77" s="201"/>
      <c r="AQ77" s="201"/>
      <c r="AR77" s="201"/>
      <c r="AS77" s="201"/>
      <c r="AT77" s="201"/>
      <c r="AU77" s="201"/>
      <c r="AV77" s="201"/>
      <c r="AW77" s="201"/>
      <c r="AX77" s="201"/>
      <c r="AY77" s="201"/>
      <c r="AZ77" s="201"/>
      <c r="BA77" s="201"/>
      <c r="BB77" s="201"/>
      <c r="BC77" s="201"/>
      <c r="BD77" s="201"/>
      <c r="BE77" s="201"/>
      <c r="BF77" s="201"/>
      <c r="BG77" s="201"/>
      <c r="BH77" s="201"/>
      <c r="BI77" s="201"/>
      <c r="BJ77" s="201"/>
      <c r="BK77" s="201"/>
      <c r="BL77" s="201"/>
      <c r="BM77" s="201"/>
      <c r="BN77" s="201"/>
      <c r="BO77" s="201"/>
      <c r="BP77" s="201"/>
      <c r="BQ77" s="201"/>
      <c r="BR77" s="201"/>
      <c r="BS77" s="201"/>
      <c r="BT77" s="201"/>
      <c r="BU77" s="201"/>
      <c r="BV77" s="201"/>
      <c r="BW77" s="201"/>
      <c r="BX77" s="201"/>
      <c r="BY77" s="201"/>
      <c r="BZ77" s="201"/>
      <c r="CA77" s="236"/>
      <c r="CL77" s="156">
        <f>ROW()</f>
        <v>77</v>
      </c>
    </row>
    <row r="78" spans="5:90" ht="13.5" customHeight="1" x14ac:dyDescent="0.2">
      <c r="E78" s="166"/>
      <c r="F78" s="219"/>
      <c r="G78" s="168"/>
      <c r="H78" s="248"/>
      <c r="I78" s="215"/>
      <c r="J78" s="248"/>
      <c r="K78" s="215"/>
      <c r="L78" s="248"/>
      <c r="M78" s="215"/>
      <c r="N78" s="248"/>
      <c r="O78" s="215"/>
      <c r="P78" s="248"/>
      <c r="Q78" s="215"/>
      <c r="R78" s="248"/>
      <c r="S78" s="215"/>
      <c r="T78" s="248"/>
      <c r="U78" s="215"/>
      <c r="V78" s="248"/>
      <c r="W78" s="215"/>
      <c r="X78" s="248"/>
      <c r="Y78" s="215"/>
      <c r="Z78" s="248"/>
      <c r="AA78" s="215"/>
      <c r="AB78" s="248"/>
      <c r="AC78" s="215"/>
      <c r="AD78" s="248"/>
      <c r="AE78" s="215"/>
      <c r="AF78" s="248"/>
      <c r="AG78" s="215"/>
      <c r="AH78" s="248"/>
      <c r="AI78" s="215"/>
      <c r="AJ78" s="248"/>
      <c r="AK78" s="215"/>
      <c r="AL78" s="248"/>
      <c r="AM78" s="215"/>
      <c r="AN78" s="248"/>
      <c r="AO78" s="215"/>
      <c r="AP78" s="248"/>
      <c r="AQ78" s="215"/>
      <c r="AR78" s="248"/>
      <c r="AS78" s="215"/>
      <c r="AT78" s="248"/>
      <c r="AU78" s="215"/>
      <c r="AV78" s="248"/>
      <c r="AW78" s="215"/>
      <c r="AX78" s="248"/>
      <c r="AY78" s="215"/>
      <c r="AZ78" s="248"/>
      <c r="BA78" s="215"/>
      <c r="BB78" s="248"/>
      <c r="BC78" s="215"/>
      <c r="BD78" s="248"/>
      <c r="BE78" s="215"/>
      <c r="BF78" s="248"/>
      <c r="BG78" s="215"/>
      <c r="BH78" s="248"/>
      <c r="BI78" s="215"/>
      <c r="BJ78" s="248"/>
      <c r="BK78" s="215"/>
      <c r="BL78" s="248"/>
      <c r="BM78" s="215"/>
      <c r="BN78" s="248"/>
      <c r="BO78" s="215"/>
      <c r="BP78" s="248"/>
      <c r="BQ78" s="215"/>
      <c r="BR78" s="248"/>
      <c r="BS78" s="215"/>
      <c r="BT78" s="248"/>
      <c r="BU78" s="215"/>
      <c r="BV78" s="248"/>
      <c r="BW78" s="215"/>
      <c r="BX78" s="248"/>
      <c r="BY78" s="215"/>
      <c r="BZ78" s="248"/>
      <c r="CA78" s="236"/>
      <c r="CC78" s="256"/>
      <c r="CL78" s="156">
        <f>ROW()</f>
        <v>78</v>
      </c>
    </row>
    <row r="79" spans="5:90" ht="3.75" customHeight="1" x14ac:dyDescent="0.2">
      <c r="E79" s="166"/>
      <c r="F79" s="200"/>
      <c r="G79" s="168"/>
      <c r="H79" s="201"/>
      <c r="I79" s="215"/>
      <c r="J79" s="201"/>
      <c r="K79" s="215"/>
      <c r="L79" s="201"/>
      <c r="M79" s="215"/>
      <c r="N79" s="201"/>
      <c r="O79" s="215"/>
      <c r="P79" s="201"/>
      <c r="Q79" s="215"/>
      <c r="R79" s="201"/>
      <c r="S79" s="215"/>
      <c r="T79" s="201"/>
      <c r="U79" s="215"/>
      <c r="V79" s="201"/>
      <c r="W79" s="215"/>
      <c r="X79" s="201"/>
      <c r="Y79" s="215"/>
      <c r="Z79" s="201"/>
      <c r="AA79" s="215"/>
      <c r="AB79" s="201"/>
      <c r="AC79" s="215"/>
      <c r="AD79" s="201"/>
      <c r="AE79" s="215"/>
      <c r="AF79" s="201"/>
      <c r="AG79" s="215"/>
      <c r="AH79" s="201"/>
      <c r="AI79" s="215"/>
      <c r="AJ79" s="201"/>
      <c r="AK79" s="215"/>
      <c r="AL79" s="201"/>
      <c r="AM79" s="215"/>
      <c r="AN79" s="201"/>
      <c r="AO79" s="215"/>
      <c r="AP79" s="201"/>
      <c r="AQ79" s="215"/>
      <c r="AR79" s="201"/>
      <c r="AS79" s="215"/>
      <c r="AT79" s="201"/>
      <c r="AU79" s="215"/>
      <c r="AV79" s="201"/>
      <c r="AW79" s="215"/>
      <c r="AX79" s="201"/>
      <c r="AY79" s="215"/>
      <c r="AZ79" s="201"/>
      <c r="BA79" s="215"/>
      <c r="BB79" s="201"/>
      <c r="BC79" s="215"/>
      <c r="BD79" s="201"/>
      <c r="BE79" s="215"/>
      <c r="BF79" s="201"/>
      <c r="BG79" s="215"/>
      <c r="BH79" s="201"/>
      <c r="BI79" s="215"/>
      <c r="BJ79" s="201"/>
      <c r="BK79" s="215"/>
      <c r="BL79" s="201"/>
      <c r="BM79" s="215"/>
      <c r="BN79" s="201"/>
      <c r="BO79" s="215"/>
      <c r="BP79" s="201"/>
      <c r="BQ79" s="215"/>
      <c r="BR79" s="201"/>
      <c r="BS79" s="215"/>
      <c r="BT79" s="201"/>
      <c r="BU79" s="215"/>
      <c r="BV79" s="201"/>
      <c r="BW79" s="215"/>
      <c r="BX79" s="201"/>
      <c r="BY79" s="215"/>
      <c r="BZ79" s="201"/>
      <c r="CA79" s="236"/>
      <c r="CL79" s="156">
        <f>ROW()</f>
        <v>79</v>
      </c>
    </row>
    <row r="80" spans="5:90" ht="13.5" hidden="1" customHeight="1" x14ac:dyDescent="0.2">
      <c r="E80" s="166"/>
      <c r="F80" s="219"/>
      <c r="G80" s="168"/>
      <c r="H80" s="248"/>
      <c r="I80" s="215"/>
      <c r="J80" s="248"/>
      <c r="K80" s="215"/>
      <c r="L80" s="248"/>
      <c r="M80" s="215"/>
      <c r="N80" s="248"/>
      <c r="O80" s="215"/>
      <c r="P80" s="248"/>
      <c r="Q80" s="215"/>
      <c r="R80" s="248"/>
      <c r="S80" s="215"/>
      <c r="T80" s="248"/>
      <c r="U80" s="215"/>
      <c r="V80" s="248"/>
      <c r="W80" s="215"/>
      <c r="X80" s="248"/>
      <c r="Y80" s="215"/>
      <c r="Z80" s="248"/>
      <c r="AA80" s="215"/>
      <c r="AB80" s="248"/>
      <c r="AC80" s="215"/>
      <c r="AD80" s="248"/>
      <c r="AE80" s="215"/>
      <c r="AF80" s="248"/>
      <c r="AG80" s="215"/>
      <c r="AH80" s="248"/>
      <c r="AI80" s="215"/>
      <c r="AJ80" s="248"/>
      <c r="AK80" s="215"/>
      <c r="AL80" s="248"/>
      <c r="AM80" s="215"/>
      <c r="AN80" s="248"/>
      <c r="AO80" s="215"/>
      <c r="AP80" s="248"/>
      <c r="AQ80" s="215"/>
      <c r="AR80" s="248"/>
      <c r="AS80" s="215"/>
      <c r="AT80" s="248"/>
      <c r="AU80" s="215"/>
      <c r="AV80" s="248"/>
      <c r="AW80" s="215"/>
      <c r="AX80" s="248"/>
      <c r="AY80" s="215"/>
      <c r="AZ80" s="248"/>
      <c r="BA80" s="215"/>
      <c r="BB80" s="248"/>
      <c r="BC80" s="215"/>
      <c r="BD80" s="248"/>
      <c r="BE80" s="215"/>
      <c r="BF80" s="248"/>
      <c r="BG80" s="215"/>
      <c r="BH80" s="248"/>
      <c r="BI80" s="215"/>
      <c r="BJ80" s="248"/>
      <c r="BK80" s="215"/>
      <c r="BL80" s="248"/>
      <c r="BM80" s="215"/>
      <c r="BN80" s="248"/>
      <c r="BO80" s="215"/>
      <c r="BP80" s="248"/>
      <c r="BQ80" s="215"/>
      <c r="BR80" s="248"/>
      <c r="BS80" s="215"/>
      <c r="BT80" s="248"/>
      <c r="BU80" s="215"/>
      <c r="BV80" s="248"/>
      <c r="BW80" s="215"/>
      <c r="BX80" s="248"/>
      <c r="BY80" s="215"/>
      <c r="BZ80" s="248"/>
      <c r="CA80" s="236"/>
      <c r="CL80" s="156">
        <f>ROW()</f>
        <v>80</v>
      </c>
    </row>
    <row r="81" spans="4:90" ht="6" hidden="1" customHeight="1" x14ac:dyDescent="0.2">
      <c r="E81" s="166"/>
      <c r="F81" s="219"/>
      <c r="G81" s="168"/>
      <c r="H81" s="213"/>
      <c r="I81" s="170"/>
      <c r="J81" s="213"/>
      <c r="K81" s="170"/>
      <c r="L81" s="213"/>
      <c r="M81" s="170"/>
      <c r="N81" s="213"/>
      <c r="O81" s="170"/>
      <c r="P81" s="213"/>
      <c r="Q81" s="170"/>
      <c r="R81" s="213"/>
      <c r="S81" s="170"/>
      <c r="T81" s="213"/>
      <c r="U81" s="170"/>
      <c r="V81" s="213"/>
      <c r="W81" s="170"/>
      <c r="X81" s="213"/>
      <c r="Y81" s="170"/>
      <c r="Z81" s="213"/>
      <c r="AA81" s="170"/>
      <c r="AB81" s="213"/>
      <c r="AC81" s="170"/>
      <c r="AD81" s="213"/>
      <c r="AE81" s="170"/>
      <c r="AF81" s="213"/>
      <c r="AG81" s="170"/>
      <c r="AH81" s="213"/>
      <c r="AI81" s="170"/>
      <c r="AJ81" s="213"/>
      <c r="AK81" s="170"/>
      <c r="AL81" s="213"/>
      <c r="AM81" s="170"/>
      <c r="AN81" s="213"/>
      <c r="AO81" s="170"/>
      <c r="AP81" s="213"/>
      <c r="AQ81" s="170"/>
      <c r="AR81" s="213"/>
      <c r="AS81" s="170"/>
      <c r="AT81" s="213"/>
      <c r="AU81" s="170"/>
      <c r="AV81" s="213"/>
      <c r="AW81" s="170"/>
      <c r="AX81" s="213"/>
      <c r="AY81" s="170"/>
      <c r="AZ81" s="213"/>
      <c r="BA81" s="170"/>
      <c r="BB81" s="213"/>
      <c r="BC81" s="170"/>
      <c r="BD81" s="213"/>
      <c r="BE81" s="170"/>
      <c r="BF81" s="213"/>
      <c r="BG81" s="170"/>
      <c r="BH81" s="213"/>
      <c r="BI81" s="170"/>
      <c r="BJ81" s="213"/>
      <c r="BK81" s="170"/>
      <c r="BL81" s="213"/>
      <c r="BM81" s="170"/>
      <c r="BN81" s="213"/>
      <c r="BO81" s="170"/>
      <c r="BP81" s="213"/>
      <c r="BQ81" s="170"/>
      <c r="BR81" s="213"/>
      <c r="BS81" s="170"/>
      <c r="BT81" s="213"/>
      <c r="BU81" s="170"/>
      <c r="BV81" s="213"/>
      <c r="BW81" s="170"/>
      <c r="BX81" s="213"/>
      <c r="BY81" s="170"/>
      <c r="BZ81" s="213"/>
      <c r="CA81" s="236"/>
      <c r="CL81" s="156">
        <f>ROW()</f>
        <v>81</v>
      </c>
    </row>
    <row r="82" spans="4:90" ht="13.5" customHeight="1" x14ac:dyDescent="0.2">
      <c r="E82" s="166"/>
      <c r="F82" s="219"/>
      <c r="G82" s="168"/>
      <c r="H82" s="248"/>
      <c r="I82" s="215"/>
      <c r="J82" s="248"/>
      <c r="K82" s="215"/>
      <c r="L82" s="248"/>
      <c r="M82" s="215"/>
      <c r="N82" s="248"/>
      <c r="O82" s="215"/>
      <c r="P82" s="248"/>
      <c r="Q82" s="215"/>
      <c r="R82" s="248"/>
      <c r="S82" s="215"/>
      <c r="T82" s="248"/>
      <c r="U82" s="215"/>
      <c r="V82" s="248"/>
      <c r="W82" s="215"/>
      <c r="X82" s="248"/>
      <c r="Y82" s="215"/>
      <c r="Z82" s="248"/>
      <c r="AA82" s="215"/>
      <c r="AB82" s="248"/>
      <c r="AC82" s="215"/>
      <c r="AD82" s="248"/>
      <c r="AE82" s="215"/>
      <c r="AF82" s="248"/>
      <c r="AG82" s="215"/>
      <c r="AH82" s="248"/>
      <c r="AI82" s="215"/>
      <c r="AJ82" s="248"/>
      <c r="AK82" s="215"/>
      <c r="AL82" s="248"/>
      <c r="AM82" s="215"/>
      <c r="AN82" s="248"/>
      <c r="AO82" s="215"/>
      <c r="AP82" s="248"/>
      <c r="AQ82" s="215"/>
      <c r="AR82" s="248"/>
      <c r="AS82" s="215"/>
      <c r="AT82" s="248"/>
      <c r="AU82" s="215"/>
      <c r="AV82" s="248"/>
      <c r="AW82" s="215"/>
      <c r="AX82" s="248"/>
      <c r="AY82" s="215"/>
      <c r="AZ82" s="248"/>
      <c r="BA82" s="215"/>
      <c r="BB82" s="248"/>
      <c r="BC82" s="215"/>
      <c r="BD82" s="248"/>
      <c r="BE82" s="215"/>
      <c r="BF82" s="248"/>
      <c r="BG82" s="215"/>
      <c r="BH82" s="248"/>
      <c r="BI82" s="215"/>
      <c r="BJ82" s="248"/>
      <c r="BK82" s="215"/>
      <c r="BL82" s="248"/>
      <c r="BM82" s="215"/>
      <c r="BN82" s="248"/>
      <c r="BO82" s="215"/>
      <c r="BP82" s="248"/>
      <c r="BQ82" s="215"/>
      <c r="BR82" s="248"/>
      <c r="BS82" s="215"/>
      <c r="BT82" s="248"/>
      <c r="BU82" s="215"/>
      <c r="BV82" s="248"/>
      <c r="BW82" s="215"/>
      <c r="BX82" s="248"/>
      <c r="BY82" s="215"/>
      <c r="BZ82" s="248"/>
      <c r="CA82" s="236"/>
      <c r="CL82" s="156">
        <f>ROW()</f>
        <v>82</v>
      </c>
    </row>
    <row r="83" spans="4:90" ht="6" customHeight="1" x14ac:dyDescent="0.2">
      <c r="E83" s="166"/>
      <c r="F83" s="219"/>
      <c r="G83" s="168"/>
      <c r="H83" s="213"/>
      <c r="I83" s="170"/>
      <c r="J83" s="213"/>
      <c r="K83" s="170"/>
      <c r="L83" s="213"/>
      <c r="M83" s="170"/>
      <c r="N83" s="213"/>
      <c r="O83" s="170"/>
      <c r="P83" s="213"/>
      <c r="Q83" s="170"/>
      <c r="R83" s="213"/>
      <c r="S83" s="170"/>
      <c r="T83" s="213"/>
      <c r="U83" s="170"/>
      <c r="V83" s="213"/>
      <c r="W83" s="170"/>
      <c r="X83" s="213"/>
      <c r="Y83" s="170"/>
      <c r="Z83" s="213"/>
      <c r="AA83" s="170"/>
      <c r="AB83" s="213"/>
      <c r="AC83" s="170"/>
      <c r="AD83" s="213"/>
      <c r="AE83" s="170"/>
      <c r="AF83" s="213"/>
      <c r="AG83" s="170"/>
      <c r="AH83" s="213"/>
      <c r="AI83" s="170"/>
      <c r="AJ83" s="213"/>
      <c r="AK83" s="170"/>
      <c r="AL83" s="213"/>
      <c r="AM83" s="170"/>
      <c r="AN83" s="213"/>
      <c r="AO83" s="170"/>
      <c r="AP83" s="213"/>
      <c r="AQ83" s="170"/>
      <c r="AR83" s="213"/>
      <c r="AS83" s="170"/>
      <c r="AT83" s="213"/>
      <c r="AU83" s="170"/>
      <c r="AV83" s="213"/>
      <c r="AW83" s="170"/>
      <c r="AX83" s="213"/>
      <c r="AY83" s="170"/>
      <c r="AZ83" s="213"/>
      <c r="BA83" s="170"/>
      <c r="BB83" s="213"/>
      <c r="BC83" s="170"/>
      <c r="BD83" s="213"/>
      <c r="BE83" s="170"/>
      <c r="BF83" s="213"/>
      <c r="BG83" s="170"/>
      <c r="BH83" s="213"/>
      <c r="BI83" s="170"/>
      <c r="BJ83" s="213"/>
      <c r="BK83" s="170"/>
      <c r="BL83" s="213"/>
      <c r="BM83" s="170"/>
      <c r="BN83" s="213"/>
      <c r="BO83" s="170"/>
      <c r="BP83" s="213"/>
      <c r="BQ83" s="170"/>
      <c r="BR83" s="213"/>
      <c r="BS83" s="170"/>
      <c r="BT83" s="213"/>
      <c r="BU83" s="170"/>
      <c r="BV83" s="213"/>
      <c r="BW83" s="170"/>
      <c r="BX83" s="213"/>
      <c r="BY83" s="170"/>
      <c r="BZ83" s="213"/>
      <c r="CA83" s="236"/>
      <c r="CL83" s="156">
        <f>ROW()</f>
        <v>83</v>
      </c>
    </row>
    <row r="84" spans="4:90" ht="13.5" customHeight="1" x14ac:dyDescent="0.2">
      <c r="E84" s="166"/>
      <c r="F84" s="219"/>
      <c r="G84" s="168"/>
      <c r="H84" s="248"/>
      <c r="I84" s="215"/>
      <c r="J84" s="248"/>
      <c r="K84" s="215"/>
      <c r="L84" s="248"/>
      <c r="M84" s="215"/>
      <c r="N84" s="248"/>
      <c r="O84" s="215"/>
      <c r="P84" s="248"/>
      <c r="Q84" s="215"/>
      <c r="R84" s="248"/>
      <c r="S84" s="215"/>
      <c r="T84" s="248"/>
      <c r="U84" s="215"/>
      <c r="V84" s="248"/>
      <c r="W84" s="215"/>
      <c r="X84" s="248"/>
      <c r="Y84" s="215"/>
      <c r="Z84" s="248"/>
      <c r="AA84" s="215"/>
      <c r="AB84" s="248"/>
      <c r="AC84" s="215"/>
      <c r="AD84" s="248"/>
      <c r="AE84" s="215"/>
      <c r="AF84" s="248"/>
      <c r="AG84" s="215"/>
      <c r="AH84" s="248"/>
      <c r="AI84" s="215"/>
      <c r="AJ84" s="248"/>
      <c r="AK84" s="215"/>
      <c r="AL84" s="248"/>
      <c r="AM84" s="215"/>
      <c r="AN84" s="248"/>
      <c r="AO84" s="215"/>
      <c r="AP84" s="248"/>
      <c r="AQ84" s="215"/>
      <c r="AR84" s="248"/>
      <c r="AS84" s="215"/>
      <c r="AT84" s="248"/>
      <c r="AU84" s="215"/>
      <c r="AV84" s="248"/>
      <c r="AW84" s="215"/>
      <c r="AX84" s="248"/>
      <c r="AY84" s="215"/>
      <c r="AZ84" s="248"/>
      <c r="BA84" s="215"/>
      <c r="BB84" s="248"/>
      <c r="BC84" s="215"/>
      <c r="BD84" s="248"/>
      <c r="BE84" s="215"/>
      <c r="BF84" s="248"/>
      <c r="BG84" s="215"/>
      <c r="BH84" s="248"/>
      <c r="BI84" s="215"/>
      <c r="BJ84" s="248"/>
      <c r="BK84" s="215"/>
      <c r="BL84" s="248"/>
      <c r="BM84" s="215"/>
      <c r="BN84" s="248"/>
      <c r="BO84" s="215"/>
      <c r="BP84" s="248"/>
      <c r="BQ84" s="215"/>
      <c r="BR84" s="248"/>
      <c r="BS84" s="215"/>
      <c r="BT84" s="248"/>
      <c r="BU84" s="215"/>
      <c r="BV84" s="248"/>
      <c r="BW84" s="215"/>
      <c r="BX84" s="248"/>
      <c r="BY84" s="215"/>
      <c r="BZ84" s="248"/>
      <c r="CA84" s="236"/>
      <c r="CL84" s="156">
        <f>ROW()</f>
        <v>84</v>
      </c>
    </row>
    <row r="85" spans="4:90" ht="6" customHeight="1" x14ac:dyDescent="0.2">
      <c r="E85" s="166"/>
      <c r="F85" s="219"/>
      <c r="G85" s="168"/>
      <c r="H85" s="213"/>
      <c r="I85" s="170"/>
      <c r="J85" s="213"/>
      <c r="K85" s="170"/>
      <c r="L85" s="213"/>
      <c r="M85" s="170"/>
      <c r="N85" s="213"/>
      <c r="O85" s="170"/>
      <c r="P85" s="213"/>
      <c r="Q85" s="170"/>
      <c r="R85" s="213"/>
      <c r="S85" s="170"/>
      <c r="T85" s="213"/>
      <c r="U85" s="170"/>
      <c r="V85" s="213"/>
      <c r="W85" s="170"/>
      <c r="X85" s="213"/>
      <c r="Y85" s="170"/>
      <c r="Z85" s="213"/>
      <c r="AA85" s="170"/>
      <c r="AB85" s="213"/>
      <c r="AC85" s="170"/>
      <c r="AD85" s="213"/>
      <c r="AE85" s="170"/>
      <c r="AF85" s="213"/>
      <c r="AG85" s="170"/>
      <c r="AH85" s="213"/>
      <c r="AI85" s="170"/>
      <c r="AJ85" s="213"/>
      <c r="AK85" s="170"/>
      <c r="AL85" s="213"/>
      <c r="AM85" s="170"/>
      <c r="AN85" s="213"/>
      <c r="AO85" s="170"/>
      <c r="AP85" s="213"/>
      <c r="AQ85" s="170"/>
      <c r="AR85" s="213"/>
      <c r="AS85" s="170"/>
      <c r="AT85" s="213"/>
      <c r="AU85" s="170"/>
      <c r="AV85" s="213"/>
      <c r="AW85" s="170"/>
      <c r="AX85" s="213"/>
      <c r="AY85" s="170"/>
      <c r="AZ85" s="213"/>
      <c r="BA85" s="170"/>
      <c r="BB85" s="213"/>
      <c r="BC85" s="170"/>
      <c r="BD85" s="213"/>
      <c r="BE85" s="170"/>
      <c r="BF85" s="213"/>
      <c r="BG85" s="170"/>
      <c r="BH85" s="213"/>
      <c r="BI85" s="170"/>
      <c r="BJ85" s="213"/>
      <c r="BK85" s="170"/>
      <c r="BL85" s="213"/>
      <c r="BM85" s="170"/>
      <c r="BN85" s="213"/>
      <c r="BO85" s="170"/>
      <c r="BP85" s="213"/>
      <c r="BQ85" s="170"/>
      <c r="BR85" s="213"/>
      <c r="BS85" s="170"/>
      <c r="BT85" s="213"/>
      <c r="BU85" s="170"/>
      <c r="BV85" s="213"/>
      <c r="BW85" s="170"/>
      <c r="BX85" s="213"/>
      <c r="BY85" s="170"/>
      <c r="BZ85" s="213"/>
      <c r="CA85" s="236"/>
      <c r="CL85" s="156">
        <f>ROW()</f>
        <v>85</v>
      </c>
    </row>
    <row r="86" spans="4:90" ht="13.5" customHeight="1" x14ac:dyDescent="0.2">
      <c r="E86" s="166"/>
      <c r="F86" s="219"/>
      <c r="G86" s="168"/>
      <c r="H86" s="248"/>
      <c r="I86" s="215"/>
      <c r="J86" s="248"/>
      <c r="K86" s="215"/>
      <c r="L86" s="248"/>
      <c r="M86" s="215"/>
      <c r="N86" s="248"/>
      <c r="O86" s="215"/>
      <c r="P86" s="248"/>
      <c r="Q86" s="215"/>
      <c r="R86" s="248"/>
      <c r="S86" s="215"/>
      <c r="T86" s="248"/>
      <c r="U86" s="215"/>
      <c r="V86" s="248"/>
      <c r="W86" s="215"/>
      <c r="X86" s="248"/>
      <c r="Y86" s="215"/>
      <c r="Z86" s="248"/>
      <c r="AA86" s="215"/>
      <c r="AB86" s="248"/>
      <c r="AC86" s="215"/>
      <c r="AD86" s="248"/>
      <c r="AE86" s="215"/>
      <c r="AF86" s="248"/>
      <c r="AG86" s="215"/>
      <c r="AH86" s="248"/>
      <c r="AI86" s="215"/>
      <c r="AJ86" s="248"/>
      <c r="AK86" s="215"/>
      <c r="AL86" s="248"/>
      <c r="AM86" s="215"/>
      <c r="AN86" s="248"/>
      <c r="AO86" s="215"/>
      <c r="AP86" s="248"/>
      <c r="AQ86" s="215"/>
      <c r="AR86" s="248"/>
      <c r="AS86" s="215"/>
      <c r="AT86" s="248"/>
      <c r="AU86" s="215"/>
      <c r="AV86" s="248"/>
      <c r="AW86" s="215"/>
      <c r="AX86" s="248"/>
      <c r="AY86" s="215"/>
      <c r="AZ86" s="248"/>
      <c r="BA86" s="215"/>
      <c r="BB86" s="248"/>
      <c r="BC86" s="215"/>
      <c r="BD86" s="248"/>
      <c r="BE86" s="215"/>
      <c r="BF86" s="248"/>
      <c r="BG86" s="215"/>
      <c r="BH86" s="248"/>
      <c r="BI86" s="215"/>
      <c r="BJ86" s="248"/>
      <c r="BK86" s="215"/>
      <c r="BL86" s="248"/>
      <c r="BM86" s="215"/>
      <c r="BN86" s="248"/>
      <c r="BO86" s="215"/>
      <c r="BP86" s="248"/>
      <c r="BQ86" s="215"/>
      <c r="BR86" s="248"/>
      <c r="BS86" s="215"/>
      <c r="BT86" s="248"/>
      <c r="BU86" s="215"/>
      <c r="BV86" s="248"/>
      <c r="BW86" s="215"/>
      <c r="BX86" s="248"/>
      <c r="BY86" s="215"/>
      <c r="BZ86" s="248"/>
      <c r="CA86" s="236"/>
      <c r="CL86" s="156">
        <f>ROW()</f>
        <v>86</v>
      </c>
    </row>
    <row r="87" spans="4:90" ht="6" customHeight="1" x14ac:dyDescent="0.2">
      <c r="E87" s="166"/>
      <c r="F87" s="220"/>
      <c r="G87" s="168"/>
      <c r="H87" s="250"/>
      <c r="I87" s="170"/>
      <c r="J87" s="250"/>
      <c r="K87" s="170"/>
      <c r="L87" s="250"/>
      <c r="M87" s="170"/>
      <c r="N87" s="250"/>
      <c r="O87" s="170"/>
      <c r="P87" s="250"/>
      <c r="Q87" s="170"/>
      <c r="R87" s="250"/>
      <c r="S87" s="170"/>
      <c r="T87" s="250"/>
      <c r="U87" s="170"/>
      <c r="V87" s="250"/>
      <c r="W87" s="170"/>
      <c r="X87" s="250"/>
      <c r="Y87" s="170"/>
      <c r="Z87" s="250"/>
      <c r="AA87" s="170"/>
      <c r="AB87" s="250"/>
      <c r="AC87" s="170"/>
      <c r="AD87" s="250"/>
      <c r="AE87" s="170"/>
      <c r="AF87" s="250"/>
      <c r="AG87" s="170"/>
      <c r="AH87" s="250"/>
      <c r="AI87" s="170"/>
      <c r="AJ87" s="250"/>
      <c r="AK87" s="170"/>
      <c r="AL87" s="250"/>
      <c r="AM87" s="170"/>
      <c r="AN87" s="250"/>
      <c r="AO87" s="170"/>
      <c r="AP87" s="250"/>
      <c r="AQ87" s="170"/>
      <c r="AR87" s="250"/>
      <c r="AS87" s="170"/>
      <c r="AT87" s="250"/>
      <c r="AU87" s="170"/>
      <c r="AV87" s="250"/>
      <c r="AW87" s="170"/>
      <c r="AX87" s="250"/>
      <c r="AY87" s="170"/>
      <c r="AZ87" s="250"/>
      <c r="BA87" s="170"/>
      <c r="BB87" s="250"/>
      <c r="BC87" s="170"/>
      <c r="BD87" s="250"/>
      <c r="BE87" s="170"/>
      <c r="BF87" s="250"/>
      <c r="BG87" s="170"/>
      <c r="BH87" s="250"/>
      <c r="BI87" s="170"/>
      <c r="BJ87" s="250"/>
      <c r="BK87" s="170"/>
      <c r="BL87" s="250"/>
      <c r="BM87" s="170"/>
      <c r="BN87" s="250"/>
      <c r="BO87" s="170"/>
      <c r="BP87" s="250"/>
      <c r="BQ87" s="170"/>
      <c r="BR87" s="250"/>
      <c r="BS87" s="170"/>
      <c r="BT87" s="250"/>
      <c r="BU87" s="170"/>
      <c r="BV87" s="250"/>
      <c r="BW87" s="170"/>
      <c r="BX87" s="250"/>
      <c r="BY87" s="170"/>
      <c r="BZ87" s="250"/>
      <c r="CA87" s="236"/>
      <c r="CL87" s="156">
        <f>ROW()</f>
        <v>87</v>
      </c>
    </row>
    <row r="88" spans="4:90" s="221" customFormat="1" ht="13.5" customHeight="1" x14ac:dyDescent="0.2">
      <c r="E88" s="199"/>
      <c r="F88" s="196"/>
      <c r="G88" s="196"/>
      <c r="H88" s="251"/>
      <c r="I88" s="205"/>
      <c r="J88" s="251"/>
      <c r="K88" s="205"/>
      <c r="L88" s="251"/>
      <c r="M88" s="205"/>
      <c r="N88" s="251"/>
      <c r="O88" s="205"/>
      <c r="P88" s="251"/>
      <c r="Q88" s="205"/>
      <c r="R88" s="251"/>
      <c r="S88" s="205"/>
      <c r="T88" s="251"/>
      <c r="U88" s="205"/>
      <c r="V88" s="251"/>
      <c r="W88" s="205"/>
      <c r="X88" s="251"/>
      <c r="Y88" s="205"/>
      <c r="Z88" s="251"/>
      <c r="AA88" s="205"/>
      <c r="AB88" s="251"/>
      <c r="AC88" s="205"/>
      <c r="AD88" s="251"/>
      <c r="AE88" s="205"/>
      <c r="AF88" s="251"/>
      <c r="AG88" s="205"/>
      <c r="AH88" s="251"/>
      <c r="AI88" s="205"/>
      <c r="AJ88" s="251"/>
      <c r="AK88" s="205"/>
      <c r="AL88" s="251"/>
      <c r="AM88" s="205"/>
      <c r="AN88" s="251"/>
      <c r="AO88" s="205"/>
      <c r="AP88" s="251"/>
      <c r="AQ88" s="205"/>
      <c r="AR88" s="251"/>
      <c r="AS88" s="205"/>
      <c r="AT88" s="251"/>
      <c r="AU88" s="205"/>
      <c r="AV88" s="251"/>
      <c r="AW88" s="205"/>
      <c r="AX88" s="251"/>
      <c r="AY88" s="205"/>
      <c r="AZ88" s="251"/>
      <c r="BA88" s="205"/>
      <c r="BB88" s="251"/>
      <c r="BC88" s="205"/>
      <c r="BD88" s="251"/>
      <c r="BE88" s="205"/>
      <c r="BF88" s="251"/>
      <c r="BG88" s="205"/>
      <c r="BH88" s="251"/>
      <c r="BI88" s="205"/>
      <c r="BJ88" s="251"/>
      <c r="BK88" s="205"/>
      <c r="BL88" s="251"/>
      <c r="BM88" s="205"/>
      <c r="BN88" s="251"/>
      <c r="BO88" s="205"/>
      <c r="BP88" s="251"/>
      <c r="BQ88" s="205"/>
      <c r="BR88" s="251"/>
      <c r="BS88" s="205"/>
      <c r="BT88" s="251"/>
      <c r="BU88" s="205"/>
      <c r="BV88" s="251"/>
      <c r="BW88" s="205"/>
      <c r="BX88" s="251"/>
      <c r="BY88" s="205"/>
      <c r="BZ88" s="251"/>
      <c r="CA88" s="241"/>
      <c r="CL88" s="156">
        <f>ROW()</f>
        <v>88</v>
      </c>
    </row>
    <row r="89" spans="4:90" s="221" customFormat="1" ht="13.5" customHeight="1" x14ac:dyDescent="0.2">
      <c r="E89" s="199"/>
      <c r="F89" s="196"/>
      <c r="G89" s="196"/>
      <c r="H89" s="222"/>
      <c r="I89" s="205"/>
      <c r="J89" s="222"/>
      <c r="K89" s="205"/>
      <c r="L89" s="222"/>
      <c r="M89" s="205"/>
      <c r="N89" s="222"/>
      <c r="O89" s="205"/>
      <c r="P89" s="222"/>
      <c r="Q89" s="205"/>
      <c r="R89" s="222"/>
      <c r="S89" s="205"/>
      <c r="T89" s="222"/>
      <c r="U89" s="205"/>
      <c r="V89" s="222"/>
      <c r="W89" s="205"/>
      <c r="X89" s="222"/>
      <c r="Y89" s="205"/>
      <c r="Z89" s="222"/>
      <c r="AA89" s="205"/>
      <c r="AB89" s="222"/>
      <c r="AC89" s="205"/>
      <c r="AD89" s="222"/>
      <c r="AE89" s="205"/>
      <c r="AF89" s="222"/>
      <c r="AG89" s="205"/>
      <c r="AH89" s="222"/>
      <c r="AI89" s="205"/>
      <c r="AJ89" s="222"/>
      <c r="AK89" s="205"/>
      <c r="AL89" s="222"/>
      <c r="AM89" s="205"/>
      <c r="AN89" s="222"/>
      <c r="AO89" s="205"/>
      <c r="AP89" s="222"/>
      <c r="AQ89" s="205"/>
      <c r="AR89" s="222"/>
      <c r="AS89" s="205"/>
      <c r="AT89" s="222"/>
      <c r="AU89" s="205"/>
      <c r="AV89" s="222"/>
      <c r="AW89" s="205"/>
      <c r="AX89" s="222"/>
      <c r="AY89" s="205"/>
      <c r="AZ89" s="222"/>
      <c r="BA89" s="205"/>
      <c r="BB89" s="222"/>
      <c r="BC89" s="205"/>
      <c r="BD89" s="222"/>
      <c r="BE89" s="205"/>
      <c r="BF89" s="222"/>
      <c r="BG89" s="205"/>
      <c r="BH89" s="222"/>
      <c r="BI89" s="205"/>
      <c r="BJ89" s="222"/>
      <c r="BK89" s="205"/>
      <c r="BL89" s="222"/>
      <c r="BM89" s="205"/>
      <c r="BN89" s="222"/>
      <c r="BO89" s="205"/>
      <c r="BP89" s="222"/>
      <c r="BQ89" s="205"/>
      <c r="BR89" s="222"/>
      <c r="BS89" s="205"/>
      <c r="BT89" s="222"/>
      <c r="BU89" s="205"/>
      <c r="BV89" s="222"/>
      <c r="BW89" s="205"/>
      <c r="BX89" s="222"/>
      <c r="BY89" s="205"/>
      <c r="BZ89" s="222"/>
      <c r="CA89" s="241"/>
      <c r="CL89" s="156">
        <f>ROW()</f>
        <v>89</v>
      </c>
    </row>
    <row r="90" spans="4:90" s="221" customFormat="1" ht="13.5" customHeight="1" x14ac:dyDescent="0.2">
      <c r="E90" s="199"/>
      <c r="F90" s="196"/>
      <c r="G90" s="196"/>
      <c r="H90" s="251"/>
      <c r="I90" s="205"/>
      <c r="J90" s="251"/>
      <c r="K90" s="205"/>
      <c r="L90" s="251"/>
      <c r="M90" s="205"/>
      <c r="N90" s="251"/>
      <c r="O90" s="205"/>
      <c r="P90" s="251"/>
      <c r="Q90" s="205"/>
      <c r="R90" s="251"/>
      <c r="S90" s="205"/>
      <c r="T90" s="251"/>
      <c r="U90" s="205"/>
      <c r="V90" s="251"/>
      <c r="W90" s="205"/>
      <c r="X90" s="251"/>
      <c r="Y90" s="205"/>
      <c r="Z90" s="251"/>
      <c r="AA90" s="205"/>
      <c r="AB90" s="251"/>
      <c r="AC90" s="205"/>
      <c r="AD90" s="251"/>
      <c r="AE90" s="205"/>
      <c r="AF90" s="251"/>
      <c r="AG90" s="205"/>
      <c r="AH90" s="251"/>
      <c r="AI90" s="205"/>
      <c r="AJ90" s="251"/>
      <c r="AK90" s="205"/>
      <c r="AL90" s="251"/>
      <c r="AM90" s="205"/>
      <c r="AN90" s="251"/>
      <c r="AO90" s="205"/>
      <c r="AP90" s="251"/>
      <c r="AQ90" s="205"/>
      <c r="AR90" s="251"/>
      <c r="AS90" s="205"/>
      <c r="AT90" s="251"/>
      <c r="AU90" s="205"/>
      <c r="AV90" s="251"/>
      <c r="AW90" s="205"/>
      <c r="AX90" s="251"/>
      <c r="AY90" s="205"/>
      <c r="AZ90" s="251"/>
      <c r="BA90" s="205"/>
      <c r="BB90" s="251"/>
      <c r="BC90" s="205"/>
      <c r="BD90" s="251"/>
      <c r="BE90" s="205"/>
      <c r="BF90" s="251"/>
      <c r="BG90" s="205"/>
      <c r="BH90" s="251"/>
      <c r="BI90" s="205"/>
      <c r="BJ90" s="251"/>
      <c r="BK90" s="205"/>
      <c r="BL90" s="251"/>
      <c r="BM90" s="205"/>
      <c r="BN90" s="251"/>
      <c r="BO90" s="205"/>
      <c r="BP90" s="251"/>
      <c r="BQ90" s="205"/>
      <c r="BR90" s="251"/>
      <c r="BS90" s="205"/>
      <c r="BT90" s="251"/>
      <c r="BU90" s="205"/>
      <c r="BV90" s="251"/>
      <c r="BW90" s="205"/>
      <c r="BX90" s="251"/>
      <c r="BY90" s="205"/>
      <c r="BZ90" s="251"/>
      <c r="CA90" s="241"/>
      <c r="CL90" s="156">
        <f>ROW()</f>
        <v>90</v>
      </c>
    </row>
    <row r="91" spans="4:90" s="221" customFormat="1" ht="13.5" hidden="1" customHeight="1" x14ac:dyDescent="0.2">
      <c r="E91" s="199"/>
      <c r="F91" s="196"/>
      <c r="G91" s="196"/>
      <c r="H91" s="222"/>
      <c r="I91" s="205"/>
      <c r="J91" s="222"/>
      <c r="K91" s="205"/>
      <c r="L91" s="222"/>
      <c r="M91" s="205"/>
      <c r="N91" s="222"/>
      <c r="O91" s="205"/>
      <c r="P91" s="222"/>
      <c r="Q91" s="205"/>
      <c r="R91" s="222"/>
      <c r="S91" s="205"/>
      <c r="T91" s="222"/>
      <c r="U91" s="205"/>
      <c r="V91" s="222"/>
      <c r="W91" s="205"/>
      <c r="X91" s="222"/>
      <c r="Y91" s="205"/>
      <c r="Z91" s="222"/>
      <c r="AA91" s="205"/>
      <c r="AB91" s="222"/>
      <c r="AC91" s="205"/>
      <c r="AD91" s="222"/>
      <c r="AE91" s="205"/>
      <c r="AF91" s="222"/>
      <c r="AG91" s="205"/>
      <c r="AH91" s="222"/>
      <c r="AI91" s="205"/>
      <c r="AJ91" s="222"/>
      <c r="AK91" s="205"/>
      <c r="AL91" s="222"/>
      <c r="AM91" s="205"/>
      <c r="AN91" s="222"/>
      <c r="AO91" s="205"/>
      <c r="AP91" s="222"/>
      <c r="AQ91" s="205"/>
      <c r="AR91" s="222"/>
      <c r="AS91" s="205"/>
      <c r="AT91" s="222"/>
      <c r="AU91" s="205"/>
      <c r="AV91" s="222"/>
      <c r="AW91" s="205"/>
      <c r="AX91" s="222"/>
      <c r="AY91" s="205"/>
      <c r="AZ91" s="222"/>
      <c r="BA91" s="205"/>
      <c r="BB91" s="222"/>
      <c r="BC91" s="205"/>
      <c r="BD91" s="222"/>
      <c r="BE91" s="205"/>
      <c r="BF91" s="222"/>
      <c r="BG91" s="205"/>
      <c r="BH91" s="222"/>
      <c r="BI91" s="205"/>
      <c r="BJ91" s="222"/>
      <c r="BK91" s="205"/>
      <c r="BL91" s="222"/>
      <c r="BM91" s="205"/>
      <c r="BN91" s="222"/>
      <c r="BO91" s="205"/>
      <c r="BP91" s="222"/>
      <c r="BQ91" s="205"/>
      <c r="BR91" s="222"/>
      <c r="BS91" s="205"/>
      <c r="BT91" s="222"/>
      <c r="BU91" s="205"/>
      <c r="BV91" s="222"/>
      <c r="BW91" s="205"/>
      <c r="BX91" s="222"/>
      <c r="BY91" s="205"/>
      <c r="BZ91" s="222"/>
      <c r="CA91" s="241"/>
      <c r="CL91" s="156">
        <f>ROW()</f>
        <v>91</v>
      </c>
    </row>
    <row r="92" spans="4:90" x14ac:dyDescent="0.2">
      <c r="E92" s="223"/>
      <c r="F92" s="224"/>
      <c r="G92" s="225"/>
      <c r="H92" s="226"/>
      <c r="I92" s="226"/>
      <c r="J92" s="226"/>
      <c r="K92" s="226"/>
      <c r="L92" s="226"/>
      <c r="M92" s="226"/>
      <c r="N92" s="226"/>
      <c r="O92" s="226"/>
      <c r="P92" s="226"/>
      <c r="Q92" s="226"/>
      <c r="R92" s="226"/>
      <c r="S92" s="226"/>
      <c r="T92" s="226"/>
      <c r="U92" s="226"/>
      <c r="V92" s="226"/>
      <c r="W92" s="226"/>
      <c r="X92" s="226"/>
      <c r="Y92" s="226"/>
      <c r="Z92" s="226"/>
      <c r="AA92" s="226"/>
      <c r="AB92" s="226"/>
      <c r="AC92" s="226"/>
      <c r="AD92" s="226"/>
      <c r="AE92" s="226"/>
      <c r="AF92" s="226"/>
      <c r="AG92" s="226"/>
      <c r="AH92" s="226"/>
      <c r="AI92" s="226"/>
      <c r="AJ92" s="226"/>
      <c r="AK92" s="226"/>
      <c r="AL92" s="226"/>
      <c r="AM92" s="226"/>
      <c r="AN92" s="226"/>
      <c r="AO92" s="226"/>
      <c r="AP92" s="226"/>
      <c r="AQ92" s="226"/>
      <c r="AR92" s="226"/>
      <c r="AS92" s="226"/>
      <c r="AT92" s="226"/>
      <c r="AU92" s="226"/>
      <c r="AV92" s="226"/>
      <c r="AW92" s="226"/>
      <c r="AX92" s="226"/>
      <c r="AY92" s="226"/>
      <c r="AZ92" s="226"/>
      <c r="BA92" s="226"/>
      <c r="BB92" s="226"/>
      <c r="BC92" s="226"/>
      <c r="BD92" s="226"/>
      <c r="BE92" s="226"/>
      <c r="BF92" s="226"/>
      <c r="BG92" s="226"/>
      <c r="BH92" s="226"/>
      <c r="BI92" s="226"/>
      <c r="BJ92" s="226"/>
      <c r="BK92" s="226"/>
      <c r="BL92" s="226"/>
      <c r="BM92" s="226"/>
      <c r="BN92" s="226"/>
      <c r="BO92" s="226"/>
      <c r="BP92" s="226"/>
      <c r="BQ92" s="226"/>
      <c r="BR92" s="226"/>
      <c r="BS92" s="226"/>
      <c r="BT92" s="226"/>
      <c r="BU92" s="226"/>
      <c r="BV92" s="226"/>
      <c r="BW92" s="226"/>
      <c r="BX92" s="226"/>
      <c r="BY92" s="226"/>
      <c r="BZ92" s="226"/>
      <c r="CA92" s="252"/>
      <c r="CL92" s="156">
        <f>ROW()</f>
        <v>92</v>
      </c>
    </row>
    <row r="93" spans="4:90" x14ac:dyDescent="0.2">
      <c r="E93" s="228"/>
      <c r="F93" s="228"/>
      <c r="G93" s="225"/>
      <c r="H93" s="229"/>
      <c r="I93" s="226"/>
      <c r="J93" s="229"/>
      <c r="K93" s="226"/>
      <c r="L93" s="229"/>
      <c r="M93" s="226"/>
      <c r="N93" s="229"/>
      <c r="O93" s="226"/>
      <c r="P93" s="229"/>
      <c r="Q93" s="226"/>
      <c r="R93" s="229"/>
      <c r="S93" s="226"/>
      <c r="T93" s="229"/>
      <c r="U93" s="226"/>
      <c r="V93" s="229"/>
      <c r="W93" s="226"/>
      <c r="X93" s="229"/>
      <c r="Y93" s="226"/>
      <c r="Z93" s="229"/>
      <c r="AA93" s="226"/>
      <c r="AB93" s="229"/>
      <c r="AC93" s="226"/>
      <c r="AD93" s="229"/>
      <c r="AE93" s="226"/>
      <c r="AF93" s="229"/>
      <c r="AG93" s="226"/>
      <c r="AH93" s="229"/>
      <c r="AI93" s="226"/>
      <c r="AJ93" s="229"/>
      <c r="AK93" s="226"/>
      <c r="AL93" s="229"/>
      <c r="AM93" s="226"/>
      <c r="AN93" s="229"/>
      <c r="AO93" s="226"/>
      <c r="AP93" s="229"/>
      <c r="AQ93" s="226"/>
      <c r="AR93" s="229"/>
      <c r="AS93" s="226"/>
      <c r="AT93" s="229"/>
      <c r="AU93" s="226"/>
      <c r="AV93" s="229"/>
      <c r="AW93" s="226"/>
      <c r="AX93" s="229"/>
      <c r="AY93" s="226"/>
      <c r="AZ93" s="229"/>
      <c r="BA93" s="226"/>
      <c r="BB93" s="229"/>
      <c r="BC93" s="226"/>
      <c r="BD93" s="229"/>
      <c r="BE93" s="226"/>
      <c r="BF93" s="229"/>
      <c r="BG93" s="226"/>
      <c r="BH93" s="229"/>
      <c r="BI93" s="226"/>
      <c r="BJ93" s="229"/>
      <c r="BK93" s="226"/>
      <c r="BL93" s="229"/>
      <c r="BM93" s="226"/>
      <c r="BN93" s="229"/>
      <c r="BO93" s="226"/>
      <c r="BP93" s="229"/>
      <c r="BQ93" s="226"/>
      <c r="BR93" s="229"/>
      <c r="BS93" s="226"/>
      <c r="BT93" s="229"/>
      <c r="BU93" s="226"/>
      <c r="BV93" s="229"/>
      <c r="BW93" s="226"/>
      <c r="BX93" s="229"/>
      <c r="BY93" s="226"/>
      <c r="BZ93" s="229"/>
      <c r="CA93" s="253"/>
      <c r="CL93" s="156">
        <f>ROW()</f>
        <v>93</v>
      </c>
    </row>
    <row r="94" spans="4:90" ht="6" customHeight="1" x14ac:dyDescent="0.2">
      <c r="D94" s="230"/>
      <c r="E94" s="168"/>
      <c r="F94" s="220"/>
      <c r="G94" s="168"/>
      <c r="H94" s="213"/>
      <c r="I94" s="170"/>
      <c r="J94" s="213"/>
      <c r="K94" s="170"/>
      <c r="L94" s="213"/>
      <c r="M94" s="170"/>
      <c r="N94" s="213"/>
      <c r="O94" s="170"/>
      <c r="P94" s="213"/>
      <c r="Q94" s="170"/>
      <c r="R94" s="213"/>
      <c r="S94" s="170"/>
      <c r="T94" s="213"/>
      <c r="U94" s="170"/>
      <c r="V94" s="213"/>
      <c r="W94" s="170"/>
      <c r="X94" s="213"/>
      <c r="Y94" s="170"/>
      <c r="Z94" s="213"/>
      <c r="AA94" s="170"/>
      <c r="AB94" s="213"/>
      <c r="AC94" s="170"/>
      <c r="AD94" s="213"/>
      <c r="AE94" s="170"/>
      <c r="AF94" s="213"/>
      <c r="AG94" s="170"/>
      <c r="AH94" s="213"/>
      <c r="AI94" s="170"/>
      <c r="AJ94" s="213"/>
      <c r="AK94" s="170"/>
      <c r="AL94" s="213"/>
      <c r="AM94" s="170"/>
      <c r="AN94" s="213"/>
      <c r="AO94" s="170"/>
      <c r="AP94" s="213"/>
      <c r="AQ94" s="170"/>
      <c r="AR94" s="213"/>
      <c r="AS94" s="170"/>
      <c r="AT94" s="213"/>
      <c r="AU94" s="170"/>
      <c r="AV94" s="213"/>
      <c r="AW94" s="170"/>
      <c r="AX94" s="213"/>
      <c r="AY94" s="170"/>
      <c r="AZ94" s="213"/>
      <c r="BA94" s="170"/>
      <c r="BB94" s="213"/>
      <c r="BC94" s="170"/>
      <c r="BD94" s="213"/>
      <c r="BE94" s="170"/>
      <c r="BF94" s="213"/>
      <c r="BG94" s="170"/>
      <c r="BH94" s="213"/>
      <c r="BI94" s="170"/>
      <c r="BJ94" s="213"/>
      <c r="BK94" s="170"/>
      <c r="BL94" s="213"/>
      <c r="BM94" s="170"/>
      <c r="BN94" s="213"/>
      <c r="BO94" s="170"/>
      <c r="BP94" s="213"/>
      <c r="BQ94" s="170"/>
      <c r="BR94" s="213"/>
      <c r="BS94" s="170"/>
      <c r="BT94" s="213"/>
      <c r="BU94" s="170"/>
      <c r="BV94" s="213"/>
      <c r="BW94" s="170"/>
      <c r="BX94" s="213"/>
      <c r="BY94" s="170"/>
      <c r="BZ94" s="213"/>
      <c r="CA94" s="236"/>
      <c r="CL94" s="156">
        <f>ROW()</f>
        <v>94</v>
      </c>
    </row>
    <row r="95" spans="4:90" x14ac:dyDescent="0.2">
      <c r="E95" s="166"/>
      <c r="F95" s="172"/>
      <c r="G95" s="168"/>
      <c r="H95" s="231"/>
      <c r="I95" s="170"/>
      <c r="J95" s="231"/>
      <c r="K95" s="170"/>
      <c r="L95" s="231"/>
      <c r="M95" s="170"/>
      <c r="N95" s="231"/>
      <c r="O95" s="170"/>
      <c r="P95" s="231"/>
      <c r="Q95" s="170"/>
      <c r="R95" s="231"/>
      <c r="S95" s="170"/>
      <c r="T95" s="231"/>
      <c r="U95" s="170"/>
      <c r="V95" s="231"/>
      <c r="W95" s="170"/>
      <c r="X95" s="231"/>
      <c r="Y95" s="170"/>
      <c r="Z95" s="231"/>
      <c r="AA95" s="170"/>
      <c r="AB95" s="231"/>
      <c r="AC95" s="170"/>
      <c r="AD95" s="231"/>
      <c r="AE95" s="170"/>
      <c r="AF95" s="231"/>
      <c r="AG95" s="170"/>
      <c r="AH95" s="231"/>
      <c r="AI95" s="170"/>
      <c r="AJ95" s="231"/>
      <c r="AK95" s="170"/>
      <c r="AL95" s="231"/>
      <c r="AM95" s="170"/>
      <c r="AN95" s="231"/>
      <c r="AO95" s="170"/>
      <c r="AP95" s="231"/>
      <c r="AQ95" s="170"/>
      <c r="AR95" s="231"/>
      <c r="AS95" s="170"/>
      <c r="AT95" s="231"/>
      <c r="AU95" s="170"/>
      <c r="AV95" s="231"/>
      <c r="AW95" s="170"/>
      <c r="AX95" s="231"/>
      <c r="AY95" s="170"/>
      <c r="AZ95" s="231"/>
      <c r="BA95" s="170"/>
      <c r="BB95" s="231"/>
      <c r="BC95" s="170"/>
      <c r="BD95" s="231"/>
      <c r="BE95" s="170"/>
      <c r="BF95" s="231"/>
      <c r="BG95" s="170"/>
      <c r="BH95" s="231"/>
      <c r="BI95" s="170"/>
      <c r="BJ95" s="231"/>
      <c r="BK95" s="170"/>
      <c r="BL95" s="231"/>
      <c r="BM95" s="170"/>
      <c r="BN95" s="231"/>
      <c r="BO95" s="170"/>
      <c r="BP95" s="231"/>
      <c r="BQ95" s="170"/>
      <c r="BR95" s="231"/>
      <c r="BS95" s="170"/>
      <c r="BT95" s="231"/>
      <c r="BU95" s="170"/>
      <c r="BV95" s="231"/>
      <c r="BW95" s="170"/>
      <c r="BX95" s="231"/>
      <c r="BY95" s="170"/>
      <c r="BZ95" s="231"/>
      <c r="CA95" s="236"/>
      <c r="CL95" s="156">
        <f>ROW()</f>
        <v>95</v>
      </c>
    </row>
    <row r="96" spans="4:90" ht="6" customHeight="1" x14ac:dyDescent="0.2">
      <c r="E96" s="166"/>
      <c r="F96" s="220"/>
      <c r="G96" s="168"/>
      <c r="H96" s="214"/>
      <c r="I96" s="170"/>
      <c r="J96" s="214"/>
      <c r="K96" s="170"/>
      <c r="L96" s="214"/>
      <c r="M96" s="170"/>
      <c r="N96" s="214"/>
      <c r="O96" s="170"/>
      <c r="P96" s="214"/>
      <c r="Q96" s="170"/>
      <c r="R96" s="214"/>
      <c r="S96" s="170"/>
      <c r="T96" s="214"/>
      <c r="U96" s="170"/>
      <c r="V96" s="214"/>
      <c r="W96" s="170"/>
      <c r="X96" s="214"/>
      <c r="Y96" s="170"/>
      <c r="Z96" s="214"/>
      <c r="AA96" s="170"/>
      <c r="AB96" s="214"/>
      <c r="AC96" s="170"/>
      <c r="AD96" s="214"/>
      <c r="AE96" s="170"/>
      <c r="AF96" s="214"/>
      <c r="AG96" s="170"/>
      <c r="AH96" s="214"/>
      <c r="AI96" s="170"/>
      <c r="AJ96" s="214"/>
      <c r="AK96" s="170"/>
      <c r="AL96" s="214"/>
      <c r="AM96" s="170"/>
      <c r="AN96" s="214"/>
      <c r="AO96" s="170"/>
      <c r="AP96" s="214"/>
      <c r="AQ96" s="170"/>
      <c r="AR96" s="214"/>
      <c r="AS96" s="170"/>
      <c r="AT96" s="214"/>
      <c r="AU96" s="170"/>
      <c r="AV96" s="214"/>
      <c r="AW96" s="170"/>
      <c r="AX96" s="214"/>
      <c r="AY96" s="170"/>
      <c r="AZ96" s="214"/>
      <c r="BA96" s="170"/>
      <c r="BB96" s="214"/>
      <c r="BC96" s="170"/>
      <c r="BD96" s="214"/>
      <c r="BE96" s="170"/>
      <c r="BF96" s="214"/>
      <c r="BG96" s="170"/>
      <c r="BH96" s="214"/>
      <c r="BI96" s="170"/>
      <c r="BJ96" s="214"/>
      <c r="BK96" s="170"/>
      <c r="BL96" s="214"/>
      <c r="BM96" s="170"/>
      <c r="BN96" s="214"/>
      <c r="BO96" s="170"/>
      <c r="BP96" s="214"/>
      <c r="BQ96" s="170"/>
      <c r="BR96" s="214"/>
      <c r="BS96" s="170"/>
      <c r="BT96" s="214"/>
      <c r="BU96" s="170"/>
      <c r="BV96" s="214"/>
      <c r="BW96" s="170"/>
      <c r="BX96" s="214"/>
      <c r="BY96" s="170"/>
      <c r="BZ96" s="214"/>
      <c r="CA96" s="236"/>
      <c r="CL96" s="156">
        <f>ROW()</f>
        <v>96</v>
      </c>
    </row>
    <row r="97" spans="5:90" x14ac:dyDescent="0.2">
      <c r="E97" s="166"/>
      <c r="F97" s="196"/>
      <c r="G97" s="168"/>
      <c r="H97" s="197"/>
      <c r="I97" s="170"/>
      <c r="J97" s="197"/>
      <c r="K97" s="170"/>
      <c r="L97" s="197"/>
      <c r="M97" s="170"/>
      <c r="N97" s="197"/>
      <c r="O97" s="170"/>
      <c r="P97" s="197"/>
      <c r="Q97" s="170"/>
      <c r="R97" s="197"/>
      <c r="S97" s="170"/>
      <c r="T97" s="197"/>
      <c r="U97" s="170"/>
      <c r="V97" s="197"/>
      <c r="W97" s="170"/>
      <c r="X97" s="197"/>
      <c r="Y97" s="170"/>
      <c r="Z97" s="197"/>
      <c r="AA97" s="170"/>
      <c r="AB97" s="197"/>
      <c r="AC97" s="170"/>
      <c r="AD97" s="197"/>
      <c r="AE97" s="170"/>
      <c r="AF97" s="197"/>
      <c r="AG97" s="170"/>
      <c r="AH97" s="197"/>
      <c r="AI97" s="170"/>
      <c r="AJ97" s="197"/>
      <c r="AK97" s="170"/>
      <c r="AL97" s="197"/>
      <c r="AM97" s="170"/>
      <c r="AN97" s="197"/>
      <c r="AO97" s="170"/>
      <c r="AP97" s="197"/>
      <c r="AQ97" s="170"/>
      <c r="AR97" s="197"/>
      <c r="AS97" s="170"/>
      <c r="AT97" s="197"/>
      <c r="AU97" s="170"/>
      <c r="AV97" s="197"/>
      <c r="AW97" s="170"/>
      <c r="AX97" s="197"/>
      <c r="AY97" s="170"/>
      <c r="AZ97" s="197"/>
      <c r="BA97" s="170"/>
      <c r="BB97" s="197"/>
      <c r="BC97" s="170"/>
      <c r="BD97" s="197"/>
      <c r="BE97" s="170"/>
      <c r="BF97" s="197"/>
      <c r="BG97" s="170"/>
      <c r="BH97" s="197"/>
      <c r="BI97" s="170"/>
      <c r="BJ97" s="197"/>
      <c r="BK97" s="170"/>
      <c r="BL97" s="197"/>
      <c r="BM97" s="170"/>
      <c r="BN97" s="197"/>
      <c r="BO97" s="170"/>
      <c r="BP97" s="197"/>
      <c r="BQ97" s="170"/>
      <c r="BR97" s="197"/>
      <c r="BS97" s="170"/>
      <c r="BT97" s="197"/>
      <c r="BU97" s="170"/>
      <c r="BV97" s="197"/>
      <c r="BW97" s="170"/>
      <c r="BX97" s="197"/>
      <c r="BY97" s="170"/>
      <c r="BZ97" s="197"/>
      <c r="CA97" s="236"/>
      <c r="CL97" s="156">
        <f>ROW()</f>
        <v>97</v>
      </c>
    </row>
    <row r="98" spans="5:90" ht="6" customHeight="1" x14ac:dyDescent="0.2">
      <c r="E98" s="166"/>
      <c r="F98" s="220"/>
      <c r="G98" s="168"/>
      <c r="H98" s="214"/>
      <c r="I98" s="170"/>
      <c r="J98" s="214"/>
      <c r="K98" s="170"/>
      <c r="L98" s="214"/>
      <c r="M98" s="170"/>
      <c r="N98" s="214"/>
      <c r="O98" s="170"/>
      <c r="P98" s="214"/>
      <c r="Q98" s="170"/>
      <c r="R98" s="214"/>
      <c r="S98" s="170"/>
      <c r="T98" s="214"/>
      <c r="U98" s="170"/>
      <c r="V98" s="214"/>
      <c r="W98" s="170"/>
      <c r="X98" s="214"/>
      <c r="Y98" s="170"/>
      <c r="Z98" s="214"/>
      <c r="AA98" s="170"/>
      <c r="AB98" s="214"/>
      <c r="AC98" s="170"/>
      <c r="AD98" s="214"/>
      <c r="AE98" s="170"/>
      <c r="AF98" s="214"/>
      <c r="AG98" s="170"/>
      <c r="AH98" s="214"/>
      <c r="AI98" s="170"/>
      <c r="AJ98" s="214"/>
      <c r="AK98" s="170"/>
      <c r="AL98" s="214"/>
      <c r="AM98" s="170"/>
      <c r="AN98" s="214"/>
      <c r="AO98" s="170"/>
      <c r="AP98" s="214"/>
      <c r="AQ98" s="170"/>
      <c r="AR98" s="214"/>
      <c r="AS98" s="170"/>
      <c r="AT98" s="214"/>
      <c r="AU98" s="170"/>
      <c r="AV98" s="214"/>
      <c r="AW98" s="170"/>
      <c r="AX98" s="214"/>
      <c r="AY98" s="170"/>
      <c r="AZ98" s="214"/>
      <c r="BA98" s="170"/>
      <c r="BB98" s="214"/>
      <c r="BC98" s="170"/>
      <c r="BD98" s="214"/>
      <c r="BE98" s="170"/>
      <c r="BF98" s="214"/>
      <c r="BG98" s="170"/>
      <c r="BH98" s="214"/>
      <c r="BI98" s="170"/>
      <c r="BJ98" s="214"/>
      <c r="BK98" s="170"/>
      <c r="BL98" s="214"/>
      <c r="BM98" s="170"/>
      <c r="BN98" s="214"/>
      <c r="BO98" s="170"/>
      <c r="BP98" s="214"/>
      <c r="BQ98" s="170"/>
      <c r="BR98" s="214"/>
      <c r="BS98" s="170"/>
      <c r="BT98" s="214"/>
      <c r="BU98" s="170"/>
      <c r="BV98" s="214"/>
      <c r="BW98" s="170"/>
      <c r="BX98" s="214"/>
      <c r="BY98" s="170"/>
      <c r="BZ98" s="214"/>
      <c r="CA98" s="236"/>
      <c r="CL98" s="156">
        <f>ROW()</f>
        <v>98</v>
      </c>
    </row>
    <row r="99" spans="5:90" x14ac:dyDescent="0.2">
      <c r="E99" s="166"/>
      <c r="F99" s="196"/>
      <c r="G99" s="168"/>
      <c r="H99" s="197"/>
      <c r="I99" s="170"/>
      <c r="J99" s="197"/>
      <c r="K99" s="170"/>
      <c r="L99" s="197"/>
      <c r="M99" s="170"/>
      <c r="N99" s="197"/>
      <c r="O99" s="170"/>
      <c r="P99" s="197"/>
      <c r="Q99" s="170"/>
      <c r="R99" s="197"/>
      <c r="S99" s="170"/>
      <c r="T99" s="197"/>
      <c r="U99" s="170"/>
      <c r="V99" s="197"/>
      <c r="W99" s="170"/>
      <c r="X99" s="197"/>
      <c r="Y99" s="170"/>
      <c r="Z99" s="197"/>
      <c r="AA99" s="170"/>
      <c r="AB99" s="197"/>
      <c r="AC99" s="170"/>
      <c r="AD99" s="197"/>
      <c r="AE99" s="170"/>
      <c r="AF99" s="197"/>
      <c r="AG99" s="170"/>
      <c r="AH99" s="197"/>
      <c r="AI99" s="170"/>
      <c r="AJ99" s="197"/>
      <c r="AK99" s="170"/>
      <c r="AL99" s="197"/>
      <c r="AM99" s="170"/>
      <c r="AN99" s="197"/>
      <c r="AO99" s="170"/>
      <c r="AP99" s="197"/>
      <c r="AQ99" s="170"/>
      <c r="AR99" s="197"/>
      <c r="AS99" s="170"/>
      <c r="AT99" s="197"/>
      <c r="AU99" s="170"/>
      <c r="AV99" s="197"/>
      <c r="AW99" s="170"/>
      <c r="AX99" s="197"/>
      <c r="AY99" s="170"/>
      <c r="AZ99" s="197"/>
      <c r="BA99" s="170"/>
      <c r="BB99" s="197"/>
      <c r="BC99" s="170"/>
      <c r="BD99" s="197"/>
      <c r="BE99" s="170"/>
      <c r="BF99" s="197"/>
      <c r="BG99" s="170"/>
      <c r="BH99" s="197"/>
      <c r="BI99" s="170"/>
      <c r="BJ99" s="197"/>
      <c r="BK99" s="170"/>
      <c r="BL99" s="197"/>
      <c r="BM99" s="170"/>
      <c r="BN99" s="197"/>
      <c r="BO99" s="170"/>
      <c r="BP99" s="197"/>
      <c r="BQ99" s="170"/>
      <c r="BR99" s="197"/>
      <c r="BS99" s="170"/>
      <c r="BT99" s="197"/>
      <c r="BU99" s="170"/>
      <c r="BV99" s="197"/>
      <c r="BW99" s="170"/>
      <c r="BX99" s="197"/>
      <c r="BY99" s="170"/>
      <c r="BZ99" s="197"/>
      <c r="CA99" s="236"/>
      <c r="CL99" s="156">
        <f>ROW()</f>
        <v>99</v>
      </c>
    </row>
    <row r="100" spans="5:90" ht="6" customHeight="1" x14ac:dyDescent="0.2">
      <c r="E100" s="166"/>
      <c r="F100" s="220"/>
      <c r="G100" s="168"/>
      <c r="H100" s="214"/>
      <c r="I100" s="170"/>
      <c r="J100" s="214"/>
      <c r="K100" s="170"/>
      <c r="L100" s="214"/>
      <c r="M100" s="170"/>
      <c r="N100" s="214"/>
      <c r="O100" s="170"/>
      <c r="P100" s="214"/>
      <c r="Q100" s="170"/>
      <c r="R100" s="214"/>
      <c r="S100" s="170"/>
      <c r="T100" s="214"/>
      <c r="U100" s="170"/>
      <c r="V100" s="214"/>
      <c r="W100" s="170"/>
      <c r="X100" s="214"/>
      <c r="Y100" s="170"/>
      <c r="Z100" s="214"/>
      <c r="AA100" s="170"/>
      <c r="AB100" s="214"/>
      <c r="AC100" s="170"/>
      <c r="AD100" s="214"/>
      <c r="AE100" s="170"/>
      <c r="AF100" s="214"/>
      <c r="AG100" s="170"/>
      <c r="AH100" s="214"/>
      <c r="AI100" s="170"/>
      <c r="AJ100" s="214"/>
      <c r="AK100" s="170"/>
      <c r="AL100" s="214"/>
      <c r="AM100" s="170"/>
      <c r="AN100" s="214"/>
      <c r="AO100" s="170"/>
      <c r="AP100" s="214"/>
      <c r="AQ100" s="170"/>
      <c r="AR100" s="214"/>
      <c r="AS100" s="170"/>
      <c r="AT100" s="214"/>
      <c r="AU100" s="170"/>
      <c r="AV100" s="214"/>
      <c r="AW100" s="170"/>
      <c r="AX100" s="214"/>
      <c r="AY100" s="170"/>
      <c r="AZ100" s="214"/>
      <c r="BA100" s="170"/>
      <c r="BB100" s="214"/>
      <c r="BC100" s="170"/>
      <c r="BD100" s="214"/>
      <c r="BE100" s="170"/>
      <c r="BF100" s="214"/>
      <c r="BG100" s="170"/>
      <c r="BH100" s="214"/>
      <c r="BI100" s="170"/>
      <c r="BJ100" s="214"/>
      <c r="BK100" s="170"/>
      <c r="BL100" s="214"/>
      <c r="BM100" s="170"/>
      <c r="BN100" s="214"/>
      <c r="BO100" s="170"/>
      <c r="BP100" s="214"/>
      <c r="BQ100" s="170"/>
      <c r="BR100" s="214"/>
      <c r="BS100" s="170"/>
      <c r="BT100" s="214"/>
      <c r="BU100" s="170"/>
      <c r="BV100" s="214"/>
      <c r="BW100" s="170"/>
      <c r="BX100" s="214"/>
      <c r="BY100" s="170"/>
      <c r="BZ100" s="214"/>
      <c r="CA100" s="236"/>
      <c r="CL100" s="156">
        <f>ROW()</f>
        <v>100</v>
      </c>
    </row>
    <row r="101" spans="5:90" x14ac:dyDescent="0.2">
      <c r="E101" s="166"/>
      <c r="F101" s="196"/>
      <c r="G101" s="168"/>
      <c r="H101" s="197"/>
      <c r="I101" s="170"/>
      <c r="J101" s="197"/>
      <c r="K101" s="170"/>
      <c r="L101" s="197"/>
      <c r="M101" s="170"/>
      <c r="N101" s="197"/>
      <c r="O101" s="170"/>
      <c r="P101" s="197"/>
      <c r="Q101" s="170"/>
      <c r="R101" s="197"/>
      <c r="S101" s="170"/>
      <c r="T101" s="197"/>
      <c r="U101" s="170"/>
      <c r="V101" s="197"/>
      <c r="W101" s="170"/>
      <c r="X101" s="197"/>
      <c r="Y101" s="170"/>
      <c r="Z101" s="197"/>
      <c r="AA101" s="170"/>
      <c r="AB101" s="197"/>
      <c r="AC101" s="170"/>
      <c r="AD101" s="197"/>
      <c r="AE101" s="170"/>
      <c r="AF101" s="197"/>
      <c r="AG101" s="170"/>
      <c r="AH101" s="197"/>
      <c r="AI101" s="170"/>
      <c r="AJ101" s="197"/>
      <c r="AK101" s="170"/>
      <c r="AL101" s="197"/>
      <c r="AM101" s="170"/>
      <c r="AN101" s="197"/>
      <c r="AO101" s="170"/>
      <c r="AP101" s="197"/>
      <c r="AQ101" s="170"/>
      <c r="AR101" s="197"/>
      <c r="AS101" s="170"/>
      <c r="AT101" s="197"/>
      <c r="AU101" s="170"/>
      <c r="AV101" s="197"/>
      <c r="AW101" s="170"/>
      <c r="AX101" s="197"/>
      <c r="AY101" s="170"/>
      <c r="AZ101" s="197"/>
      <c r="BA101" s="170"/>
      <c r="BB101" s="197"/>
      <c r="BC101" s="170"/>
      <c r="BD101" s="197"/>
      <c r="BE101" s="170"/>
      <c r="BF101" s="197"/>
      <c r="BG101" s="170"/>
      <c r="BH101" s="197"/>
      <c r="BI101" s="170"/>
      <c r="BJ101" s="197"/>
      <c r="BK101" s="170"/>
      <c r="BL101" s="197"/>
      <c r="BM101" s="170"/>
      <c r="BN101" s="197"/>
      <c r="BO101" s="170"/>
      <c r="BP101" s="197"/>
      <c r="BQ101" s="170"/>
      <c r="BR101" s="197"/>
      <c r="BS101" s="170"/>
      <c r="BT101" s="197"/>
      <c r="BU101" s="170"/>
      <c r="BV101" s="197"/>
      <c r="BW101" s="170"/>
      <c r="BX101" s="197"/>
      <c r="BY101" s="170"/>
      <c r="BZ101" s="197"/>
      <c r="CA101" s="236"/>
      <c r="CL101" s="156">
        <f>ROW()</f>
        <v>101</v>
      </c>
    </row>
    <row r="102" spans="5:90" ht="6.75" customHeight="1" x14ac:dyDescent="0.2">
      <c r="E102" s="223"/>
      <c r="F102" s="224"/>
      <c r="G102" s="225"/>
      <c r="H102" s="226"/>
      <c r="I102" s="226"/>
      <c r="J102" s="226"/>
      <c r="K102" s="226"/>
      <c r="L102" s="226"/>
      <c r="M102" s="226"/>
      <c r="N102" s="226"/>
      <c r="O102" s="226"/>
      <c r="P102" s="226"/>
      <c r="Q102" s="226"/>
      <c r="R102" s="226"/>
      <c r="S102" s="226"/>
      <c r="T102" s="226"/>
      <c r="U102" s="226"/>
      <c r="V102" s="226"/>
      <c r="W102" s="226"/>
      <c r="X102" s="226"/>
      <c r="Y102" s="226"/>
      <c r="Z102" s="226"/>
      <c r="AA102" s="226"/>
      <c r="AB102" s="226"/>
      <c r="AC102" s="226"/>
      <c r="AD102" s="226"/>
      <c r="AE102" s="226"/>
      <c r="AF102" s="226"/>
      <c r="AG102" s="226"/>
      <c r="AH102" s="226"/>
      <c r="AI102" s="226"/>
      <c r="AJ102" s="226"/>
      <c r="AK102" s="226"/>
      <c r="AL102" s="226"/>
      <c r="AM102" s="226"/>
      <c r="AN102" s="226"/>
      <c r="AO102" s="226"/>
      <c r="AP102" s="226"/>
      <c r="AQ102" s="226"/>
      <c r="AR102" s="226"/>
      <c r="AS102" s="226"/>
      <c r="AT102" s="226"/>
      <c r="AU102" s="226"/>
      <c r="AV102" s="226"/>
      <c r="AW102" s="226"/>
      <c r="AX102" s="226"/>
      <c r="AY102" s="226"/>
      <c r="AZ102" s="226"/>
      <c r="BA102" s="226"/>
      <c r="BB102" s="226"/>
      <c r="BC102" s="226"/>
      <c r="BD102" s="226"/>
      <c r="BE102" s="226"/>
      <c r="BF102" s="226"/>
      <c r="BG102" s="226"/>
      <c r="BH102" s="226"/>
      <c r="BI102" s="226"/>
      <c r="BJ102" s="226"/>
      <c r="BK102" s="226"/>
      <c r="BL102" s="226"/>
      <c r="BM102" s="226"/>
      <c r="BN102" s="226"/>
      <c r="BO102" s="226"/>
      <c r="BP102" s="226"/>
      <c r="BQ102" s="226"/>
      <c r="BR102" s="226"/>
      <c r="BS102" s="226"/>
      <c r="BT102" s="226"/>
      <c r="BU102" s="226"/>
      <c r="BV102" s="226"/>
      <c r="BW102" s="226"/>
      <c r="BX102" s="226"/>
      <c r="BY102" s="226"/>
      <c r="BZ102" s="226"/>
      <c r="CA102" s="252"/>
      <c r="CL102" s="156">
        <f>ROW()</f>
        <v>102</v>
      </c>
    </row>
    <row r="103" spans="5:90" ht="6" customHeight="1" x14ac:dyDescent="0.2">
      <c r="CL103" s="156">
        <f>ROW()</f>
        <v>103</v>
      </c>
    </row>
    <row r="104" spans="5:90" x14ac:dyDescent="0.2">
      <c r="E104" s="79"/>
      <c r="CL104" s="156">
        <f>ROW()</f>
        <v>104</v>
      </c>
    </row>
    <row r="105" spans="5:90" x14ac:dyDescent="0.2">
      <c r="E105" s="79"/>
      <c r="CL105" s="156">
        <f>ROW()</f>
        <v>105</v>
      </c>
    </row>
    <row r="106" spans="5:90" x14ac:dyDescent="0.2">
      <c r="E106" s="79"/>
      <c r="CL106" s="156">
        <f>ROW()</f>
        <v>106</v>
      </c>
    </row>
    <row r="107" spans="5:90" x14ac:dyDescent="0.2">
      <c r="CL107" s="156">
        <f>ROW()</f>
        <v>107</v>
      </c>
    </row>
    <row r="108" spans="5:90" x14ac:dyDescent="0.2">
      <c r="CL108" s="156">
        <f>ROW()</f>
        <v>108</v>
      </c>
    </row>
    <row r="109" spans="5:90" x14ac:dyDescent="0.2">
      <c r="CL109" s="156">
        <f>ROW()</f>
        <v>109</v>
      </c>
    </row>
    <row r="110" spans="5:90" x14ac:dyDescent="0.2">
      <c r="CL110" s="156">
        <f>ROW()</f>
        <v>110</v>
      </c>
    </row>
    <row r="111" spans="5:90" x14ac:dyDescent="0.2">
      <c r="CL111" s="156">
        <f>ROW()</f>
        <v>111</v>
      </c>
    </row>
    <row r="112" spans="5:90" x14ac:dyDescent="0.2">
      <c r="CL112" s="156">
        <f>ROW()</f>
        <v>112</v>
      </c>
    </row>
    <row r="113" spans="90:90" x14ac:dyDescent="0.2">
      <c r="CL113" s="156">
        <f>ROW()</f>
        <v>113</v>
      </c>
    </row>
    <row r="114" spans="90:90" x14ac:dyDescent="0.2">
      <c r="CL114" s="156">
        <f>ROW()</f>
        <v>114</v>
      </c>
    </row>
    <row r="115" spans="90:90" x14ac:dyDescent="0.2">
      <c r="CL115" s="156">
        <f>ROW()</f>
        <v>115</v>
      </c>
    </row>
    <row r="116" spans="90:90" x14ac:dyDescent="0.2">
      <c r="CL116" s="156">
        <f>ROW()</f>
        <v>116</v>
      </c>
    </row>
    <row r="117" spans="90:90" x14ac:dyDescent="0.2">
      <c r="CL117" s="156">
        <f>ROW()</f>
        <v>117</v>
      </c>
    </row>
    <row r="118" spans="90:90" x14ac:dyDescent="0.2">
      <c r="CL118" s="156">
        <f>ROW()</f>
        <v>118</v>
      </c>
    </row>
    <row r="119" spans="90:90" x14ac:dyDescent="0.2">
      <c r="CL119" s="156">
        <f>ROW()</f>
        <v>119</v>
      </c>
    </row>
    <row r="120" spans="90:90" x14ac:dyDescent="0.2">
      <c r="CL120" s="156">
        <f>ROW()</f>
        <v>120</v>
      </c>
    </row>
    <row r="121" spans="90:90" x14ac:dyDescent="0.2">
      <c r="CL121" s="156">
        <f>ROW()</f>
        <v>121</v>
      </c>
    </row>
    <row r="122" spans="90:90" x14ac:dyDescent="0.2">
      <c r="CL122" s="156">
        <f>ROW()</f>
        <v>122</v>
      </c>
    </row>
    <row r="123" spans="90:90" x14ac:dyDescent="0.2">
      <c r="CL123" s="156">
        <f>ROW()</f>
        <v>123</v>
      </c>
    </row>
    <row r="124" spans="90:90" x14ac:dyDescent="0.2">
      <c r="CL124" s="156">
        <f>ROW()</f>
        <v>124</v>
      </c>
    </row>
    <row r="125" spans="90:90" x14ac:dyDescent="0.2">
      <c r="CL125" s="156">
        <f>ROW()</f>
        <v>125</v>
      </c>
    </row>
    <row r="126" spans="90:90" x14ac:dyDescent="0.2">
      <c r="CL126" s="156">
        <f>ROW()</f>
        <v>126</v>
      </c>
    </row>
    <row r="127" spans="90:90" x14ac:dyDescent="0.2">
      <c r="CL127" s="156">
        <f>ROW()</f>
        <v>127</v>
      </c>
    </row>
    <row r="128" spans="90:90" x14ac:dyDescent="0.2">
      <c r="CL128" s="156">
        <f>ROW()</f>
        <v>128</v>
      </c>
    </row>
    <row r="129" spans="1:90" x14ac:dyDescent="0.2">
      <c r="CL129" s="156">
        <f>ROW()</f>
        <v>129</v>
      </c>
    </row>
    <row r="130" spans="1:90" x14ac:dyDescent="0.2">
      <c r="CL130" s="156">
        <f>ROW()</f>
        <v>130</v>
      </c>
    </row>
    <row r="131" spans="1:90" x14ac:dyDescent="0.2">
      <c r="CL131" s="156">
        <f>ROW()</f>
        <v>131</v>
      </c>
    </row>
    <row r="132" spans="1:90" x14ac:dyDescent="0.2">
      <c r="CL132" s="156">
        <f>ROW()</f>
        <v>132</v>
      </c>
    </row>
    <row r="133" spans="1:90" x14ac:dyDescent="0.2">
      <c r="CL133" s="156">
        <f>ROW()</f>
        <v>133</v>
      </c>
    </row>
    <row r="134" spans="1:90" x14ac:dyDescent="0.2">
      <c r="CL134" s="156">
        <f>ROW()</f>
        <v>134</v>
      </c>
    </row>
    <row r="135" spans="1:90" x14ac:dyDescent="0.2">
      <c r="CL135" s="156">
        <f>ROW()</f>
        <v>135</v>
      </c>
    </row>
    <row r="136" spans="1:90" x14ac:dyDescent="0.2">
      <c r="CL136" s="156">
        <f>ROW()</f>
        <v>136</v>
      </c>
    </row>
    <row r="137" spans="1:90" x14ac:dyDescent="0.2">
      <c r="CL137" s="156">
        <f>ROW()</f>
        <v>137</v>
      </c>
    </row>
    <row r="138" spans="1:90" x14ac:dyDescent="0.2">
      <c r="CL138" s="156">
        <f>ROW()</f>
        <v>138</v>
      </c>
    </row>
    <row r="139" spans="1:90" x14ac:dyDescent="0.2">
      <c r="CL139" s="156">
        <f>ROW()</f>
        <v>139</v>
      </c>
    </row>
    <row r="140" spans="1:90" x14ac:dyDescent="0.2">
      <c r="A140" s="232"/>
      <c r="B140" s="232"/>
      <c r="C140" s="232"/>
      <c r="D140" s="232"/>
      <c r="E140" s="232"/>
      <c r="F140" s="232"/>
      <c r="G140" s="232"/>
      <c r="H140" s="232"/>
      <c r="I140" s="232"/>
      <c r="J140" s="232"/>
      <c r="K140" s="232"/>
      <c r="L140" s="232"/>
      <c r="M140" s="232"/>
      <c r="N140" s="232"/>
      <c r="O140" s="232"/>
      <c r="P140" s="232"/>
      <c r="Q140" s="232"/>
      <c r="R140" s="232"/>
      <c r="S140" s="232"/>
      <c r="T140" s="232"/>
      <c r="U140" s="232"/>
      <c r="V140" s="232"/>
      <c r="W140" s="232"/>
      <c r="X140" s="232"/>
      <c r="Y140" s="232"/>
      <c r="Z140" s="232"/>
      <c r="AA140" s="232"/>
      <c r="AB140" s="232"/>
      <c r="AC140" s="232"/>
      <c r="AD140" s="232"/>
      <c r="AE140" s="232"/>
      <c r="AF140" s="232"/>
      <c r="AG140" s="232"/>
      <c r="AH140" s="232"/>
      <c r="AI140" s="232"/>
      <c r="AJ140" s="232"/>
      <c r="AK140" s="232"/>
      <c r="AL140" s="232"/>
      <c r="AM140" s="232"/>
      <c r="AN140" s="232"/>
      <c r="AO140" s="232"/>
      <c r="AP140" s="232"/>
      <c r="AQ140" s="232"/>
      <c r="AR140" s="232"/>
      <c r="AS140" s="232"/>
      <c r="AT140" s="232"/>
      <c r="AU140" s="232"/>
      <c r="AV140" s="232"/>
      <c r="AW140" s="232"/>
      <c r="AX140" s="232"/>
      <c r="AY140" s="232"/>
      <c r="AZ140" s="232"/>
      <c r="BA140" s="232"/>
      <c r="BB140" s="232"/>
      <c r="BC140" s="232"/>
      <c r="BD140" s="232"/>
      <c r="BE140" s="232"/>
      <c r="BF140" s="232"/>
      <c r="BG140" s="232"/>
      <c r="BH140" s="232"/>
      <c r="BI140" s="232"/>
      <c r="BJ140" s="232"/>
      <c r="BK140" s="232"/>
      <c r="BL140" s="232"/>
      <c r="BM140" s="232"/>
      <c r="BN140" s="232"/>
      <c r="BO140" s="232"/>
      <c r="BP140" s="232"/>
      <c r="BQ140" s="232"/>
      <c r="BR140" s="232"/>
      <c r="BS140" s="232"/>
      <c r="BT140" s="232"/>
      <c r="BU140" s="232"/>
      <c r="BV140" s="232"/>
      <c r="BW140" s="232"/>
      <c r="BX140" s="232"/>
      <c r="BY140" s="232"/>
      <c r="BZ140" s="232"/>
      <c r="CA140" s="232"/>
      <c r="CB140" s="232"/>
      <c r="CC140" s="232"/>
      <c r="CD140" s="232"/>
      <c r="CE140" s="232"/>
      <c r="CF140" s="232"/>
      <c r="CG140" s="232"/>
      <c r="CH140" s="232"/>
      <c r="CI140" s="232"/>
      <c r="CJ140" s="232"/>
      <c r="CK140" s="232"/>
      <c r="CL140" s="232"/>
    </row>
  </sheetData>
  <conditionalFormatting sqref="AT95 AT97 AT99 AT101">
    <cfRule type="expression" dxfId="183" priority="25">
      <formula>IF(AT$2&lt;&gt;"Periodo",1,0)</formula>
    </cfRule>
    <cfRule type="expression" dxfId="182" priority="26">
      <formula>IF(AT$2="Periodo",1,0)</formula>
    </cfRule>
  </conditionalFormatting>
  <conditionalFormatting sqref="AR94">
    <cfRule type="expression" dxfId="181" priority="35">
      <formula>IF(AR$2&lt;&gt;"Periodo",1,0)</formula>
    </cfRule>
    <cfRule type="expression" dxfId="180" priority="36">
      <formula>IF(AR$2="Periodo",1,0)</formula>
    </cfRule>
  </conditionalFormatting>
  <conditionalFormatting sqref="AJ95 AJ97 AJ99 AJ101">
    <cfRule type="expression" dxfId="179" priority="65">
      <formula>IF(AJ$2&lt;&gt;"Periodo",1,0)</formula>
    </cfRule>
    <cfRule type="expression" dxfId="178" priority="66">
      <formula>IF(AJ$2="Periodo",1,0)</formula>
    </cfRule>
  </conditionalFormatting>
  <conditionalFormatting sqref="AH94">
    <cfRule type="expression" dxfId="177" priority="75">
      <formula>IF(AH$2&lt;&gt;"Periodo",1,0)</formula>
    </cfRule>
    <cfRule type="expression" dxfId="176" priority="76">
      <formula>IF(AH$2="Periodo",1,0)</formula>
    </cfRule>
  </conditionalFormatting>
  <conditionalFormatting sqref="Z95 Z97 Z99 Z101">
    <cfRule type="expression" dxfId="175" priority="105">
      <formula>IF(Z$2&lt;&gt;"Periodo",1,0)</formula>
    </cfRule>
    <cfRule type="expression" dxfId="174" priority="106">
      <formula>IF(Z$2="Periodo",1,0)</formula>
    </cfRule>
  </conditionalFormatting>
  <conditionalFormatting sqref="X94">
    <cfRule type="expression" dxfId="173" priority="115">
      <formula>IF(X$2&lt;&gt;"Periodo",1,0)</formula>
    </cfRule>
    <cfRule type="expression" dxfId="172" priority="116">
      <formula>IF(X$2="Periodo",1,0)</formula>
    </cfRule>
  </conditionalFormatting>
  <conditionalFormatting sqref="P95 P97 P99 P101">
    <cfRule type="expression" dxfId="171" priority="145">
      <formula>IF(P$2&lt;&gt;"Periodo",1,0)</formula>
    </cfRule>
    <cfRule type="expression" dxfId="170" priority="146">
      <formula>IF(P$2="Periodo",1,0)</formula>
    </cfRule>
  </conditionalFormatting>
  <conditionalFormatting sqref="N94">
    <cfRule type="expression" dxfId="169" priority="155">
      <formula>IF(N$2&lt;&gt;"Periodo",1,0)</formula>
    </cfRule>
    <cfRule type="expression" dxfId="168" priority="156">
      <formula>IF(N$2="Periodo",1,0)</formula>
    </cfRule>
  </conditionalFormatting>
  <conditionalFormatting sqref="AV95 AV97 AV99 AV101">
    <cfRule type="expression" dxfId="167" priority="17">
      <formula>IF(AV$2&lt;&gt;"Periodo",1,0)</formula>
    </cfRule>
    <cfRule type="expression" dxfId="166" priority="18">
      <formula>IF(AV$2="Periodo",1,0)</formula>
    </cfRule>
  </conditionalFormatting>
  <conditionalFormatting sqref="H20:H71">
    <cfRule type="expression" dxfId="165" priority="182">
      <formula>IF(H$2&lt;&gt;"Periodo",1,0)</formula>
    </cfRule>
    <cfRule type="expression" dxfId="164" priority="183">
      <formula>IF(H$2="Periodo",1,0)</formula>
    </cfRule>
  </conditionalFormatting>
  <conditionalFormatting sqref="H12:H17 H72:H90">
    <cfRule type="expression" dxfId="163" priority="181">
      <formula>IF(H$2&lt;&gt;"Periodo",1,0)</formula>
    </cfRule>
    <cfRule type="expression" dxfId="162" priority="184">
      <formula>IF(H$2="Periodo",1,0)</formula>
    </cfRule>
  </conditionalFormatting>
  <conditionalFormatting sqref="H94">
    <cfRule type="expression" dxfId="161" priority="179">
      <formula>IF(H$2&lt;&gt;"Periodo",1,0)</formula>
    </cfRule>
    <cfRule type="expression" dxfId="160" priority="180">
      <formula>IF(H$2="Periodo",1,0)</formula>
    </cfRule>
  </conditionalFormatting>
  <conditionalFormatting sqref="H95 H97 H99 H101">
    <cfRule type="expression" dxfId="159" priority="177">
      <formula>IF(H$2&lt;&gt;"Periodo",1,0)</formula>
    </cfRule>
    <cfRule type="expression" dxfId="158" priority="178">
      <formula>IF(H$2="Periodo",1,0)</formula>
    </cfRule>
  </conditionalFormatting>
  <conditionalFormatting sqref="J20:J71">
    <cfRule type="expression" dxfId="157" priority="174">
      <formula>IF(J$2&lt;&gt;"Periodo",1,0)</formula>
    </cfRule>
    <cfRule type="expression" dxfId="156" priority="175">
      <formula>IF(J$2="Periodo",1,0)</formula>
    </cfRule>
  </conditionalFormatting>
  <conditionalFormatting sqref="J12:J17 J72:J90">
    <cfRule type="expression" dxfId="155" priority="173">
      <formula>IF(J$2&lt;&gt;"Periodo",1,0)</formula>
    </cfRule>
    <cfRule type="expression" dxfId="154" priority="176">
      <formula>IF(J$2="Periodo",1,0)</formula>
    </cfRule>
  </conditionalFormatting>
  <conditionalFormatting sqref="J94">
    <cfRule type="expression" dxfId="153" priority="171">
      <formula>IF(J$2&lt;&gt;"Periodo",1,0)</formula>
    </cfRule>
    <cfRule type="expression" dxfId="152" priority="172">
      <formula>IF(J$2="Periodo",1,0)</formula>
    </cfRule>
  </conditionalFormatting>
  <conditionalFormatting sqref="J95 J97 J99 J101">
    <cfRule type="expression" dxfId="151" priority="169">
      <formula>IF(J$2&lt;&gt;"Periodo",1,0)</formula>
    </cfRule>
    <cfRule type="expression" dxfId="150" priority="170">
      <formula>IF(J$2="Periodo",1,0)</formula>
    </cfRule>
  </conditionalFormatting>
  <conditionalFormatting sqref="L20:L71">
    <cfRule type="expression" dxfId="149" priority="166">
      <formula>IF(L$2&lt;&gt;"Periodo",1,0)</formula>
    </cfRule>
    <cfRule type="expression" dxfId="148" priority="167">
      <formula>IF(L$2="Periodo",1,0)</formula>
    </cfRule>
  </conditionalFormatting>
  <conditionalFormatting sqref="L12:L17 L72:L90">
    <cfRule type="expression" dxfId="147" priority="165">
      <formula>IF(L$2&lt;&gt;"Periodo",1,0)</formula>
    </cfRule>
    <cfRule type="expression" dxfId="146" priority="168">
      <formula>IF(L$2="Periodo",1,0)</formula>
    </cfRule>
  </conditionalFormatting>
  <conditionalFormatting sqref="L94">
    <cfRule type="expression" dxfId="145" priority="163">
      <formula>IF(L$2&lt;&gt;"Periodo",1,0)</formula>
    </cfRule>
    <cfRule type="expression" dxfId="144" priority="164">
      <formula>IF(L$2="Periodo",1,0)</formula>
    </cfRule>
  </conditionalFormatting>
  <conditionalFormatting sqref="L95 L97 L99 L101">
    <cfRule type="expression" dxfId="143" priority="161">
      <formula>IF(L$2&lt;&gt;"Periodo",1,0)</formula>
    </cfRule>
    <cfRule type="expression" dxfId="142" priority="162">
      <formula>IF(L$2="Periodo",1,0)</formula>
    </cfRule>
  </conditionalFormatting>
  <conditionalFormatting sqref="N20:N71">
    <cfRule type="expression" dxfId="141" priority="158">
      <formula>IF(N$2&lt;&gt;"Periodo",1,0)</formula>
    </cfRule>
    <cfRule type="expression" dxfId="140" priority="159">
      <formula>IF(N$2="Periodo",1,0)</formula>
    </cfRule>
  </conditionalFormatting>
  <conditionalFormatting sqref="N12:N17 N72:N90">
    <cfRule type="expression" dxfId="139" priority="157">
      <formula>IF(N$2&lt;&gt;"Periodo",1,0)</formula>
    </cfRule>
    <cfRule type="expression" dxfId="138" priority="160">
      <formula>IF(N$2="Periodo",1,0)</formula>
    </cfRule>
  </conditionalFormatting>
  <conditionalFormatting sqref="N95 N97 N99 N101">
    <cfRule type="expression" dxfId="137" priority="153">
      <formula>IF(N$2&lt;&gt;"Periodo",1,0)</formula>
    </cfRule>
    <cfRule type="expression" dxfId="136" priority="154">
      <formula>IF(N$2="Periodo",1,0)</formula>
    </cfRule>
  </conditionalFormatting>
  <conditionalFormatting sqref="P20:P71">
    <cfRule type="expression" dxfId="135" priority="150">
      <formula>IF(P$2&lt;&gt;"Periodo",1,0)</formula>
    </cfRule>
    <cfRule type="expression" dxfId="134" priority="151">
      <formula>IF(P$2="Periodo",1,0)</formula>
    </cfRule>
  </conditionalFormatting>
  <conditionalFormatting sqref="P12:P17 P72:P90">
    <cfRule type="expression" dxfId="133" priority="149">
      <formula>IF(P$2&lt;&gt;"Periodo",1,0)</formula>
    </cfRule>
    <cfRule type="expression" dxfId="132" priority="152">
      <formula>IF(P$2="Periodo",1,0)</formula>
    </cfRule>
  </conditionalFormatting>
  <conditionalFormatting sqref="P94">
    <cfRule type="expression" dxfId="131" priority="147">
      <formula>IF(P$2&lt;&gt;"Periodo",1,0)</formula>
    </cfRule>
    <cfRule type="expression" dxfId="130" priority="148">
      <formula>IF(P$2="Periodo",1,0)</formula>
    </cfRule>
  </conditionalFormatting>
  <conditionalFormatting sqref="R20:R71">
    <cfRule type="expression" dxfId="129" priority="142">
      <formula>IF(R$2&lt;&gt;"Periodo",1,0)</formula>
    </cfRule>
    <cfRule type="expression" dxfId="128" priority="143">
      <formula>IF(R$2="Periodo",1,0)</formula>
    </cfRule>
  </conditionalFormatting>
  <conditionalFormatting sqref="R12:R17 R72:R90">
    <cfRule type="expression" dxfId="127" priority="141">
      <formula>IF(R$2&lt;&gt;"Periodo",1,0)</formula>
    </cfRule>
    <cfRule type="expression" dxfId="126" priority="144">
      <formula>IF(R$2="Periodo",1,0)</formula>
    </cfRule>
  </conditionalFormatting>
  <conditionalFormatting sqref="R94">
    <cfRule type="expression" dxfId="125" priority="139">
      <formula>IF(R$2&lt;&gt;"Periodo",1,0)</formula>
    </cfRule>
    <cfRule type="expression" dxfId="124" priority="140">
      <formula>IF(R$2="Periodo",1,0)</formula>
    </cfRule>
  </conditionalFormatting>
  <conditionalFormatting sqref="R95 R97 R99 R101">
    <cfRule type="expression" dxfId="123" priority="137">
      <formula>IF(R$2&lt;&gt;"Periodo",1,0)</formula>
    </cfRule>
    <cfRule type="expression" dxfId="122" priority="138">
      <formula>IF(R$2="Periodo",1,0)</formula>
    </cfRule>
  </conditionalFormatting>
  <conditionalFormatting sqref="T20:T71">
    <cfRule type="expression" dxfId="121" priority="134">
      <formula>IF(T$2&lt;&gt;"Periodo",1,0)</formula>
    </cfRule>
    <cfRule type="expression" dxfId="120" priority="135">
      <formula>IF(T$2="Periodo",1,0)</formula>
    </cfRule>
  </conditionalFormatting>
  <conditionalFormatting sqref="T12:T17 T72:T90">
    <cfRule type="expression" dxfId="119" priority="133">
      <formula>IF(T$2&lt;&gt;"Periodo",1,0)</formula>
    </cfRule>
    <cfRule type="expression" dxfId="118" priority="136">
      <formula>IF(T$2="Periodo",1,0)</formula>
    </cfRule>
  </conditionalFormatting>
  <conditionalFormatting sqref="T94">
    <cfRule type="expression" dxfId="117" priority="131">
      <formula>IF(T$2&lt;&gt;"Periodo",1,0)</formula>
    </cfRule>
    <cfRule type="expression" dxfId="116" priority="132">
      <formula>IF(T$2="Periodo",1,0)</formula>
    </cfRule>
  </conditionalFormatting>
  <conditionalFormatting sqref="T95 T97 T99 T101">
    <cfRule type="expression" dxfId="115" priority="129">
      <formula>IF(T$2&lt;&gt;"Periodo",1,0)</formula>
    </cfRule>
    <cfRule type="expression" dxfId="114" priority="130">
      <formula>IF(T$2="Periodo",1,0)</formula>
    </cfRule>
  </conditionalFormatting>
  <conditionalFormatting sqref="V20:V71">
    <cfRule type="expression" dxfId="113" priority="126">
      <formula>IF(V$2&lt;&gt;"Periodo",1,0)</formula>
    </cfRule>
    <cfRule type="expression" dxfId="112" priority="127">
      <formula>IF(V$2="Periodo",1,0)</formula>
    </cfRule>
  </conditionalFormatting>
  <conditionalFormatting sqref="V12:V17 V72:V90">
    <cfRule type="expression" dxfId="111" priority="125">
      <formula>IF(V$2&lt;&gt;"Periodo",1,0)</formula>
    </cfRule>
    <cfRule type="expression" dxfId="110" priority="128">
      <formula>IF(V$2="Periodo",1,0)</formula>
    </cfRule>
  </conditionalFormatting>
  <conditionalFormatting sqref="V94">
    <cfRule type="expression" dxfId="109" priority="123">
      <formula>IF(V$2&lt;&gt;"Periodo",1,0)</formula>
    </cfRule>
    <cfRule type="expression" dxfId="108" priority="124">
      <formula>IF(V$2="Periodo",1,0)</formula>
    </cfRule>
  </conditionalFormatting>
  <conditionalFormatting sqref="V95 V97 V99 V101">
    <cfRule type="expression" dxfId="107" priority="121">
      <formula>IF(V$2&lt;&gt;"Periodo",1,0)</formula>
    </cfRule>
    <cfRule type="expression" dxfId="106" priority="122">
      <formula>IF(V$2="Periodo",1,0)</formula>
    </cfRule>
  </conditionalFormatting>
  <conditionalFormatting sqref="X20:X71">
    <cfRule type="expression" dxfId="105" priority="118">
      <formula>IF(X$2&lt;&gt;"Periodo",1,0)</formula>
    </cfRule>
    <cfRule type="expression" dxfId="104" priority="119">
      <formula>IF(X$2="Periodo",1,0)</formula>
    </cfRule>
  </conditionalFormatting>
  <conditionalFormatting sqref="X12:X17 X72:X90">
    <cfRule type="expression" dxfId="103" priority="117">
      <formula>IF(X$2&lt;&gt;"Periodo",1,0)</formula>
    </cfRule>
    <cfRule type="expression" dxfId="102" priority="120">
      <formula>IF(X$2="Periodo",1,0)</formula>
    </cfRule>
  </conditionalFormatting>
  <conditionalFormatting sqref="X95 X97 X99 X101">
    <cfRule type="expression" dxfId="101" priority="113">
      <formula>IF(X$2&lt;&gt;"Periodo",1,0)</formula>
    </cfRule>
    <cfRule type="expression" dxfId="100" priority="114">
      <formula>IF(X$2="Periodo",1,0)</formula>
    </cfRule>
  </conditionalFormatting>
  <conditionalFormatting sqref="Z20:Z71">
    <cfRule type="expression" dxfId="99" priority="110">
      <formula>IF(Z$2&lt;&gt;"Periodo",1,0)</formula>
    </cfRule>
    <cfRule type="expression" dxfId="98" priority="111">
      <formula>IF(Z$2="Periodo",1,0)</formula>
    </cfRule>
  </conditionalFormatting>
  <conditionalFormatting sqref="Z12:Z17 Z72:Z90">
    <cfRule type="expression" dxfId="97" priority="109">
      <formula>IF(Z$2&lt;&gt;"Periodo",1,0)</formula>
    </cfRule>
    <cfRule type="expression" dxfId="96" priority="112">
      <formula>IF(Z$2="Periodo",1,0)</formula>
    </cfRule>
  </conditionalFormatting>
  <conditionalFormatting sqref="Z94">
    <cfRule type="expression" dxfId="95" priority="107">
      <formula>IF(Z$2&lt;&gt;"Periodo",1,0)</formula>
    </cfRule>
    <cfRule type="expression" dxfId="94" priority="108">
      <formula>IF(Z$2="Periodo",1,0)</formula>
    </cfRule>
  </conditionalFormatting>
  <conditionalFormatting sqref="AB20:AB71">
    <cfRule type="expression" dxfId="93" priority="102">
      <formula>IF(AB$2&lt;&gt;"Periodo",1,0)</formula>
    </cfRule>
    <cfRule type="expression" dxfId="92" priority="103">
      <formula>IF(AB$2="Periodo",1,0)</formula>
    </cfRule>
  </conditionalFormatting>
  <conditionalFormatting sqref="AB12:AB17 AB72:AB90">
    <cfRule type="expression" dxfId="91" priority="101">
      <formula>IF(AB$2&lt;&gt;"Periodo",1,0)</formula>
    </cfRule>
    <cfRule type="expression" dxfId="90" priority="104">
      <formula>IF(AB$2="Periodo",1,0)</formula>
    </cfRule>
  </conditionalFormatting>
  <conditionalFormatting sqref="AB94">
    <cfRule type="expression" dxfId="89" priority="99">
      <formula>IF(AB$2&lt;&gt;"Periodo",1,0)</formula>
    </cfRule>
    <cfRule type="expression" dxfId="88" priority="100">
      <formula>IF(AB$2="Periodo",1,0)</formula>
    </cfRule>
  </conditionalFormatting>
  <conditionalFormatting sqref="AB95 AB97 AB99 AB101">
    <cfRule type="expression" dxfId="87" priority="97">
      <formula>IF(AB$2&lt;&gt;"Periodo",1,0)</formula>
    </cfRule>
    <cfRule type="expression" dxfId="86" priority="98">
      <formula>IF(AB$2="Periodo",1,0)</formula>
    </cfRule>
  </conditionalFormatting>
  <conditionalFormatting sqref="AD20:AD71">
    <cfRule type="expression" dxfId="85" priority="94">
      <formula>IF(AD$2&lt;&gt;"Periodo",1,0)</formula>
    </cfRule>
    <cfRule type="expression" dxfId="84" priority="95">
      <formula>IF(AD$2="Periodo",1,0)</formula>
    </cfRule>
  </conditionalFormatting>
  <conditionalFormatting sqref="AD12:AD17 AD72:AD90">
    <cfRule type="expression" dxfId="83" priority="93">
      <formula>IF(AD$2&lt;&gt;"Periodo",1,0)</formula>
    </cfRule>
    <cfRule type="expression" dxfId="82" priority="96">
      <formula>IF(AD$2="Periodo",1,0)</formula>
    </cfRule>
  </conditionalFormatting>
  <conditionalFormatting sqref="AD94">
    <cfRule type="expression" dxfId="81" priority="91">
      <formula>IF(AD$2&lt;&gt;"Periodo",1,0)</formula>
    </cfRule>
    <cfRule type="expression" dxfId="80" priority="92">
      <formula>IF(AD$2="Periodo",1,0)</formula>
    </cfRule>
  </conditionalFormatting>
  <conditionalFormatting sqref="AD95 AD97 AD99 AD101">
    <cfRule type="expression" dxfId="79" priority="89">
      <formula>IF(AD$2&lt;&gt;"Periodo",1,0)</formula>
    </cfRule>
    <cfRule type="expression" dxfId="78" priority="90">
      <formula>IF(AD$2="Periodo",1,0)</formula>
    </cfRule>
  </conditionalFormatting>
  <conditionalFormatting sqref="AF20:AF71">
    <cfRule type="expression" dxfId="77" priority="86">
      <formula>IF(AF$2&lt;&gt;"Periodo",1,0)</formula>
    </cfRule>
    <cfRule type="expression" dxfId="76" priority="87">
      <formula>IF(AF$2="Periodo",1,0)</formula>
    </cfRule>
  </conditionalFormatting>
  <conditionalFormatting sqref="AF12:AF17 AF72:AF90">
    <cfRule type="expression" dxfId="75" priority="85">
      <formula>IF(AF$2&lt;&gt;"Periodo",1,0)</formula>
    </cfRule>
    <cfRule type="expression" dxfId="74" priority="88">
      <formula>IF(AF$2="Periodo",1,0)</formula>
    </cfRule>
  </conditionalFormatting>
  <conditionalFormatting sqref="AF94">
    <cfRule type="expression" dxfId="73" priority="83">
      <formula>IF(AF$2&lt;&gt;"Periodo",1,0)</formula>
    </cfRule>
    <cfRule type="expression" dxfId="72" priority="84">
      <formula>IF(AF$2="Periodo",1,0)</formula>
    </cfRule>
  </conditionalFormatting>
  <conditionalFormatting sqref="AF95 AF97 AF99 AF101">
    <cfRule type="expression" dxfId="71" priority="81">
      <formula>IF(AF$2&lt;&gt;"Periodo",1,0)</formula>
    </cfRule>
    <cfRule type="expression" dxfId="70" priority="82">
      <formula>IF(AF$2="Periodo",1,0)</formula>
    </cfRule>
  </conditionalFormatting>
  <conditionalFormatting sqref="AH20:AH71">
    <cfRule type="expression" dxfId="69" priority="78">
      <formula>IF(AH$2&lt;&gt;"Periodo",1,0)</formula>
    </cfRule>
    <cfRule type="expression" dxfId="68" priority="79">
      <formula>IF(AH$2="Periodo",1,0)</formula>
    </cfRule>
  </conditionalFormatting>
  <conditionalFormatting sqref="AH12:AH17 AH72:AH90">
    <cfRule type="expression" dxfId="67" priority="77">
      <formula>IF(AH$2&lt;&gt;"Periodo",1,0)</formula>
    </cfRule>
    <cfRule type="expression" dxfId="66" priority="80">
      <formula>IF(AH$2="Periodo",1,0)</formula>
    </cfRule>
  </conditionalFormatting>
  <conditionalFormatting sqref="AH95 AH97 AH99 AH101">
    <cfRule type="expression" dxfId="65" priority="73">
      <formula>IF(AH$2&lt;&gt;"Periodo",1,0)</formula>
    </cfRule>
    <cfRule type="expression" dxfId="64" priority="74">
      <formula>IF(AH$2="Periodo",1,0)</formula>
    </cfRule>
  </conditionalFormatting>
  <conditionalFormatting sqref="AJ20:AJ71">
    <cfRule type="expression" dxfId="63" priority="70">
      <formula>IF(AJ$2&lt;&gt;"Periodo",1,0)</formula>
    </cfRule>
    <cfRule type="expression" dxfId="62" priority="71">
      <formula>IF(AJ$2="Periodo",1,0)</formula>
    </cfRule>
  </conditionalFormatting>
  <conditionalFormatting sqref="AJ12:AJ17 AJ72:AJ90">
    <cfRule type="expression" dxfId="61" priority="69">
      <formula>IF(AJ$2&lt;&gt;"Periodo",1,0)</formula>
    </cfRule>
    <cfRule type="expression" dxfId="60" priority="72">
      <formula>IF(AJ$2="Periodo",1,0)</formula>
    </cfRule>
  </conditionalFormatting>
  <conditionalFormatting sqref="AJ94">
    <cfRule type="expression" dxfId="59" priority="67">
      <formula>IF(AJ$2&lt;&gt;"Periodo",1,0)</formula>
    </cfRule>
    <cfRule type="expression" dxfId="58" priority="68">
      <formula>IF(AJ$2="Periodo",1,0)</formula>
    </cfRule>
  </conditionalFormatting>
  <conditionalFormatting sqref="AL20:AL71">
    <cfRule type="expression" dxfId="57" priority="62">
      <formula>IF(AL$2&lt;&gt;"Periodo",1,0)</formula>
    </cfRule>
    <cfRule type="expression" dxfId="56" priority="63">
      <formula>IF(AL$2="Periodo",1,0)</formula>
    </cfRule>
  </conditionalFormatting>
  <conditionalFormatting sqref="AL12:AL17 AL72:AL90">
    <cfRule type="expression" dxfId="55" priority="61">
      <formula>IF(AL$2&lt;&gt;"Periodo",1,0)</formula>
    </cfRule>
    <cfRule type="expression" dxfId="54" priority="64">
      <formula>IF(AL$2="Periodo",1,0)</formula>
    </cfRule>
  </conditionalFormatting>
  <conditionalFormatting sqref="AL94">
    <cfRule type="expression" dxfId="53" priority="59">
      <formula>IF(AL$2&lt;&gt;"Periodo",1,0)</formula>
    </cfRule>
    <cfRule type="expression" dxfId="52" priority="60">
      <formula>IF(AL$2="Periodo",1,0)</formula>
    </cfRule>
  </conditionalFormatting>
  <conditionalFormatting sqref="AL95 AL97 AL99 AL101">
    <cfRule type="expression" dxfId="51" priority="57">
      <formula>IF(AL$2&lt;&gt;"Periodo",1,0)</formula>
    </cfRule>
    <cfRule type="expression" dxfId="50" priority="58">
      <formula>IF(AL$2="Periodo",1,0)</formula>
    </cfRule>
  </conditionalFormatting>
  <conditionalFormatting sqref="AN20:AN71">
    <cfRule type="expression" dxfId="49" priority="54">
      <formula>IF(AN$2&lt;&gt;"Periodo",1,0)</formula>
    </cfRule>
    <cfRule type="expression" dxfId="48" priority="55">
      <formula>IF(AN$2="Periodo",1,0)</formula>
    </cfRule>
  </conditionalFormatting>
  <conditionalFormatting sqref="AN12:AN17 AN72:AN90">
    <cfRule type="expression" dxfId="47" priority="53">
      <formula>IF(AN$2&lt;&gt;"Periodo",1,0)</formula>
    </cfRule>
    <cfRule type="expression" dxfId="46" priority="56">
      <formula>IF(AN$2="Periodo",1,0)</formula>
    </cfRule>
  </conditionalFormatting>
  <conditionalFormatting sqref="AN94">
    <cfRule type="expression" dxfId="45" priority="51">
      <formula>IF(AN$2&lt;&gt;"Periodo",1,0)</formula>
    </cfRule>
    <cfRule type="expression" dxfId="44" priority="52">
      <formula>IF(AN$2="Periodo",1,0)</formula>
    </cfRule>
  </conditionalFormatting>
  <conditionalFormatting sqref="AN95 AN97 AN99 AN101">
    <cfRule type="expression" dxfId="43" priority="49">
      <formula>IF(AN$2&lt;&gt;"Periodo",1,0)</formula>
    </cfRule>
    <cfRule type="expression" dxfId="42" priority="50">
      <formula>IF(AN$2="Periodo",1,0)</formula>
    </cfRule>
  </conditionalFormatting>
  <conditionalFormatting sqref="AP20:AP71">
    <cfRule type="expression" dxfId="41" priority="46">
      <formula>IF(AP$2&lt;&gt;"Periodo",1,0)</formula>
    </cfRule>
    <cfRule type="expression" dxfId="40" priority="47">
      <formula>IF(AP$2="Periodo",1,0)</formula>
    </cfRule>
  </conditionalFormatting>
  <conditionalFormatting sqref="AP12:AP17 AP72:AP90">
    <cfRule type="expression" dxfId="39" priority="45">
      <formula>IF(AP$2&lt;&gt;"Periodo",1,0)</formula>
    </cfRule>
    <cfRule type="expression" dxfId="38" priority="48">
      <formula>IF(AP$2="Periodo",1,0)</formula>
    </cfRule>
  </conditionalFormatting>
  <conditionalFormatting sqref="AP94">
    <cfRule type="expression" dxfId="37" priority="43">
      <formula>IF(AP$2&lt;&gt;"Periodo",1,0)</formula>
    </cfRule>
    <cfRule type="expression" dxfId="36" priority="44">
      <formula>IF(AP$2="Periodo",1,0)</formula>
    </cfRule>
  </conditionalFormatting>
  <conditionalFormatting sqref="AP95 AP97 AP99 AP101">
    <cfRule type="expression" dxfId="35" priority="41">
      <formula>IF(AP$2&lt;&gt;"Periodo",1,0)</formula>
    </cfRule>
    <cfRule type="expression" dxfId="34" priority="42">
      <formula>IF(AP$2="Periodo",1,0)</formula>
    </cfRule>
  </conditionalFormatting>
  <conditionalFormatting sqref="AR20:AR71">
    <cfRule type="expression" dxfId="33" priority="38">
      <formula>IF(AR$2&lt;&gt;"Periodo",1,0)</formula>
    </cfRule>
    <cfRule type="expression" dxfId="32" priority="39">
      <formula>IF(AR$2="Periodo",1,0)</formula>
    </cfRule>
  </conditionalFormatting>
  <conditionalFormatting sqref="AR12:AR17 AR72:AR90">
    <cfRule type="expression" dxfId="31" priority="37">
      <formula>IF(AR$2&lt;&gt;"Periodo",1,0)</formula>
    </cfRule>
    <cfRule type="expression" dxfId="30" priority="40">
      <formula>IF(AR$2="Periodo",1,0)</formula>
    </cfRule>
  </conditionalFormatting>
  <conditionalFormatting sqref="AR95 AR97 AR99 AR101">
    <cfRule type="expression" dxfId="29" priority="33">
      <formula>IF(AR$2&lt;&gt;"Periodo",1,0)</formula>
    </cfRule>
    <cfRule type="expression" dxfId="28" priority="34">
      <formula>IF(AR$2="Periodo",1,0)</formula>
    </cfRule>
  </conditionalFormatting>
  <conditionalFormatting sqref="AT20:AT71">
    <cfRule type="expression" dxfId="27" priority="30">
      <formula>IF(AT$2&lt;&gt;"Periodo",1,0)</formula>
    </cfRule>
    <cfRule type="expression" dxfId="26" priority="31">
      <formula>IF(AT$2="Periodo",1,0)</formula>
    </cfRule>
  </conditionalFormatting>
  <conditionalFormatting sqref="AT12:AT17 AT72:AT90">
    <cfRule type="expression" dxfId="25" priority="29">
      <formula>IF(AT$2&lt;&gt;"Periodo",1,0)</formula>
    </cfRule>
    <cfRule type="expression" dxfId="24" priority="32">
      <formula>IF(AT$2="Periodo",1,0)</formula>
    </cfRule>
  </conditionalFormatting>
  <conditionalFormatting sqref="AT94">
    <cfRule type="expression" dxfId="23" priority="27">
      <formula>IF(AT$2&lt;&gt;"Periodo",1,0)</formula>
    </cfRule>
    <cfRule type="expression" dxfId="22" priority="28">
      <formula>IF(AT$2="Periodo",1,0)</formula>
    </cfRule>
  </conditionalFormatting>
  <conditionalFormatting sqref="AV20:AV71">
    <cfRule type="expression" dxfId="21" priority="22">
      <formula>IF(AV$2&lt;&gt;"Periodo",1,0)</formula>
    </cfRule>
    <cfRule type="expression" dxfId="20" priority="23">
      <formula>IF(AV$2="Periodo",1,0)</formula>
    </cfRule>
  </conditionalFormatting>
  <conditionalFormatting sqref="AV12:AV17 AV72:AV90">
    <cfRule type="expression" dxfId="19" priority="21">
      <formula>IF(AV$2&lt;&gt;"Periodo",1,0)</formula>
    </cfRule>
    <cfRule type="expression" dxfId="18" priority="24">
      <formula>IF(AV$2="Periodo",1,0)</formula>
    </cfRule>
  </conditionalFormatting>
  <conditionalFormatting sqref="AV94">
    <cfRule type="expression" dxfId="17" priority="19">
      <formula>IF(AV$2&lt;&gt;"Periodo",1,0)</formula>
    </cfRule>
    <cfRule type="expression" dxfId="16" priority="20">
      <formula>IF(AV$2="Periodo",1,0)</formula>
    </cfRule>
  </conditionalFormatting>
  <conditionalFormatting sqref="AX95 AX97 AX99 AX101">
    <cfRule type="expression" dxfId="15" priority="9">
      <formula>IF(AX$2&lt;&gt;"Periodo",1,0)</formula>
    </cfRule>
    <cfRule type="expression" dxfId="14" priority="10">
      <formula>IF(AX$2="Periodo",1,0)</formula>
    </cfRule>
  </conditionalFormatting>
  <conditionalFormatting sqref="AX20:AX71">
    <cfRule type="expression" dxfId="13" priority="14">
      <formula>IF(AX$2&lt;&gt;"Periodo",1,0)</formula>
    </cfRule>
    <cfRule type="expression" dxfId="12" priority="15">
      <formula>IF(AX$2="Periodo",1,0)</formula>
    </cfRule>
  </conditionalFormatting>
  <conditionalFormatting sqref="AX12:AX17 AX72:AX90">
    <cfRule type="expression" dxfId="11" priority="13">
      <formula>IF(AX$2&lt;&gt;"Periodo",1,0)</formula>
    </cfRule>
    <cfRule type="expression" dxfId="10" priority="16">
      <formula>IF(AX$2="Periodo",1,0)</formula>
    </cfRule>
  </conditionalFormatting>
  <conditionalFormatting sqref="AX94">
    <cfRule type="expression" dxfId="9" priority="11">
      <formula>IF(AX$2&lt;&gt;"Periodo",1,0)</formula>
    </cfRule>
    <cfRule type="expression" dxfId="8" priority="12">
      <formula>IF(AX$2="Periodo",1,0)</formula>
    </cfRule>
  </conditionalFormatting>
  <conditionalFormatting sqref="BZ95 BZ97 BZ99 BZ101 BX95 BX97 BX99 BX101 BV95 BV97 BV99 BV101 BT95 BT97 BT99 BT101 BR95 BR97 BR99 BR101 BP95 BP97 BP99 BP101 BN95 BN97 BN99 BN101 BL95 BL97 BL99 BL101 BJ95 BJ97 BJ99 BJ101 BH95 BH97 BH99 BH101 BF95 BF97 BF99 BF101 BD95 BD97 BD99 BD101 BB95 BB97 BB99 BB101 AZ95 AZ97 AZ99 AZ101">
    <cfRule type="expression" dxfId="7" priority="1">
      <formula>IF(AZ$2&lt;&gt;"Periodo",1,0)</formula>
    </cfRule>
    <cfRule type="expression" dxfId="6" priority="2">
      <formula>IF(AZ$2="Periodo",1,0)</formula>
    </cfRule>
  </conditionalFormatting>
  <conditionalFormatting sqref="BZ20:BZ71 BX20:BX71 BV20:BV71 BT20:BT71 BR20:BR71 BP20:BP71 BN20:BN71 BL20:BL71 BJ20:BJ71 BH20:BH71 BF20:BF71 BD20:BD71 BB20:BB71 AZ20:AZ71">
    <cfRule type="expression" dxfId="5" priority="6">
      <formula>IF(AZ$2&lt;&gt;"Periodo",1,0)</formula>
    </cfRule>
    <cfRule type="expression" dxfId="4" priority="7">
      <formula>IF(AZ$2="Periodo",1,0)</formula>
    </cfRule>
  </conditionalFormatting>
  <conditionalFormatting sqref="BZ12:BZ17 BZ72:BZ90 BX12:BX17 BX72:BX90 BV12:BV17 BV72:BV90 BT12:BT17 BT72:BT90 BR12:BR17 BR72:BR90 BP12:BP17 BP72:BP90 BN12:BN17 BN72:BN90 BL12:BL17 BL72:BL90 BJ12:BJ17 BJ72:BJ90 BH12:BH17 BH72:BH90 BF12:BF17 BF72:BF90 BD12:BD17 BD72:BD90 BB12:BB17 BB72:BB90 AZ12:AZ17 AZ72:AZ90">
    <cfRule type="expression" dxfId="3" priority="5">
      <formula>IF(AZ$2&lt;&gt;"Periodo",1,0)</formula>
    </cfRule>
    <cfRule type="expression" dxfId="2" priority="8">
      <formula>IF(AZ$2="Periodo",1,0)</formula>
    </cfRule>
  </conditionalFormatting>
  <conditionalFormatting sqref="BZ94 BX94 BV94 BT94 BR94 BP94 BN94 BL94 BJ94 BH94 BF94 BD94 BB94 AZ94">
    <cfRule type="expression" dxfId="1" priority="3">
      <formula>IF(AZ$2&lt;&gt;"Periodo",1,0)</formula>
    </cfRule>
    <cfRule type="expression" dxfId="0" priority="4">
      <formula>IF(AZ$2="Periodo",1,0)</formula>
    </cfRule>
  </conditionalFormatting>
  <dataValidations count="1">
    <dataValidation allowBlank="1" showInputMessage="1" showErrorMessage="1" promptTitle="Eligir tipo de columna" prompt="Eligir entre Periodo, Comparativo o Alcanze" sqref="H2 BV2 J2 L2 N2 P2 R2 T2 V2 X2 Z2 AB2 AD2 AF2 AH2 AJ2 AL2 AN2 AP2 AR2 AT2 AV2 BP2 BR2 BT2 BX2 AX2 AZ2 BB2 BD2 BF2 BH2 BJ2 BL2 BN2 BZ2"/>
  </dataValidations>
  <pageMargins left="0.23622047244094491" right="0.23622047244094491" top="0.43307086614173229" bottom="0.23622047244094491" header="0" footer="0"/>
  <pageSetup scale="64" orientation="landscape" r:id="rId1"/>
  <headerFooter alignWithMargins="0">
    <oddFooter>&amp;L&amp;F&amp;C&amp;P&amp;R&amp;D&amp;T</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L140"/>
  <sheetViews>
    <sheetView workbookViewId="0">
      <selection activeCell="H12" sqref="H12"/>
    </sheetView>
  </sheetViews>
  <sheetFormatPr baseColWidth="10" defaultColWidth="11.42578125" defaultRowHeight="15" outlineLevelRow="1" x14ac:dyDescent="0.25"/>
  <cols>
    <col min="1" max="4" width="0.85546875" customWidth="1"/>
    <col min="5" max="5" width="1.28515625" customWidth="1"/>
    <col min="6" max="6" width="35" customWidth="1"/>
    <col min="7" max="7" width="1.28515625" customWidth="1"/>
    <col min="8" max="8" width="15.28515625" style="9" customWidth="1"/>
    <col min="9" max="9" width="1.28515625" style="9" customWidth="1"/>
    <col min="10" max="10" width="15.28515625" style="9" customWidth="1"/>
    <col min="11" max="11" width="1.28515625" style="9" customWidth="1"/>
    <col min="12" max="12" width="15.28515625" style="9" customWidth="1"/>
    <col min="13" max="13" width="1.28515625" style="9" customWidth="1"/>
    <col min="14" max="14" width="15.28515625" style="9" customWidth="1"/>
    <col min="15" max="15" width="1.28515625" style="9" customWidth="1"/>
    <col min="16" max="16" width="15.28515625" style="9" customWidth="1"/>
    <col min="17" max="17" width="1.28515625" style="9" customWidth="1"/>
    <col min="18" max="18" width="15.28515625" style="9" customWidth="1"/>
    <col min="19" max="19" width="1.28515625" style="9" customWidth="1"/>
    <col min="20" max="20" width="15.28515625" style="9" hidden="1" customWidth="1"/>
    <col min="21" max="21" width="1.28515625" style="9" hidden="1" customWidth="1"/>
    <col min="22" max="22" width="15.28515625" style="9" customWidth="1"/>
    <col min="23" max="23" width="1.28515625" style="9" customWidth="1"/>
    <col min="24" max="24" width="15.28515625" style="9" customWidth="1"/>
    <col min="25" max="25" width="1.28515625" style="9" hidden="1" customWidth="1"/>
    <col min="26" max="26" width="15.28515625" style="9" hidden="1" customWidth="1"/>
    <col min="27" max="27" width="1.28515625" style="9" hidden="1" customWidth="1"/>
    <col min="28" max="28" width="15.28515625" style="9" hidden="1" customWidth="1"/>
    <col min="29" max="29" width="1.28515625" style="9" hidden="1" customWidth="1"/>
    <col min="30" max="30" width="15.28515625" style="9" hidden="1" customWidth="1"/>
    <col min="31" max="31" width="1.28515625" style="9" hidden="1" customWidth="1"/>
    <col min="32" max="32" width="15.28515625" style="9" hidden="1" customWidth="1"/>
    <col min="33" max="33" width="1.28515625" style="9" hidden="1" customWidth="1"/>
    <col min="34" max="34" width="15.28515625" style="9" hidden="1" customWidth="1"/>
    <col min="35" max="35" width="1.28515625" style="9" hidden="1" customWidth="1"/>
    <col min="36" max="36" width="15.28515625" style="9" hidden="1" customWidth="1"/>
    <col min="37" max="37" width="1.28515625" style="9" hidden="1" customWidth="1"/>
    <col min="38" max="38" width="15.28515625" style="9" hidden="1" customWidth="1"/>
    <col min="39" max="39" width="1.28515625" style="9" hidden="1" customWidth="1"/>
    <col min="40" max="40" width="15.28515625" style="9" hidden="1" customWidth="1"/>
    <col min="41" max="41" width="1.28515625" style="9" hidden="1" customWidth="1"/>
    <col min="42" max="42" width="15.28515625" style="9" hidden="1" customWidth="1"/>
    <col min="43" max="43" width="1.28515625" style="9" hidden="1" customWidth="1"/>
    <col min="44" max="44" width="15.28515625" style="9" hidden="1" customWidth="1"/>
    <col min="45" max="45" width="1.28515625" style="9" hidden="1" customWidth="1"/>
    <col min="46" max="46" width="15.28515625" style="9" hidden="1" customWidth="1"/>
    <col min="47" max="47" width="1.28515625" style="9" hidden="1" customWidth="1"/>
    <col min="48" max="48" width="15.28515625" style="9" hidden="1" customWidth="1"/>
    <col min="49" max="49" width="1.28515625" style="9" hidden="1" customWidth="1"/>
    <col min="50" max="50" width="15.28515625" style="9" hidden="1" customWidth="1"/>
    <col min="51" max="51" width="1.28515625" style="9" hidden="1" customWidth="1"/>
    <col min="52" max="52" width="15.28515625" style="9" hidden="1" customWidth="1"/>
    <col min="53" max="53" width="1.28515625" style="9" hidden="1" customWidth="1"/>
    <col min="54" max="54" width="15.28515625" style="9" hidden="1" customWidth="1"/>
    <col min="55" max="55" width="1.28515625" style="9" hidden="1" customWidth="1"/>
    <col min="56" max="56" width="15.28515625" style="9" hidden="1" customWidth="1"/>
    <col min="57" max="57" width="1.28515625" style="9" hidden="1" customWidth="1"/>
    <col min="58" max="58" width="15.28515625" style="9" hidden="1" customWidth="1"/>
    <col min="59" max="59" width="1.28515625" style="9" hidden="1" customWidth="1"/>
    <col min="60" max="60" width="15.28515625" style="9" hidden="1" customWidth="1"/>
    <col min="61" max="61" width="1.28515625" style="9" hidden="1" customWidth="1"/>
    <col min="62" max="62" width="15.28515625" style="9" hidden="1" customWidth="1"/>
    <col min="63" max="63" width="1.28515625" style="9" hidden="1" customWidth="1"/>
    <col min="64" max="64" width="15.28515625" style="9" hidden="1" customWidth="1"/>
    <col min="65" max="65" width="1.28515625" style="9" hidden="1" customWidth="1"/>
    <col min="66" max="66" width="15.28515625" style="9" hidden="1" customWidth="1"/>
    <col min="67" max="67" width="1.28515625" style="9" hidden="1" customWidth="1"/>
    <col min="68" max="68" width="15.28515625" style="9" hidden="1" customWidth="1"/>
    <col min="69" max="69" width="1.28515625" style="9" hidden="1" customWidth="1"/>
    <col min="70" max="70" width="15.28515625" style="9" hidden="1" customWidth="1"/>
    <col min="71" max="71" width="1.28515625" style="9" hidden="1" customWidth="1"/>
    <col min="72" max="72" width="15.28515625" style="9" hidden="1" customWidth="1"/>
    <col min="73" max="73" width="1.28515625" style="9" hidden="1" customWidth="1"/>
    <col min="74" max="74" width="15.28515625" style="9" hidden="1" customWidth="1"/>
    <col min="75" max="75" width="1.28515625" style="9" hidden="1" customWidth="1"/>
    <col min="76" max="76" width="15.28515625" style="9" hidden="1" customWidth="1"/>
    <col min="77" max="77" width="1.28515625" style="9" hidden="1" customWidth="1"/>
    <col min="78" max="78" width="15.28515625" style="9" hidden="1" customWidth="1"/>
    <col min="79" max="79" width="1.28515625" style="10" customWidth="1"/>
    <col min="80" max="80" width="12.7109375" customWidth="1"/>
    <col min="81" max="81" width="13.28515625" customWidth="1"/>
    <col min="82" max="82" width="13.85546875" customWidth="1"/>
    <col min="87" max="88" width="12.7109375" customWidth="1"/>
  </cols>
  <sheetData>
    <row r="1" spans="1:90" s="6" customFormat="1" outlineLevel="1" x14ac:dyDescent="0.25">
      <c r="A1" s="1"/>
      <c r="B1" s="1"/>
      <c r="C1" s="1"/>
      <c r="D1" s="1"/>
      <c r="E1" s="1"/>
      <c r="F1" s="2"/>
      <c r="G1" s="1"/>
      <c r="H1" s="3"/>
      <c r="I1" s="1"/>
      <c r="J1" s="3"/>
      <c r="K1" s="1"/>
      <c r="L1" s="3"/>
      <c r="M1" s="1"/>
      <c r="N1" s="3"/>
      <c r="O1" s="1"/>
      <c r="P1" s="3"/>
      <c r="Q1" s="1"/>
      <c r="R1" s="3"/>
      <c r="S1" s="1"/>
      <c r="T1" s="3"/>
      <c r="U1" s="1"/>
      <c r="V1" s="3"/>
      <c r="W1" s="1"/>
      <c r="X1" s="3"/>
      <c r="Y1" s="1"/>
      <c r="Z1" s="3"/>
      <c r="AA1" s="1"/>
      <c r="AB1" s="3"/>
      <c r="AC1" s="1"/>
      <c r="AD1" s="3"/>
      <c r="AE1" s="1"/>
      <c r="AF1" s="3"/>
      <c r="AG1" s="1"/>
      <c r="AH1" s="3"/>
      <c r="AI1" s="1"/>
      <c r="AJ1" s="3"/>
      <c r="AK1" s="1"/>
      <c r="AL1" s="3"/>
      <c r="AM1" s="1"/>
      <c r="AN1" s="3"/>
      <c r="AO1" s="1"/>
      <c r="AP1" s="3"/>
      <c r="AQ1" s="1"/>
      <c r="AR1" s="3"/>
      <c r="AS1" s="1"/>
      <c r="AT1" s="3"/>
      <c r="AU1" s="1"/>
      <c r="AV1" s="3"/>
      <c r="AW1" s="1"/>
      <c r="AX1" s="3"/>
      <c r="AY1" s="1"/>
      <c r="AZ1" s="3"/>
      <c r="BA1" s="1"/>
      <c r="BB1" s="3"/>
      <c r="BC1" s="1"/>
      <c r="BD1" s="3"/>
      <c r="BE1" s="1"/>
      <c r="BF1" s="3"/>
      <c r="BG1" s="1"/>
      <c r="BH1" s="3"/>
      <c r="BI1" s="1"/>
      <c r="BJ1" s="3"/>
      <c r="BK1" s="1"/>
      <c r="BL1" s="3"/>
      <c r="BM1" s="1"/>
      <c r="BN1" s="3"/>
      <c r="BO1" s="1"/>
      <c r="BP1" s="3"/>
      <c r="BQ1" s="1"/>
      <c r="BR1" s="3"/>
      <c r="BS1" s="1"/>
      <c r="BT1" s="3"/>
      <c r="BU1" s="1"/>
      <c r="BV1" s="3"/>
      <c r="BW1" s="1"/>
      <c r="BX1" s="3"/>
      <c r="BY1" s="1"/>
      <c r="BZ1" s="3"/>
      <c r="CA1" s="1"/>
      <c r="CB1" s="266" t="s">
        <v>26</v>
      </c>
      <c r="CC1" s="267"/>
      <c r="CD1" s="267"/>
      <c r="CE1" s="268"/>
      <c r="CF1" s="4"/>
      <c r="CG1" s="4"/>
      <c r="CH1" s="4"/>
      <c r="CI1" s="4"/>
      <c r="CJ1" s="4"/>
      <c r="CK1" s="4"/>
      <c r="CL1" s="5"/>
    </row>
    <row r="2" spans="1:90" s="6" customFormat="1" outlineLevel="1" x14ac:dyDescent="0.25">
      <c r="A2" s="1"/>
      <c r="B2" s="1"/>
      <c r="C2" s="1"/>
      <c r="D2" s="1"/>
      <c r="E2" s="1"/>
      <c r="F2" s="2"/>
      <c r="G2" s="1"/>
      <c r="H2" s="7" t="s">
        <v>4</v>
      </c>
      <c r="I2" s="1"/>
      <c r="J2" s="7" t="s">
        <v>4</v>
      </c>
      <c r="K2" s="1"/>
      <c r="L2" s="7" t="s">
        <v>7</v>
      </c>
      <c r="M2" s="1"/>
      <c r="N2" s="7"/>
      <c r="O2" s="1"/>
      <c r="P2" s="7"/>
      <c r="Q2" s="1"/>
      <c r="R2" s="7"/>
      <c r="S2" s="1"/>
      <c r="T2" s="7"/>
      <c r="U2" s="1"/>
      <c r="V2" s="7"/>
      <c r="W2" s="1"/>
      <c r="X2" s="7"/>
      <c r="Y2" s="1"/>
      <c r="Z2" s="7"/>
      <c r="AA2" s="1"/>
      <c r="AB2" s="7"/>
      <c r="AC2" s="1"/>
      <c r="AD2" s="7"/>
      <c r="AE2" s="1"/>
      <c r="AF2" s="7"/>
      <c r="AG2" s="1"/>
      <c r="AH2" s="7"/>
      <c r="AI2" s="1"/>
      <c r="AJ2" s="7"/>
      <c r="AK2" s="1"/>
      <c r="AL2" s="7"/>
      <c r="AM2" s="1"/>
      <c r="AN2" s="7"/>
      <c r="AO2" s="1"/>
      <c r="AP2" s="7"/>
      <c r="AQ2" s="1"/>
      <c r="AR2" s="7"/>
      <c r="AS2" s="1"/>
      <c r="AT2" s="7"/>
      <c r="AU2" s="1"/>
      <c r="AV2" s="7"/>
      <c r="AW2" s="1"/>
      <c r="AX2" s="7"/>
      <c r="AY2" s="1"/>
      <c r="AZ2" s="7"/>
      <c r="BA2" s="1"/>
      <c r="BB2" s="7"/>
      <c r="BC2" s="1"/>
      <c r="BD2" s="7"/>
      <c r="BE2" s="1"/>
      <c r="BF2" s="7"/>
      <c r="BG2" s="1"/>
      <c r="BH2" s="7"/>
      <c r="BI2" s="1"/>
      <c r="BJ2" s="7"/>
      <c r="BK2" s="1"/>
      <c r="BL2" s="7"/>
      <c r="BM2" s="1"/>
      <c r="BN2" s="7"/>
      <c r="BO2" s="1"/>
      <c r="BP2" s="7"/>
      <c r="BQ2" s="1"/>
      <c r="BR2" s="7"/>
      <c r="BS2" s="1"/>
      <c r="BT2" s="7"/>
      <c r="BU2" s="1"/>
      <c r="BV2" s="7"/>
      <c r="BW2" s="1"/>
      <c r="BX2" s="7"/>
      <c r="BY2" s="1"/>
      <c r="BZ2" s="7"/>
      <c r="CA2" s="1"/>
      <c r="CB2" s="269"/>
      <c r="CC2" s="270"/>
      <c r="CD2" s="270"/>
      <c r="CE2" s="271"/>
      <c r="CF2" s="4"/>
      <c r="CG2" s="4"/>
      <c r="CH2" s="4"/>
      <c r="CI2" s="4"/>
      <c r="CJ2" s="4"/>
      <c r="CK2" s="4"/>
      <c r="CL2" s="5"/>
    </row>
    <row r="3" spans="1:90" s="6" customFormat="1" outlineLevel="1" x14ac:dyDescent="0.25">
      <c r="A3" s="1"/>
      <c r="B3" s="1"/>
      <c r="C3" s="1"/>
      <c r="D3" s="1"/>
      <c r="E3" s="1"/>
      <c r="F3" s="2"/>
      <c r="G3" s="1"/>
      <c r="H3" s="8"/>
      <c r="I3" s="1"/>
      <c r="J3" s="8"/>
      <c r="K3" s="1"/>
      <c r="L3" s="8"/>
      <c r="M3" s="1"/>
      <c r="N3" s="8"/>
      <c r="O3" s="1"/>
      <c r="P3" s="8"/>
      <c r="Q3" s="1"/>
      <c r="R3" s="8"/>
      <c r="S3" s="1"/>
      <c r="T3" s="8"/>
      <c r="U3" s="1"/>
      <c r="V3" s="8"/>
      <c r="W3" s="1"/>
      <c r="X3" s="8"/>
      <c r="Y3" s="1"/>
      <c r="Z3" s="8"/>
      <c r="AA3" s="1"/>
      <c r="AB3" s="8"/>
      <c r="AC3" s="1"/>
      <c r="AD3" s="8"/>
      <c r="AE3" s="1"/>
      <c r="AF3" s="8"/>
      <c r="AG3" s="1"/>
      <c r="AH3" s="8"/>
      <c r="AI3" s="1"/>
      <c r="AJ3" s="8"/>
      <c r="AK3" s="1"/>
      <c r="AL3" s="8"/>
      <c r="AM3" s="1"/>
      <c r="AN3" s="8"/>
      <c r="AO3" s="1"/>
      <c r="AP3" s="8"/>
      <c r="AQ3" s="1"/>
      <c r="AR3" s="8"/>
      <c r="AS3" s="1"/>
      <c r="AT3" s="8"/>
      <c r="AU3" s="1"/>
      <c r="AV3" s="8"/>
      <c r="AW3" s="1"/>
      <c r="AX3" s="8"/>
      <c r="AY3" s="1"/>
      <c r="AZ3" s="8"/>
      <c r="BA3" s="1"/>
      <c r="BB3" s="8"/>
      <c r="BC3" s="1"/>
      <c r="BD3" s="8"/>
      <c r="BE3" s="1"/>
      <c r="BF3" s="8"/>
      <c r="BG3" s="1"/>
      <c r="BH3" s="8"/>
      <c r="BI3" s="1"/>
      <c r="BJ3" s="8"/>
      <c r="BK3" s="1"/>
      <c r="BL3" s="8"/>
      <c r="BM3" s="1"/>
      <c r="BN3" s="8"/>
      <c r="BO3" s="1"/>
      <c r="BP3" s="8"/>
      <c r="BQ3" s="1"/>
      <c r="BR3" s="8"/>
      <c r="BS3" s="1"/>
      <c r="BT3" s="8"/>
      <c r="BU3" s="1"/>
      <c r="BV3" s="8"/>
      <c r="BW3" s="1"/>
      <c r="BX3" s="8"/>
      <c r="BY3" s="1"/>
      <c r="BZ3" s="8"/>
      <c r="CA3" s="1"/>
      <c r="CB3" s="269"/>
      <c r="CC3" s="270"/>
      <c r="CD3" s="270"/>
      <c r="CE3" s="271"/>
      <c r="CF3" s="4"/>
      <c r="CG3" s="4"/>
      <c r="CH3" s="4"/>
      <c r="CI3" s="4"/>
      <c r="CJ3" s="4"/>
      <c r="CK3" s="4"/>
      <c r="CL3" s="5"/>
    </row>
    <row r="4" spans="1:90" s="6" customFormat="1" ht="15.75" outlineLevel="1" thickBot="1" x14ac:dyDescent="0.3">
      <c r="A4" s="1"/>
      <c r="B4" s="1"/>
      <c r="C4" s="1"/>
      <c r="D4" s="1"/>
      <c r="E4" s="1"/>
      <c r="F4" s="2"/>
      <c r="G4" s="1"/>
      <c r="H4" s="3"/>
      <c r="I4" s="1"/>
      <c r="J4" s="3"/>
      <c r="K4" s="1"/>
      <c r="L4" s="3"/>
      <c r="M4" s="1"/>
      <c r="N4" s="3"/>
      <c r="O4" s="1"/>
      <c r="P4" s="3"/>
      <c r="Q4" s="1"/>
      <c r="R4" s="3"/>
      <c r="S4" s="1"/>
      <c r="T4" s="3"/>
      <c r="U4" s="1"/>
      <c r="V4" s="3"/>
      <c r="W4" s="1"/>
      <c r="X4" s="3"/>
      <c r="Y4" s="1"/>
      <c r="Z4" s="3"/>
      <c r="AA4" s="1"/>
      <c r="AB4" s="3"/>
      <c r="AC4" s="1"/>
      <c r="AD4" s="3"/>
      <c r="AE4" s="1"/>
      <c r="AF4" s="3"/>
      <c r="AG4" s="1"/>
      <c r="AH4" s="3"/>
      <c r="AI4" s="1"/>
      <c r="AJ4" s="3"/>
      <c r="AK4" s="1"/>
      <c r="AL4" s="3"/>
      <c r="AM4" s="1"/>
      <c r="AN4" s="3"/>
      <c r="AO4" s="1"/>
      <c r="AP4" s="3"/>
      <c r="AQ4" s="1"/>
      <c r="AR4" s="3"/>
      <c r="AS4" s="1"/>
      <c r="AT4" s="3"/>
      <c r="AU4" s="1"/>
      <c r="AV4" s="3"/>
      <c r="AW4" s="1"/>
      <c r="AX4" s="3"/>
      <c r="AY4" s="1"/>
      <c r="AZ4" s="3"/>
      <c r="BA4" s="1"/>
      <c r="BB4" s="3"/>
      <c r="BC4" s="1"/>
      <c r="BD4" s="3"/>
      <c r="BE4" s="1"/>
      <c r="BF4" s="3"/>
      <c r="BG4" s="1"/>
      <c r="BH4" s="3"/>
      <c r="BI4" s="1"/>
      <c r="BJ4" s="3"/>
      <c r="BK4" s="1"/>
      <c r="BL4" s="3"/>
      <c r="BM4" s="1"/>
      <c r="BN4" s="3"/>
      <c r="BO4" s="1"/>
      <c r="BP4" s="3"/>
      <c r="BQ4" s="1"/>
      <c r="BR4" s="3"/>
      <c r="BS4" s="1"/>
      <c r="BT4" s="3"/>
      <c r="BU4" s="1"/>
      <c r="BV4" s="3"/>
      <c r="BW4" s="1"/>
      <c r="BX4" s="3"/>
      <c r="BY4" s="1"/>
      <c r="BZ4" s="3"/>
      <c r="CA4" s="1"/>
      <c r="CB4" s="272"/>
      <c r="CC4" s="273"/>
      <c r="CD4" s="273"/>
      <c r="CE4" s="274"/>
      <c r="CF4" s="4"/>
      <c r="CG4" s="4"/>
      <c r="CH4" s="4"/>
      <c r="CI4" s="4"/>
      <c r="CJ4" s="4"/>
      <c r="CK4" s="4"/>
      <c r="CL4" s="5"/>
    </row>
    <row r="6" spans="1:90" x14ac:dyDescent="0.25">
      <c r="E6" s="11"/>
      <c r="F6" s="12"/>
      <c r="G6" s="12"/>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4"/>
      <c r="CL6" s="5"/>
    </row>
    <row r="7" spans="1:90" ht="20.25" x14ac:dyDescent="0.3">
      <c r="E7" s="15"/>
      <c r="F7" s="16" t="s">
        <v>9</v>
      </c>
      <c r="G7" s="17"/>
      <c r="H7" s="18"/>
      <c r="I7" s="18"/>
      <c r="J7" s="18"/>
      <c r="K7" s="18"/>
      <c r="L7" s="18"/>
      <c r="M7" s="18"/>
      <c r="N7" s="18"/>
      <c r="O7" s="18"/>
      <c r="P7" s="18"/>
      <c r="Q7" s="18"/>
      <c r="R7" s="18"/>
      <c r="S7" s="18"/>
      <c r="T7" s="18"/>
      <c r="U7" s="18"/>
      <c r="V7" s="18"/>
      <c r="W7" s="18"/>
      <c r="X7" s="18"/>
      <c r="Y7" s="18"/>
      <c r="Z7" s="18"/>
      <c r="AA7" s="18"/>
      <c r="AB7" s="18"/>
      <c r="AC7" s="18"/>
      <c r="AD7" s="18"/>
      <c r="AE7" s="18"/>
      <c r="AF7" s="18"/>
      <c r="AG7" s="18"/>
      <c r="AH7" s="18"/>
      <c r="AI7" s="18"/>
      <c r="AJ7" s="18"/>
      <c r="AK7" s="18"/>
      <c r="AL7" s="18"/>
      <c r="AM7" s="18"/>
      <c r="AN7" s="18"/>
      <c r="AO7" s="18"/>
      <c r="AP7" s="18"/>
      <c r="AQ7" s="18"/>
      <c r="AR7" s="18"/>
      <c r="AS7" s="18"/>
      <c r="AT7" s="18"/>
      <c r="AU7" s="18"/>
      <c r="AV7" s="18"/>
      <c r="AW7" s="18"/>
      <c r="AX7" s="18"/>
      <c r="AY7" s="18"/>
      <c r="AZ7" s="18"/>
      <c r="BA7" s="18"/>
      <c r="BB7" s="18"/>
      <c r="BC7" s="18"/>
      <c r="BD7" s="18"/>
      <c r="BE7" s="18"/>
      <c r="BF7" s="18"/>
      <c r="BG7" s="18"/>
      <c r="BH7" s="18"/>
      <c r="BI7" s="18"/>
      <c r="BJ7" s="18"/>
      <c r="BK7" s="18"/>
      <c r="BL7" s="18"/>
      <c r="BM7" s="18"/>
      <c r="BN7" s="18"/>
      <c r="BO7" s="18"/>
      <c r="BP7" s="18"/>
      <c r="BQ7" s="18"/>
      <c r="BR7" s="18"/>
      <c r="BS7" s="18"/>
      <c r="BT7" s="18"/>
      <c r="BU7" s="18"/>
      <c r="BV7" s="18"/>
      <c r="BW7" s="18"/>
      <c r="BX7" s="18"/>
      <c r="BY7" s="18"/>
      <c r="BZ7" s="18"/>
      <c r="CA7" s="19"/>
      <c r="CL7" s="5"/>
    </row>
    <row r="8" spans="1:90" x14ac:dyDescent="0.25">
      <c r="E8" s="15"/>
      <c r="F8" s="17"/>
      <c r="G8" s="17"/>
      <c r="H8" s="18" t="s">
        <v>10</v>
      </c>
      <c r="I8" s="18"/>
      <c r="J8" s="18" t="s">
        <v>11</v>
      </c>
      <c r="K8" s="18"/>
      <c r="L8" s="18" t="s">
        <v>12</v>
      </c>
      <c r="M8" s="18"/>
      <c r="N8" s="18"/>
      <c r="O8" s="18"/>
      <c r="P8" s="18"/>
      <c r="Q8" s="18"/>
      <c r="R8" s="18"/>
      <c r="S8" s="18"/>
      <c r="T8" s="18"/>
      <c r="U8" s="18"/>
      <c r="V8" s="18"/>
      <c r="W8" s="18"/>
      <c r="X8" s="18"/>
      <c r="Y8" s="18"/>
      <c r="Z8" s="18"/>
      <c r="AA8" s="18"/>
      <c r="AB8" s="18"/>
      <c r="AC8" s="18"/>
      <c r="AD8" s="18"/>
      <c r="AE8" s="18"/>
      <c r="AF8" s="18"/>
      <c r="AG8" s="18"/>
      <c r="AH8" s="18"/>
      <c r="AI8" s="18"/>
      <c r="AJ8" s="18"/>
      <c r="AK8" s="18"/>
      <c r="AL8" s="18"/>
      <c r="AM8" s="18"/>
      <c r="AN8" s="18"/>
      <c r="AO8" s="18"/>
      <c r="AP8" s="18"/>
      <c r="AQ8" s="18"/>
      <c r="AR8" s="18"/>
      <c r="AS8" s="18"/>
      <c r="AT8" s="18"/>
      <c r="AU8" s="18"/>
      <c r="AV8" s="18"/>
      <c r="AW8" s="18"/>
      <c r="AX8" s="18"/>
      <c r="AY8" s="18"/>
      <c r="AZ8" s="18"/>
      <c r="BA8" s="18"/>
      <c r="BB8" s="18"/>
      <c r="BC8" s="18"/>
      <c r="BD8" s="18"/>
      <c r="BE8" s="18"/>
      <c r="BF8" s="18"/>
      <c r="BG8" s="18"/>
      <c r="BH8" s="18"/>
      <c r="BI8" s="18"/>
      <c r="BJ8" s="18"/>
      <c r="BK8" s="18"/>
      <c r="BL8" s="18"/>
      <c r="BM8" s="18"/>
      <c r="BN8" s="18"/>
      <c r="BO8" s="18"/>
      <c r="BP8" s="18"/>
      <c r="BQ8" s="18"/>
      <c r="BR8" s="18"/>
      <c r="BS8" s="18"/>
      <c r="BT8" s="18"/>
      <c r="BU8" s="18"/>
      <c r="BV8" s="18"/>
      <c r="BW8" s="18"/>
      <c r="BX8" s="18"/>
      <c r="BY8" s="18"/>
      <c r="BZ8" s="18"/>
      <c r="CA8" s="19"/>
      <c r="CL8" s="5"/>
    </row>
    <row r="9" spans="1:90" ht="15.75" thickBot="1" x14ac:dyDescent="0.3">
      <c r="E9" s="15"/>
      <c r="F9" s="17"/>
      <c r="G9" s="17"/>
      <c r="H9" s="18"/>
      <c r="I9" s="18"/>
      <c r="J9" s="18"/>
      <c r="K9" s="18"/>
      <c r="L9" s="18"/>
      <c r="M9" s="18"/>
      <c r="N9" s="18"/>
      <c r="O9" s="18"/>
      <c r="P9" s="18"/>
      <c r="Q9" s="18"/>
      <c r="R9" s="18"/>
      <c r="S9" s="18"/>
      <c r="T9" s="18"/>
      <c r="U9" s="18"/>
      <c r="V9" s="18"/>
      <c r="W9" s="18"/>
      <c r="X9" s="18"/>
      <c r="Y9" s="18"/>
      <c r="Z9" s="18"/>
      <c r="AA9" s="18"/>
      <c r="AB9" s="18"/>
      <c r="AC9" s="18"/>
      <c r="AD9" s="18"/>
      <c r="AE9" s="18"/>
      <c r="AF9" s="18"/>
      <c r="AG9" s="18"/>
      <c r="AH9" s="18"/>
      <c r="AI9" s="18"/>
      <c r="AJ9" s="18"/>
      <c r="AK9" s="18"/>
      <c r="AL9" s="18"/>
      <c r="AM9" s="18"/>
      <c r="AN9" s="18"/>
      <c r="AO9" s="18"/>
      <c r="AP9" s="18"/>
      <c r="AQ9" s="18"/>
      <c r="AR9" s="18"/>
      <c r="AS9" s="18"/>
      <c r="AT9" s="18"/>
      <c r="AU9" s="18"/>
      <c r="AV9" s="18"/>
      <c r="AW9" s="18"/>
      <c r="AX9" s="18"/>
      <c r="AY9" s="18"/>
      <c r="AZ9" s="18"/>
      <c r="BA9" s="18"/>
      <c r="BB9" s="18"/>
      <c r="BC9" s="18"/>
      <c r="BD9" s="18"/>
      <c r="BE9" s="18"/>
      <c r="BF9" s="18"/>
      <c r="BG9" s="18"/>
      <c r="BH9" s="18"/>
      <c r="BI9" s="18"/>
      <c r="BJ9" s="18"/>
      <c r="BK9" s="18"/>
      <c r="BL9" s="18"/>
      <c r="BM9" s="18"/>
      <c r="BN9" s="18"/>
      <c r="BO9" s="18"/>
      <c r="BP9" s="18"/>
      <c r="BQ9" s="18"/>
      <c r="BR9" s="18"/>
      <c r="BS9" s="18"/>
      <c r="BT9" s="18"/>
      <c r="BU9" s="18"/>
      <c r="BV9" s="18"/>
      <c r="BW9" s="18"/>
      <c r="BX9" s="18"/>
      <c r="BY9" s="18"/>
      <c r="BZ9" s="18"/>
      <c r="CA9" s="19"/>
      <c r="CL9" s="5"/>
    </row>
    <row r="10" spans="1:90" s="20" customFormat="1" ht="12.75" thickBot="1" x14ac:dyDescent="0.25">
      <c r="E10" s="21"/>
      <c r="F10" s="22" t="s">
        <v>13</v>
      </c>
      <c r="G10" s="23"/>
      <c r="H10" s="24" t="s">
        <v>1</v>
      </c>
      <c r="I10" s="25"/>
      <c r="J10" s="24" t="s">
        <v>2</v>
      </c>
      <c r="K10" s="25"/>
      <c r="L10" s="24" t="s">
        <v>3</v>
      </c>
      <c r="M10" s="25"/>
      <c r="N10" s="24"/>
      <c r="O10" s="25"/>
      <c r="P10" s="24"/>
      <c r="Q10" s="25"/>
      <c r="R10" s="24"/>
      <c r="S10" s="25"/>
      <c r="T10" s="24"/>
      <c r="U10" s="25"/>
      <c r="V10" s="24"/>
      <c r="W10" s="25"/>
      <c r="X10" s="24"/>
      <c r="Y10" s="25"/>
      <c r="Z10" s="24"/>
      <c r="AA10" s="25"/>
      <c r="AB10" s="24"/>
      <c r="AC10" s="25"/>
      <c r="AD10" s="24"/>
      <c r="AE10" s="25"/>
      <c r="AF10" s="24"/>
      <c r="AG10" s="25"/>
      <c r="AH10" s="24"/>
      <c r="AI10" s="25"/>
      <c r="AJ10" s="24"/>
      <c r="AK10" s="25"/>
      <c r="AL10" s="24"/>
      <c r="AM10" s="25"/>
      <c r="AN10" s="24"/>
      <c r="AO10" s="25"/>
      <c r="AP10" s="24"/>
      <c r="AQ10" s="25"/>
      <c r="AR10" s="24"/>
      <c r="AS10" s="25"/>
      <c r="AT10" s="24"/>
      <c r="AU10" s="25"/>
      <c r="AV10" s="24"/>
      <c r="AW10" s="25"/>
      <c r="AX10" s="24"/>
      <c r="AY10" s="25"/>
      <c r="AZ10" s="24"/>
      <c r="BA10" s="25"/>
      <c r="BB10" s="24"/>
      <c r="BC10" s="25"/>
      <c r="BD10" s="24"/>
      <c r="BE10" s="25"/>
      <c r="BF10" s="24"/>
      <c r="BG10" s="25"/>
      <c r="BH10" s="24"/>
      <c r="BI10" s="25"/>
      <c r="BJ10" s="24"/>
      <c r="BK10" s="25"/>
      <c r="BL10" s="24"/>
      <c r="BM10" s="25"/>
      <c r="BN10" s="24"/>
      <c r="BO10" s="25"/>
      <c r="BP10" s="24"/>
      <c r="BQ10" s="25"/>
      <c r="BR10" s="24"/>
      <c r="BS10" s="25"/>
      <c r="BT10" s="24"/>
      <c r="BU10" s="25"/>
      <c r="BV10" s="24"/>
      <c r="BW10" s="25"/>
      <c r="BX10" s="24"/>
      <c r="BY10" s="25"/>
      <c r="BZ10" s="24"/>
      <c r="CA10" s="26"/>
      <c r="CL10" s="27"/>
    </row>
    <row r="11" spans="1:90" s="28" customFormat="1" x14ac:dyDescent="0.25">
      <c r="E11" s="29"/>
      <c r="F11" s="30"/>
      <c r="G11" s="30"/>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8"/>
      <c r="AH11" s="18"/>
      <c r="AI11" s="18"/>
      <c r="AJ11" s="18"/>
      <c r="AK11" s="18"/>
      <c r="AL11" s="18"/>
      <c r="AM11" s="18"/>
      <c r="AN11" s="18"/>
      <c r="AO11" s="18"/>
      <c r="AP11" s="18"/>
      <c r="AQ11" s="18"/>
      <c r="AR11" s="18"/>
      <c r="AS11" s="18"/>
      <c r="AT11" s="18"/>
      <c r="AU11" s="18"/>
      <c r="AV11" s="18"/>
      <c r="AW11" s="18"/>
      <c r="AX11" s="18"/>
      <c r="AY11" s="18"/>
      <c r="AZ11" s="18"/>
      <c r="BA11" s="18"/>
      <c r="BB11" s="18"/>
      <c r="BC11" s="18"/>
      <c r="BD11" s="18"/>
      <c r="BE11" s="18"/>
      <c r="BF11" s="18"/>
      <c r="BG11" s="18"/>
      <c r="BH11" s="18"/>
      <c r="BI11" s="18"/>
      <c r="BJ11" s="18"/>
      <c r="BK11" s="18"/>
      <c r="BL11" s="18"/>
      <c r="BM11" s="18"/>
      <c r="BN11" s="18"/>
      <c r="BO11" s="18"/>
      <c r="BP11" s="18"/>
      <c r="BQ11" s="18"/>
      <c r="BR11" s="18"/>
      <c r="BS11" s="18"/>
      <c r="BT11" s="18"/>
      <c r="BU11" s="18"/>
      <c r="BV11" s="18"/>
      <c r="BW11" s="18"/>
      <c r="BX11" s="18"/>
      <c r="BY11" s="18"/>
      <c r="BZ11" s="18"/>
      <c r="CA11" s="31"/>
      <c r="CL11" s="5"/>
    </row>
    <row r="12" spans="1:90" s="28" customFormat="1" x14ac:dyDescent="0.25">
      <c r="E12" s="29"/>
      <c r="F12" s="30"/>
      <c r="G12" s="30"/>
      <c r="H12" s="32">
        <v>1000</v>
      </c>
      <c r="I12" s="18"/>
      <c r="J12" s="32"/>
      <c r="K12" s="18"/>
      <c r="L12" s="32"/>
      <c r="M12" s="18"/>
      <c r="N12" s="32"/>
      <c r="O12" s="18"/>
      <c r="P12" s="32"/>
      <c r="Q12" s="18"/>
      <c r="R12" s="32"/>
      <c r="S12" s="18"/>
      <c r="T12" s="32"/>
      <c r="U12" s="18"/>
      <c r="V12" s="32"/>
      <c r="W12" s="18"/>
      <c r="X12" s="32"/>
      <c r="Y12" s="18"/>
      <c r="Z12" s="32"/>
      <c r="AA12" s="18"/>
      <c r="AB12" s="32"/>
      <c r="AC12" s="18"/>
      <c r="AD12" s="32"/>
      <c r="AE12" s="18"/>
      <c r="AF12" s="32"/>
      <c r="AG12" s="18"/>
      <c r="AH12" s="32"/>
      <c r="AI12" s="18"/>
      <c r="AJ12" s="32"/>
      <c r="AK12" s="18"/>
      <c r="AL12" s="32"/>
      <c r="AM12" s="18"/>
      <c r="AN12" s="32"/>
      <c r="AO12" s="18"/>
      <c r="AP12" s="32"/>
      <c r="AQ12" s="18"/>
      <c r="AR12" s="32"/>
      <c r="AS12" s="18"/>
      <c r="AT12" s="32"/>
      <c r="AU12" s="18"/>
      <c r="AV12" s="32"/>
      <c r="AW12" s="18"/>
      <c r="AX12" s="32"/>
      <c r="AY12" s="18"/>
      <c r="AZ12" s="32"/>
      <c r="BA12" s="18"/>
      <c r="BB12" s="32"/>
      <c r="BC12" s="18"/>
      <c r="BD12" s="32"/>
      <c r="BE12" s="18"/>
      <c r="BF12" s="32"/>
      <c r="BG12" s="18"/>
      <c r="BH12" s="32"/>
      <c r="BI12" s="18"/>
      <c r="BJ12" s="32"/>
      <c r="BK12" s="18"/>
      <c r="BL12" s="32"/>
      <c r="BM12" s="18"/>
      <c r="BN12" s="32"/>
      <c r="BO12" s="18"/>
      <c r="BP12" s="32"/>
      <c r="BQ12" s="18"/>
      <c r="BR12" s="32"/>
      <c r="BS12" s="18"/>
      <c r="BT12" s="32"/>
      <c r="BU12" s="18"/>
      <c r="BV12" s="32"/>
      <c r="BW12" s="18"/>
      <c r="BX12" s="32"/>
      <c r="BY12" s="18"/>
      <c r="BZ12" s="32"/>
      <c r="CA12" s="31"/>
      <c r="CL12" s="5"/>
    </row>
    <row r="13" spans="1:90" s="28" customFormat="1" x14ac:dyDescent="0.25">
      <c r="E13" s="29"/>
      <c r="F13" s="30"/>
      <c r="G13" s="30"/>
      <c r="H13" s="33"/>
      <c r="I13" s="18"/>
      <c r="J13" s="33"/>
      <c r="K13" s="18"/>
      <c r="L13" s="33"/>
      <c r="M13" s="18"/>
      <c r="N13" s="33"/>
      <c r="O13" s="18"/>
      <c r="P13" s="33"/>
      <c r="Q13" s="18"/>
      <c r="R13" s="33"/>
      <c r="S13" s="18"/>
      <c r="T13" s="33"/>
      <c r="U13" s="18"/>
      <c r="V13" s="33"/>
      <c r="W13" s="18"/>
      <c r="X13" s="33"/>
      <c r="Y13" s="18"/>
      <c r="Z13" s="33"/>
      <c r="AA13" s="18"/>
      <c r="AB13" s="33"/>
      <c r="AC13" s="18"/>
      <c r="AD13" s="33"/>
      <c r="AE13" s="18"/>
      <c r="AF13" s="33"/>
      <c r="AG13" s="18"/>
      <c r="AH13" s="33"/>
      <c r="AI13" s="18"/>
      <c r="AJ13" s="33"/>
      <c r="AK13" s="18"/>
      <c r="AL13" s="33"/>
      <c r="AM13" s="18"/>
      <c r="AN13" s="33"/>
      <c r="AO13" s="18"/>
      <c r="AP13" s="33"/>
      <c r="AQ13" s="18"/>
      <c r="AR13" s="33"/>
      <c r="AS13" s="18"/>
      <c r="AT13" s="33"/>
      <c r="AU13" s="18"/>
      <c r="AV13" s="33"/>
      <c r="AW13" s="18"/>
      <c r="AX13" s="33"/>
      <c r="AY13" s="18"/>
      <c r="AZ13" s="33"/>
      <c r="BA13" s="18"/>
      <c r="BB13" s="33"/>
      <c r="BC13" s="18"/>
      <c r="BD13" s="33"/>
      <c r="BE13" s="18"/>
      <c r="BF13" s="33"/>
      <c r="BG13" s="18"/>
      <c r="BH13" s="33"/>
      <c r="BI13" s="18"/>
      <c r="BJ13" s="33"/>
      <c r="BK13" s="18"/>
      <c r="BL13" s="33"/>
      <c r="BM13" s="18"/>
      <c r="BN13" s="33"/>
      <c r="BO13" s="18"/>
      <c r="BP13" s="33"/>
      <c r="BQ13" s="18"/>
      <c r="BR13" s="33"/>
      <c r="BS13" s="18"/>
      <c r="BT13" s="33"/>
      <c r="BU13" s="18"/>
      <c r="BV13" s="33"/>
      <c r="BW13" s="18"/>
      <c r="BX13" s="33"/>
      <c r="BY13" s="18"/>
      <c r="BZ13" s="33"/>
      <c r="CA13" s="31"/>
      <c r="CL13" s="5"/>
    </row>
    <row r="14" spans="1:90" s="28" customFormat="1" x14ac:dyDescent="0.25">
      <c r="E14" s="29"/>
      <c r="F14" s="30"/>
      <c r="G14" s="30"/>
      <c r="H14" s="32"/>
      <c r="I14" s="18"/>
      <c r="J14" s="32"/>
      <c r="K14" s="18"/>
      <c r="L14" s="32"/>
      <c r="M14" s="18"/>
      <c r="N14" s="32"/>
      <c r="O14" s="18"/>
      <c r="P14" s="32"/>
      <c r="Q14" s="18"/>
      <c r="R14" s="32"/>
      <c r="S14" s="18"/>
      <c r="T14" s="32"/>
      <c r="U14" s="18"/>
      <c r="V14" s="32"/>
      <c r="W14" s="18"/>
      <c r="X14" s="32"/>
      <c r="Y14" s="18"/>
      <c r="Z14" s="32"/>
      <c r="AA14" s="18"/>
      <c r="AB14" s="32"/>
      <c r="AC14" s="18"/>
      <c r="AD14" s="32"/>
      <c r="AE14" s="18"/>
      <c r="AF14" s="32"/>
      <c r="AG14" s="18"/>
      <c r="AH14" s="32"/>
      <c r="AI14" s="18"/>
      <c r="AJ14" s="32"/>
      <c r="AK14" s="18"/>
      <c r="AL14" s="32"/>
      <c r="AM14" s="18"/>
      <c r="AN14" s="32"/>
      <c r="AO14" s="18"/>
      <c r="AP14" s="32"/>
      <c r="AQ14" s="18"/>
      <c r="AR14" s="32"/>
      <c r="AS14" s="18"/>
      <c r="AT14" s="32"/>
      <c r="AU14" s="18"/>
      <c r="AV14" s="32"/>
      <c r="AW14" s="18"/>
      <c r="AX14" s="32"/>
      <c r="AY14" s="18"/>
      <c r="AZ14" s="32"/>
      <c r="BA14" s="18"/>
      <c r="BB14" s="32"/>
      <c r="BC14" s="18"/>
      <c r="BD14" s="32"/>
      <c r="BE14" s="18"/>
      <c r="BF14" s="32"/>
      <c r="BG14" s="18"/>
      <c r="BH14" s="32"/>
      <c r="BI14" s="18"/>
      <c r="BJ14" s="32"/>
      <c r="BK14" s="18"/>
      <c r="BL14" s="32"/>
      <c r="BM14" s="18"/>
      <c r="BN14" s="32"/>
      <c r="BO14" s="18"/>
      <c r="BP14" s="32"/>
      <c r="BQ14" s="18"/>
      <c r="BR14" s="32"/>
      <c r="BS14" s="18"/>
      <c r="BT14" s="32"/>
      <c r="BU14" s="18"/>
      <c r="BV14" s="32"/>
      <c r="BW14" s="18"/>
      <c r="BX14" s="32"/>
      <c r="BY14" s="18"/>
      <c r="BZ14" s="32"/>
      <c r="CA14" s="31"/>
      <c r="CL14" s="5"/>
    </row>
    <row r="15" spans="1:90" s="28" customFormat="1" x14ac:dyDescent="0.25">
      <c r="E15" s="29"/>
      <c r="F15" s="30"/>
      <c r="G15" s="30"/>
      <c r="H15" s="33"/>
      <c r="I15" s="18"/>
      <c r="J15" s="33"/>
      <c r="K15" s="18"/>
      <c r="L15" s="33"/>
      <c r="M15" s="18"/>
      <c r="N15" s="33"/>
      <c r="O15" s="18"/>
      <c r="P15" s="33"/>
      <c r="Q15" s="18"/>
      <c r="R15" s="33"/>
      <c r="S15" s="18"/>
      <c r="T15" s="33"/>
      <c r="U15" s="18"/>
      <c r="V15" s="33"/>
      <c r="W15" s="18"/>
      <c r="X15" s="33"/>
      <c r="Y15" s="18"/>
      <c r="Z15" s="33"/>
      <c r="AA15" s="18"/>
      <c r="AB15" s="33"/>
      <c r="AC15" s="18"/>
      <c r="AD15" s="33"/>
      <c r="AE15" s="18"/>
      <c r="AF15" s="33"/>
      <c r="AG15" s="18"/>
      <c r="AH15" s="33"/>
      <c r="AI15" s="18"/>
      <c r="AJ15" s="33"/>
      <c r="AK15" s="18"/>
      <c r="AL15" s="33"/>
      <c r="AM15" s="18"/>
      <c r="AN15" s="33"/>
      <c r="AO15" s="18"/>
      <c r="AP15" s="33"/>
      <c r="AQ15" s="18"/>
      <c r="AR15" s="33"/>
      <c r="AS15" s="18"/>
      <c r="AT15" s="33"/>
      <c r="AU15" s="18"/>
      <c r="AV15" s="33"/>
      <c r="AW15" s="18"/>
      <c r="AX15" s="33"/>
      <c r="AY15" s="18"/>
      <c r="AZ15" s="33"/>
      <c r="BA15" s="18"/>
      <c r="BB15" s="33"/>
      <c r="BC15" s="18"/>
      <c r="BD15" s="33"/>
      <c r="BE15" s="18"/>
      <c r="BF15" s="33"/>
      <c r="BG15" s="18"/>
      <c r="BH15" s="33"/>
      <c r="BI15" s="18"/>
      <c r="BJ15" s="33"/>
      <c r="BK15" s="18"/>
      <c r="BL15" s="33"/>
      <c r="BM15" s="18"/>
      <c r="BN15" s="33"/>
      <c r="BO15" s="18"/>
      <c r="BP15" s="33"/>
      <c r="BQ15" s="18"/>
      <c r="BR15" s="33"/>
      <c r="BS15" s="18"/>
      <c r="BT15" s="33"/>
      <c r="BU15" s="18"/>
      <c r="BV15" s="33"/>
      <c r="BW15" s="18"/>
      <c r="BX15" s="33"/>
      <c r="BY15" s="18"/>
      <c r="BZ15" s="33"/>
      <c r="CA15" s="31"/>
      <c r="CL15" s="5"/>
    </row>
    <row r="16" spans="1:90" s="28" customFormat="1" x14ac:dyDescent="0.25">
      <c r="E16" s="29"/>
      <c r="F16" s="30"/>
      <c r="G16" s="30"/>
      <c r="H16" s="32"/>
      <c r="I16" s="18"/>
      <c r="J16" s="32"/>
      <c r="K16" s="18"/>
      <c r="L16" s="32"/>
      <c r="M16" s="18"/>
      <c r="N16" s="32"/>
      <c r="O16" s="18"/>
      <c r="P16" s="32"/>
      <c r="Q16" s="18"/>
      <c r="R16" s="32"/>
      <c r="S16" s="18"/>
      <c r="T16" s="32"/>
      <c r="U16" s="18"/>
      <c r="V16" s="32"/>
      <c r="W16" s="18"/>
      <c r="X16" s="32"/>
      <c r="Y16" s="18"/>
      <c r="Z16" s="32"/>
      <c r="AA16" s="18"/>
      <c r="AB16" s="32"/>
      <c r="AC16" s="18"/>
      <c r="AD16" s="32"/>
      <c r="AE16" s="18"/>
      <c r="AF16" s="32"/>
      <c r="AG16" s="18"/>
      <c r="AH16" s="32"/>
      <c r="AI16" s="18"/>
      <c r="AJ16" s="32"/>
      <c r="AK16" s="18"/>
      <c r="AL16" s="32"/>
      <c r="AM16" s="18"/>
      <c r="AN16" s="32"/>
      <c r="AO16" s="18"/>
      <c r="AP16" s="32"/>
      <c r="AQ16" s="18"/>
      <c r="AR16" s="32"/>
      <c r="AS16" s="18"/>
      <c r="AT16" s="32"/>
      <c r="AU16" s="18"/>
      <c r="AV16" s="32"/>
      <c r="AW16" s="18"/>
      <c r="AX16" s="32"/>
      <c r="AY16" s="18"/>
      <c r="AZ16" s="32"/>
      <c r="BA16" s="18"/>
      <c r="BB16" s="32"/>
      <c r="BC16" s="18"/>
      <c r="BD16" s="32"/>
      <c r="BE16" s="18"/>
      <c r="BF16" s="32"/>
      <c r="BG16" s="18"/>
      <c r="BH16" s="32"/>
      <c r="BI16" s="18"/>
      <c r="BJ16" s="32"/>
      <c r="BK16" s="18"/>
      <c r="BL16" s="32"/>
      <c r="BM16" s="18"/>
      <c r="BN16" s="32"/>
      <c r="BO16" s="18"/>
      <c r="BP16" s="32"/>
      <c r="BQ16" s="18"/>
      <c r="BR16" s="32"/>
      <c r="BS16" s="18"/>
      <c r="BT16" s="32"/>
      <c r="BU16" s="18"/>
      <c r="BV16" s="32"/>
      <c r="BW16" s="18"/>
      <c r="BX16" s="32"/>
      <c r="BY16" s="18"/>
      <c r="BZ16" s="32"/>
      <c r="CA16" s="31"/>
      <c r="CL16" s="5"/>
    </row>
    <row r="17" spans="5:90" s="28" customFormat="1" ht="15.75" thickBot="1" x14ac:dyDescent="0.3">
      <c r="E17" s="29"/>
      <c r="F17" s="30"/>
      <c r="G17" s="30"/>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8"/>
      <c r="AH17" s="18"/>
      <c r="AI17" s="18"/>
      <c r="AJ17" s="18"/>
      <c r="AK17" s="18"/>
      <c r="AL17" s="18"/>
      <c r="AM17" s="18"/>
      <c r="AN17" s="18"/>
      <c r="AO17" s="18"/>
      <c r="AP17" s="18"/>
      <c r="AQ17" s="18"/>
      <c r="AR17" s="18"/>
      <c r="AS17" s="18"/>
      <c r="AT17" s="18"/>
      <c r="AU17" s="18"/>
      <c r="AV17" s="18"/>
      <c r="AW17" s="18"/>
      <c r="AX17" s="18"/>
      <c r="AY17" s="18"/>
      <c r="AZ17" s="18"/>
      <c r="BA17" s="18"/>
      <c r="BB17" s="18"/>
      <c r="BC17" s="18"/>
      <c r="BD17" s="18"/>
      <c r="BE17" s="18"/>
      <c r="BF17" s="18"/>
      <c r="BG17" s="18"/>
      <c r="BH17" s="18"/>
      <c r="BI17" s="18"/>
      <c r="BJ17" s="18"/>
      <c r="BK17" s="18"/>
      <c r="BL17" s="18"/>
      <c r="BM17" s="18"/>
      <c r="BN17" s="18"/>
      <c r="BO17" s="18"/>
      <c r="BP17" s="18"/>
      <c r="BQ17" s="18"/>
      <c r="BR17" s="18"/>
      <c r="BS17" s="18"/>
      <c r="BT17" s="18"/>
      <c r="BU17" s="18"/>
      <c r="BV17" s="18"/>
      <c r="BW17" s="18"/>
      <c r="BX17" s="18"/>
      <c r="BY17" s="18"/>
      <c r="BZ17" s="18"/>
      <c r="CA17" s="31"/>
      <c r="CL17" s="5"/>
    </row>
    <row r="18" spans="5:90" s="38" customFormat="1" ht="12.75" thickBot="1" x14ac:dyDescent="0.25">
      <c r="E18" s="34"/>
      <c r="F18" s="22" t="s">
        <v>14</v>
      </c>
      <c r="G18" s="35"/>
      <c r="H18" s="24"/>
      <c r="I18" s="36"/>
      <c r="J18" s="24"/>
      <c r="K18" s="36"/>
      <c r="L18" s="24"/>
      <c r="M18" s="36"/>
      <c r="N18" s="24"/>
      <c r="O18" s="36"/>
      <c r="P18" s="24"/>
      <c r="Q18" s="36"/>
      <c r="R18" s="24"/>
      <c r="S18" s="36"/>
      <c r="T18" s="24"/>
      <c r="U18" s="36"/>
      <c r="V18" s="24"/>
      <c r="W18" s="36"/>
      <c r="X18" s="24"/>
      <c r="Y18" s="36"/>
      <c r="Z18" s="24"/>
      <c r="AA18" s="36"/>
      <c r="AB18" s="24"/>
      <c r="AC18" s="36"/>
      <c r="AD18" s="24"/>
      <c r="AE18" s="36"/>
      <c r="AF18" s="24"/>
      <c r="AG18" s="36"/>
      <c r="AH18" s="24"/>
      <c r="AI18" s="36"/>
      <c r="AJ18" s="24"/>
      <c r="AK18" s="36"/>
      <c r="AL18" s="24"/>
      <c r="AM18" s="36"/>
      <c r="AN18" s="24"/>
      <c r="AO18" s="36"/>
      <c r="AP18" s="24"/>
      <c r="AQ18" s="36"/>
      <c r="AR18" s="24"/>
      <c r="AS18" s="36"/>
      <c r="AT18" s="24"/>
      <c r="AU18" s="36"/>
      <c r="AV18" s="24"/>
      <c r="AW18" s="36"/>
      <c r="AX18" s="24"/>
      <c r="AY18" s="36"/>
      <c r="AZ18" s="24"/>
      <c r="BA18" s="36"/>
      <c r="BB18" s="24"/>
      <c r="BC18" s="36"/>
      <c r="BD18" s="24"/>
      <c r="BE18" s="36"/>
      <c r="BF18" s="24"/>
      <c r="BG18" s="36"/>
      <c r="BH18" s="24"/>
      <c r="BI18" s="36"/>
      <c r="BJ18" s="24"/>
      <c r="BK18" s="36"/>
      <c r="BL18" s="24"/>
      <c r="BM18" s="36"/>
      <c r="BN18" s="24"/>
      <c r="BO18" s="36"/>
      <c r="BP18" s="24"/>
      <c r="BQ18" s="36"/>
      <c r="BR18" s="24"/>
      <c r="BS18" s="36"/>
      <c r="BT18" s="24"/>
      <c r="BU18" s="36"/>
      <c r="BV18" s="24"/>
      <c r="BW18" s="36"/>
      <c r="BX18" s="24"/>
      <c r="BY18" s="36"/>
      <c r="BZ18" s="24"/>
      <c r="CA18" s="37"/>
      <c r="CL18" s="27"/>
    </row>
    <row r="19" spans="5:90" x14ac:dyDescent="0.25">
      <c r="E19" s="15"/>
      <c r="F19" s="17"/>
      <c r="G19" s="17"/>
      <c r="H19" s="18"/>
      <c r="I19" s="18"/>
      <c r="J19" s="18"/>
      <c r="K19" s="18"/>
      <c r="L19" s="18"/>
      <c r="M19" s="18"/>
      <c r="N19" s="18"/>
      <c r="O19" s="18"/>
      <c r="P19" s="18"/>
      <c r="Q19" s="18"/>
      <c r="R19" s="18"/>
      <c r="S19" s="18"/>
      <c r="T19" s="18"/>
      <c r="U19" s="18"/>
      <c r="V19" s="18"/>
      <c r="W19" s="18"/>
      <c r="X19" s="18"/>
      <c r="Y19" s="18"/>
      <c r="Z19" s="18"/>
      <c r="AA19" s="18"/>
      <c r="AB19" s="18"/>
      <c r="AC19" s="18"/>
      <c r="AD19" s="18"/>
      <c r="AE19" s="18"/>
      <c r="AF19" s="18"/>
      <c r="AG19" s="18"/>
      <c r="AH19" s="18"/>
      <c r="AI19" s="18"/>
      <c r="AJ19" s="18"/>
      <c r="AK19" s="18"/>
      <c r="AL19" s="18"/>
      <c r="AM19" s="18"/>
      <c r="AN19" s="18"/>
      <c r="AO19" s="18"/>
      <c r="AP19" s="18"/>
      <c r="AQ19" s="18"/>
      <c r="AR19" s="18"/>
      <c r="AS19" s="18"/>
      <c r="AT19" s="18"/>
      <c r="AU19" s="18"/>
      <c r="AV19" s="18"/>
      <c r="AW19" s="18"/>
      <c r="AX19" s="18"/>
      <c r="AY19" s="18"/>
      <c r="AZ19" s="18"/>
      <c r="BA19" s="18"/>
      <c r="BB19" s="18"/>
      <c r="BC19" s="18"/>
      <c r="BD19" s="18"/>
      <c r="BE19" s="18"/>
      <c r="BF19" s="18"/>
      <c r="BG19" s="18"/>
      <c r="BH19" s="18"/>
      <c r="BI19" s="18"/>
      <c r="BJ19" s="18"/>
      <c r="BK19" s="18"/>
      <c r="BL19" s="18"/>
      <c r="BM19" s="18"/>
      <c r="BN19" s="18"/>
      <c r="BO19" s="18"/>
      <c r="BP19" s="18"/>
      <c r="BQ19" s="18"/>
      <c r="BR19" s="18"/>
      <c r="BS19" s="18"/>
      <c r="BT19" s="18"/>
      <c r="BU19" s="18"/>
      <c r="BV19" s="18"/>
      <c r="BW19" s="18"/>
      <c r="BX19" s="18"/>
      <c r="BY19" s="18"/>
      <c r="BZ19" s="18"/>
      <c r="CA19" s="19"/>
      <c r="CL19" s="5"/>
    </row>
    <row r="20" spans="5:90" x14ac:dyDescent="0.25">
      <c r="E20" s="15"/>
      <c r="F20" s="39" t="s">
        <v>15</v>
      </c>
      <c r="G20" s="17"/>
      <c r="H20" s="40">
        <v>0.5</v>
      </c>
      <c r="I20" s="18"/>
      <c r="J20" s="40">
        <v>0.4</v>
      </c>
      <c r="K20" s="18"/>
      <c r="L20" s="148">
        <f>H20/J20-1</f>
        <v>0.25</v>
      </c>
      <c r="M20" s="18"/>
      <c r="N20" s="40"/>
      <c r="O20" s="18"/>
      <c r="P20" s="40"/>
      <c r="Q20" s="18"/>
      <c r="R20" s="40"/>
      <c r="S20" s="18"/>
      <c r="T20" s="40"/>
      <c r="U20" s="18"/>
      <c r="V20" s="40"/>
      <c r="W20" s="18"/>
      <c r="X20" s="40"/>
      <c r="Y20" s="18"/>
      <c r="Z20" s="40"/>
      <c r="AA20" s="18"/>
      <c r="AB20" s="40"/>
      <c r="AC20" s="18"/>
      <c r="AD20" s="40"/>
      <c r="AE20" s="18"/>
      <c r="AF20" s="40"/>
      <c r="AG20" s="18"/>
      <c r="AH20" s="40"/>
      <c r="AI20" s="18"/>
      <c r="AJ20" s="40"/>
      <c r="AK20" s="18"/>
      <c r="AL20" s="40"/>
      <c r="AM20" s="18"/>
      <c r="AN20" s="40"/>
      <c r="AO20" s="18"/>
      <c r="AP20" s="40"/>
      <c r="AQ20" s="18"/>
      <c r="AR20" s="40"/>
      <c r="AS20" s="18"/>
      <c r="AT20" s="40"/>
      <c r="AU20" s="18"/>
      <c r="AV20" s="40"/>
      <c r="AW20" s="18"/>
      <c r="AX20" s="40"/>
      <c r="AY20" s="18"/>
      <c r="AZ20" s="40"/>
      <c r="BA20" s="18"/>
      <c r="BB20" s="40"/>
      <c r="BC20" s="18"/>
      <c r="BD20" s="40"/>
      <c r="BE20" s="18"/>
      <c r="BF20" s="40"/>
      <c r="BG20" s="18"/>
      <c r="BH20" s="40"/>
      <c r="BI20" s="18"/>
      <c r="BJ20" s="40"/>
      <c r="BK20" s="18"/>
      <c r="BL20" s="40"/>
      <c r="BM20" s="18"/>
      <c r="BN20" s="40"/>
      <c r="BO20" s="18"/>
      <c r="BP20" s="40"/>
      <c r="BQ20" s="18"/>
      <c r="BR20" s="40"/>
      <c r="BS20" s="18"/>
      <c r="BT20" s="40"/>
      <c r="BU20" s="18"/>
      <c r="BV20" s="40"/>
      <c r="BW20" s="18"/>
      <c r="BX20" s="40"/>
      <c r="BY20" s="18"/>
      <c r="BZ20" s="40"/>
      <c r="CA20" s="19"/>
      <c r="CL20" s="5"/>
    </row>
    <row r="21" spans="5:90" s="17" customFormat="1" hidden="1" x14ac:dyDescent="0.25">
      <c r="E21" s="15"/>
      <c r="H21" s="41"/>
      <c r="I21" s="18"/>
      <c r="J21" s="41"/>
      <c r="K21" s="18"/>
      <c r="L21" s="149" t="e">
        <f t="shared" ref="L21:L32" si="0">H21/J21-1</f>
        <v>#DIV/0!</v>
      </c>
      <c r="M21" s="18"/>
      <c r="N21" s="41"/>
      <c r="O21" s="18"/>
      <c r="P21" s="41"/>
      <c r="Q21" s="18"/>
      <c r="R21" s="41"/>
      <c r="S21" s="18"/>
      <c r="T21" s="41"/>
      <c r="U21" s="18"/>
      <c r="V21" s="41"/>
      <c r="W21" s="18"/>
      <c r="X21" s="41"/>
      <c r="Y21" s="18"/>
      <c r="Z21" s="41"/>
      <c r="AA21" s="18"/>
      <c r="AB21" s="41"/>
      <c r="AC21" s="18"/>
      <c r="AD21" s="41"/>
      <c r="AE21" s="18"/>
      <c r="AF21" s="41"/>
      <c r="AG21" s="18"/>
      <c r="AH21" s="41"/>
      <c r="AI21" s="18"/>
      <c r="AJ21" s="41"/>
      <c r="AK21" s="18"/>
      <c r="AL21" s="41"/>
      <c r="AM21" s="18"/>
      <c r="AN21" s="41"/>
      <c r="AO21" s="18"/>
      <c r="AP21" s="41"/>
      <c r="AQ21" s="18"/>
      <c r="AR21" s="41"/>
      <c r="AS21" s="18"/>
      <c r="AT21" s="41"/>
      <c r="AU21" s="18"/>
      <c r="AV21" s="41"/>
      <c r="AW21" s="18"/>
      <c r="AX21" s="41"/>
      <c r="AY21" s="18"/>
      <c r="AZ21" s="41"/>
      <c r="BA21" s="18"/>
      <c r="BB21" s="41"/>
      <c r="BC21" s="18"/>
      <c r="BD21" s="41"/>
      <c r="BE21" s="18"/>
      <c r="BF21" s="41"/>
      <c r="BG21" s="18"/>
      <c r="BH21" s="41"/>
      <c r="BI21" s="18"/>
      <c r="BJ21" s="41"/>
      <c r="BK21" s="18"/>
      <c r="BL21" s="41"/>
      <c r="BM21" s="18"/>
      <c r="BN21" s="41"/>
      <c r="BO21" s="18"/>
      <c r="BP21" s="41"/>
      <c r="BQ21" s="18"/>
      <c r="BR21" s="41"/>
      <c r="BS21" s="18"/>
      <c r="BT21" s="41"/>
      <c r="BU21" s="18"/>
      <c r="BV21" s="41"/>
      <c r="BW21" s="18"/>
      <c r="BX21" s="41"/>
      <c r="BY21" s="18"/>
      <c r="BZ21" s="41"/>
      <c r="CA21" s="19"/>
      <c r="CL21" s="5"/>
    </row>
    <row r="22" spans="5:90" s="17" customFormat="1" hidden="1" x14ac:dyDescent="0.25">
      <c r="E22" s="15"/>
      <c r="F22" s="42"/>
      <c r="H22" s="43"/>
      <c r="I22" s="18"/>
      <c r="J22" s="43"/>
      <c r="K22" s="18"/>
      <c r="L22" s="150" t="e">
        <f t="shared" si="0"/>
        <v>#DIV/0!</v>
      </c>
      <c r="M22" s="18"/>
      <c r="N22" s="43"/>
      <c r="O22" s="18"/>
      <c r="P22" s="43"/>
      <c r="Q22" s="18"/>
      <c r="R22" s="43"/>
      <c r="S22" s="18"/>
      <c r="T22" s="43"/>
      <c r="U22" s="18"/>
      <c r="V22" s="43"/>
      <c r="W22" s="18"/>
      <c r="X22" s="43"/>
      <c r="Y22" s="18"/>
      <c r="Z22" s="43"/>
      <c r="AA22" s="18"/>
      <c r="AB22" s="43"/>
      <c r="AC22" s="18"/>
      <c r="AD22" s="43"/>
      <c r="AE22" s="18"/>
      <c r="AF22" s="43"/>
      <c r="AG22" s="18"/>
      <c r="AH22" s="43"/>
      <c r="AI22" s="18"/>
      <c r="AJ22" s="43"/>
      <c r="AK22" s="18"/>
      <c r="AL22" s="43"/>
      <c r="AM22" s="18"/>
      <c r="AN22" s="43"/>
      <c r="AO22" s="18"/>
      <c r="AP22" s="43"/>
      <c r="AQ22" s="18"/>
      <c r="AR22" s="43"/>
      <c r="AS22" s="18"/>
      <c r="AT22" s="43"/>
      <c r="AU22" s="18"/>
      <c r="AV22" s="43"/>
      <c r="AW22" s="18"/>
      <c r="AX22" s="43"/>
      <c r="AY22" s="18"/>
      <c r="AZ22" s="43"/>
      <c r="BA22" s="18"/>
      <c r="BB22" s="43"/>
      <c r="BC22" s="18"/>
      <c r="BD22" s="43"/>
      <c r="BE22" s="18"/>
      <c r="BF22" s="43"/>
      <c r="BG22" s="18"/>
      <c r="BH22" s="43"/>
      <c r="BI22" s="18"/>
      <c r="BJ22" s="43"/>
      <c r="BK22" s="18"/>
      <c r="BL22" s="43"/>
      <c r="BM22" s="18"/>
      <c r="BN22" s="43"/>
      <c r="BO22" s="18"/>
      <c r="BP22" s="43"/>
      <c r="BQ22" s="18"/>
      <c r="BR22" s="43"/>
      <c r="BS22" s="18"/>
      <c r="BT22" s="43"/>
      <c r="BU22" s="18"/>
      <c r="BV22" s="43"/>
      <c r="BW22" s="18"/>
      <c r="BX22" s="43"/>
      <c r="BY22" s="18"/>
      <c r="BZ22" s="43"/>
      <c r="CA22" s="19"/>
      <c r="CL22" s="5"/>
    </row>
    <row r="23" spans="5:90" s="17" customFormat="1" hidden="1" x14ac:dyDescent="0.25">
      <c r="E23" s="15"/>
      <c r="F23" s="42"/>
      <c r="H23" s="43"/>
      <c r="I23" s="18"/>
      <c r="J23" s="43"/>
      <c r="K23" s="18"/>
      <c r="L23" s="150" t="e">
        <f t="shared" si="0"/>
        <v>#DIV/0!</v>
      </c>
      <c r="M23" s="18"/>
      <c r="N23" s="43"/>
      <c r="O23" s="18"/>
      <c r="P23" s="43"/>
      <c r="Q23" s="18"/>
      <c r="R23" s="43"/>
      <c r="S23" s="18"/>
      <c r="T23" s="43"/>
      <c r="U23" s="18"/>
      <c r="V23" s="43"/>
      <c r="W23" s="18"/>
      <c r="X23" s="43"/>
      <c r="Y23" s="18"/>
      <c r="Z23" s="43"/>
      <c r="AA23" s="18"/>
      <c r="AB23" s="43"/>
      <c r="AC23" s="18"/>
      <c r="AD23" s="43"/>
      <c r="AE23" s="18"/>
      <c r="AF23" s="43"/>
      <c r="AG23" s="18"/>
      <c r="AH23" s="43"/>
      <c r="AI23" s="18"/>
      <c r="AJ23" s="43"/>
      <c r="AK23" s="18"/>
      <c r="AL23" s="43"/>
      <c r="AM23" s="18"/>
      <c r="AN23" s="43"/>
      <c r="AO23" s="18"/>
      <c r="AP23" s="43"/>
      <c r="AQ23" s="18"/>
      <c r="AR23" s="43"/>
      <c r="AS23" s="18"/>
      <c r="AT23" s="43"/>
      <c r="AU23" s="18"/>
      <c r="AV23" s="43"/>
      <c r="AW23" s="18"/>
      <c r="AX23" s="43"/>
      <c r="AY23" s="18"/>
      <c r="AZ23" s="43"/>
      <c r="BA23" s="18"/>
      <c r="BB23" s="43"/>
      <c r="BC23" s="18"/>
      <c r="BD23" s="43"/>
      <c r="BE23" s="18"/>
      <c r="BF23" s="43"/>
      <c r="BG23" s="18"/>
      <c r="BH23" s="43"/>
      <c r="BI23" s="18"/>
      <c r="BJ23" s="43"/>
      <c r="BK23" s="18"/>
      <c r="BL23" s="43"/>
      <c r="BM23" s="18"/>
      <c r="BN23" s="43"/>
      <c r="BO23" s="18"/>
      <c r="BP23" s="43"/>
      <c r="BQ23" s="18"/>
      <c r="BR23" s="43"/>
      <c r="BS23" s="18"/>
      <c r="BT23" s="43"/>
      <c r="BU23" s="18"/>
      <c r="BV23" s="43"/>
      <c r="BW23" s="18"/>
      <c r="BX23" s="43"/>
      <c r="BY23" s="18"/>
      <c r="BZ23" s="43"/>
      <c r="CA23" s="19"/>
      <c r="CL23" s="5"/>
    </row>
    <row r="24" spans="5:90" s="17" customFormat="1" hidden="1" x14ac:dyDescent="0.25">
      <c r="E24" s="15"/>
      <c r="F24" s="42"/>
      <c r="H24" s="43"/>
      <c r="I24" s="18"/>
      <c r="J24" s="43"/>
      <c r="K24" s="18"/>
      <c r="L24" s="150" t="e">
        <f t="shared" si="0"/>
        <v>#DIV/0!</v>
      </c>
      <c r="M24" s="18"/>
      <c r="N24" s="43"/>
      <c r="O24" s="18"/>
      <c r="P24" s="43"/>
      <c r="Q24" s="18"/>
      <c r="R24" s="43"/>
      <c r="S24" s="18"/>
      <c r="T24" s="43"/>
      <c r="U24" s="18"/>
      <c r="V24" s="43"/>
      <c r="W24" s="18"/>
      <c r="X24" s="43"/>
      <c r="Y24" s="18"/>
      <c r="Z24" s="43"/>
      <c r="AA24" s="18"/>
      <c r="AB24" s="43"/>
      <c r="AC24" s="18"/>
      <c r="AD24" s="43"/>
      <c r="AE24" s="18"/>
      <c r="AF24" s="43"/>
      <c r="AG24" s="18"/>
      <c r="AH24" s="43"/>
      <c r="AI24" s="18"/>
      <c r="AJ24" s="43"/>
      <c r="AK24" s="18"/>
      <c r="AL24" s="43"/>
      <c r="AM24" s="18"/>
      <c r="AN24" s="43"/>
      <c r="AO24" s="18"/>
      <c r="AP24" s="43"/>
      <c r="AQ24" s="18"/>
      <c r="AR24" s="43"/>
      <c r="AS24" s="18"/>
      <c r="AT24" s="43"/>
      <c r="AU24" s="18"/>
      <c r="AV24" s="43"/>
      <c r="AW24" s="18"/>
      <c r="AX24" s="43"/>
      <c r="AY24" s="18"/>
      <c r="AZ24" s="43"/>
      <c r="BA24" s="18"/>
      <c r="BB24" s="43"/>
      <c r="BC24" s="18"/>
      <c r="BD24" s="43"/>
      <c r="BE24" s="18"/>
      <c r="BF24" s="43"/>
      <c r="BG24" s="18"/>
      <c r="BH24" s="43"/>
      <c r="BI24" s="18"/>
      <c r="BJ24" s="43"/>
      <c r="BK24" s="18"/>
      <c r="BL24" s="43"/>
      <c r="BM24" s="18"/>
      <c r="BN24" s="43"/>
      <c r="BO24" s="18"/>
      <c r="BP24" s="43"/>
      <c r="BQ24" s="18"/>
      <c r="BR24" s="43"/>
      <c r="BS24" s="18"/>
      <c r="BT24" s="43"/>
      <c r="BU24" s="18"/>
      <c r="BV24" s="43"/>
      <c r="BW24" s="18"/>
      <c r="BX24" s="43"/>
      <c r="BY24" s="18"/>
      <c r="BZ24" s="43"/>
      <c r="CA24" s="19"/>
      <c r="CE24" s="39"/>
      <c r="CL24" s="5"/>
    </row>
    <row r="25" spans="5:90" s="17" customFormat="1" hidden="1" x14ac:dyDescent="0.25">
      <c r="E25" s="15"/>
      <c r="F25" s="42"/>
      <c r="H25" s="43"/>
      <c r="I25" s="18"/>
      <c r="J25" s="43"/>
      <c r="K25" s="18"/>
      <c r="L25" s="150" t="e">
        <f t="shared" si="0"/>
        <v>#DIV/0!</v>
      </c>
      <c r="M25" s="18"/>
      <c r="N25" s="43"/>
      <c r="O25" s="18"/>
      <c r="P25" s="43"/>
      <c r="Q25" s="18"/>
      <c r="R25" s="43"/>
      <c r="S25" s="18"/>
      <c r="T25" s="43"/>
      <c r="U25" s="18"/>
      <c r="V25" s="43"/>
      <c r="W25" s="18"/>
      <c r="X25" s="43"/>
      <c r="Y25" s="18"/>
      <c r="Z25" s="43"/>
      <c r="AA25" s="18"/>
      <c r="AB25" s="43"/>
      <c r="AC25" s="18"/>
      <c r="AD25" s="43"/>
      <c r="AE25" s="18"/>
      <c r="AF25" s="43"/>
      <c r="AG25" s="18"/>
      <c r="AH25" s="43"/>
      <c r="AI25" s="18"/>
      <c r="AJ25" s="43"/>
      <c r="AK25" s="18"/>
      <c r="AL25" s="43"/>
      <c r="AM25" s="18"/>
      <c r="AN25" s="43"/>
      <c r="AO25" s="18"/>
      <c r="AP25" s="43"/>
      <c r="AQ25" s="18"/>
      <c r="AR25" s="43"/>
      <c r="AS25" s="18"/>
      <c r="AT25" s="43"/>
      <c r="AU25" s="18"/>
      <c r="AV25" s="43"/>
      <c r="AW25" s="18"/>
      <c r="AX25" s="43"/>
      <c r="AY25" s="18"/>
      <c r="AZ25" s="43"/>
      <c r="BA25" s="18"/>
      <c r="BB25" s="43"/>
      <c r="BC25" s="18"/>
      <c r="BD25" s="43"/>
      <c r="BE25" s="18"/>
      <c r="BF25" s="43"/>
      <c r="BG25" s="18"/>
      <c r="BH25" s="43"/>
      <c r="BI25" s="18"/>
      <c r="BJ25" s="43"/>
      <c r="BK25" s="18"/>
      <c r="BL25" s="43"/>
      <c r="BM25" s="18"/>
      <c r="BN25" s="43"/>
      <c r="BO25" s="18"/>
      <c r="BP25" s="43"/>
      <c r="BQ25" s="18"/>
      <c r="BR25" s="43"/>
      <c r="BS25" s="18"/>
      <c r="BT25" s="43"/>
      <c r="BU25" s="18"/>
      <c r="BV25" s="43"/>
      <c r="BW25" s="18"/>
      <c r="BX25" s="43"/>
      <c r="BY25" s="18"/>
      <c r="BZ25" s="43"/>
      <c r="CA25" s="19"/>
      <c r="CL25" s="5"/>
    </row>
    <row r="26" spans="5:90" s="17" customFormat="1" hidden="1" x14ac:dyDescent="0.25">
      <c r="E26" s="15"/>
      <c r="F26" s="42"/>
      <c r="H26" s="43"/>
      <c r="I26" s="18"/>
      <c r="J26" s="43"/>
      <c r="K26" s="18"/>
      <c r="L26" s="150" t="e">
        <f t="shared" si="0"/>
        <v>#DIV/0!</v>
      </c>
      <c r="M26" s="18"/>
      <c r="N26" s="43"/>
      <c r="O26" s="18"/>
      <c r="P26" s="43"/>
      <c r="Q26" s="18"/>
      <c r="R26" s="43"/>
      <c r="S26" s="18"/>
      <c r="T26" s="43"/>
      <c r="U26" s="18"/>
      <c r="V26" s="43"/>
      <c r="W26" s="18"/>
      <c r="X26" s="43"/>
      <c r="Y26" s="18"/>
      <c r="Z26" s="43"/>
      <c r="AA26" s="18"/>
      <c r="AB26" s="43"/>
      <c r="AC26" s="18"/>
      <c r="AD26" s="43"/>
      <c r="AE26" s="18"/>
      <c r="AF26" s="43"/>
      <c r="AG26" s="18"/>
      <c r="AH26" s="43"/>
      <c r="AI26" s="18"/>
      <c r="AJ26" s="43"/>
      <c r="AK26" s="18"/>
      <c r="AL26" s="43"/>
      <c r="AM26" s="18"/>
      <c r="AN26" s="43"/>
      <c r="AO26" s="18"/>
      <c r="AP26" s="43"/>
      <c r="AQ26" s="18"/>
      <c r="AR26" s="43"/>
      <c r="AS26" s="18"/>
      <c r="AT26" s="43"/>
      <c r="AU26" s="18"/>
      <c r="AV26" s="43"/>
      <c r="AW26" s="18"/>
      <c r="AX26" s="43"/>
      <c r="AY26" s="18"/>
      <c r="AZ26" s="43"/>
      <c r="BA26" s="18"/>
      <c r="BB26" s="43"/>
      <c r="BC26" s="18"/>
      <c r="BD26" s="43"/>
      <c r="BE26" s="18"/>
      <c r="BF26" s="43"/>
      <c r="BG26" s="18"/>
      <c r="BH26" s="43"/>
      <c r="BI26" s="18"/>
      <c r="BJ26" s="43"/>
      <c r="BK26" s="18"/>
      <c r="BL26" s="43"/>
      <c r="BM26" s="18"/>
      <c r="BN26" s="43"/>
      <c r="BO26" s="18"/>
      <c r="BP26" s="43"/>
      <c r="BQ26" s="18"/>
      <c r="BR26" s="43"/>
      <c r="BS26" s="18"/>
      <c r="BT26" s="43"/>
      <c r="BU26" s="18"/>
      <c r="BV26" s="43"/>
      <c r="BW26" s="18"/>
      <c r="BX26" s="43"/>
      <c r="BY26" s="18"/>
      <c r="BZ26" s="43"/>
      <c r="CA26" s="19"/>
      <c r="CL26" s="5"/>
    </row>
    <row r="27" spans="5:90" s="17" customFormat="1" x14ac:dyDescent="0.25">
      <c r="E27" s="15"/>
      <c r="H27" s="41"/>
      <c r="I27" s="18"/>
      <c r="J27" s="41"/>
      <c r="K27" s="18"/>
      <c r="L27" s="149"/>
      <c r="M27" s="18"/>
      <c r="N27" s="41"/>
      <c r="O27" s="18"/>
      <c r="P27" s="41"/>
      <c r="Q27" s="18"/>
      <c r="R27" s="41"/>
      <c r="S27" s="18"/>
      <c r="T27" s="41"/>
      <c r="U27" s="18"/>
      <c r="V27" s="41"/>
      <c r="W27" s="18"/>
      <c r="X27" s="41"/>
      <c r="Y27" s="18"/>
      <c r="Z27" s="41"/>
      <c r="AA27" s="18"/>
      <c r="AB27" s="41"/>
      <c r="AC27" s="18"/>
      <c r="AD27" s="41"/>
      <c r="AE27" s="18"/>
      <c r="AF27" s="41"/>
      <c r="AG27" s="18"/>
      <c r="AH27" s="41"/>
      <c r="AI27" s="18"/>
      <c r="AJ27" s="41"/>
      <c r="AK27" s="18"/>
      <c r="AL27" s="41"/>
      <c r="AM27" s="18"/>
      <c r="AN27" s="41"/>
      <c r="AO27" s="18"/>
      <c r="AP27" s="41"/>
      <c r="AQ27" s="18"/>
      <c r="AR27" s="41"/>
      <c r="AS27" s="18"/>
      <c r="AT27" s="41"/>
      <c r="AU27" s="18"/>
      <c r="AV27" s="41"/>
      <c r="AW27" s="18"/>
      <c r="AX27" s="41"/>
      <c r="AY27" s="18"/>
      <c r="AZ27" s="41"/>
      <c r="BA27" s="18"/>
      <c r="BB27" s="41"/>
      <c r="BC27" s="18"/>
      <c r="BD27" s="41"/>
      <c r="BE27" s="18"/>
      <c r="BF27" s="41"/>
      <c r="BG27" s="18"/>
      <c r="BH27" s="41"/>
      <c r="BI27" s="18"/>
      <c r="BJ27" s="41"/>
      <c r="BK27" s="18"/>
      <c r="BL27" s="41"/>
      <c r="BM27" s="18"/>
      <c r="BN27" s="41"/>
      <c r="BO27" s="18"/>
      <c r="BP27" s="41"/>
      <c r="BQ27" s="18"/>
      <c r="BR27" s="41"/>
      <c r="BS27" s="18"/>
      <c r="BT27" s="41"/>
      <c r="BU27" s="18"/>
      <c r="BV27" s="41"/>
      <c r="BW27" s="18"/>
      <c r="BX27" s="41"/>
      <c r="BY27" s="18"/>
      <c r="BZ27" s="41"/>
      <c r="CA27" s="19"/>
      <c r="CL27" s="5"/>
    </row>
    <row r="28" spans="5:90" x14ac:dyDescent="0.25">
      <c r="E28" s="15"/>
      <c r="F28" s="17" t="s">
        <v>16</v>
      </c>
      <c r="G28" s="17"/>
      <c r="H28" s="40">
        <v>0.21</v>
      </c>
      <c r="I28" s="18"/>
      <c r="J28" s="40">
        <v>0.2</v>
      </c>
      <c r="K28" s="18"/>
      <c r="L28" s="148">
        <f t="shared" si="0"/>
        <v>4.9999999999999822E-2</v>
      </c>
      <c r="M28" s="18"/>
      <c r="N28" s="40"/>
      <c r="O28" s="18"/>
      <c r="P28" s="40"/>
      <c r="Q28" s="18"/>
      <c r="R28" s="40"/>
      <c r="S28" s="18"/>
      <c r="T28" s="40"/>
      <c r="U28" s="18"/>
      <c r="V28" s="40"/>
      <c r="W28" s="18"/>
      <c r="X28" s="40"/>
      <c r="Y28" s="18"/>
      <c r="Z28" s="40"/>
      <c r="AA28" s="18"/>
      <c r="AB28" s="40"/>
      <c r="AC28" s="18"/>
      <c r="AD28" s="40"/>
      <c r="AE28" s="18"/>
      <c r="AF28" s="40"/>
      <c r="AG28" s="18"/>
      <c r="AH28" s="40"/>
      <c r="AI28" s="18"/>
      <c r="AJ28" s="40"/>
      <c r="AK28" s="18"/>
      <c r="AL28" s="40"/>
      <c r="AM28" s="18"/>
      <c r="AN28" s="40"/>
      <c r="AO28" s="18"/>
      <c r="AP28" s="40"/>
      <c r="AQ28" s="18"/>
      <c r="AR28" s="40"/>
      <c r="AS28" s="18"/>
      <c r="AT28" s="40"/>
      <c r="AU28" s="18"/>
      <c r="AV28" s="40"/>
      <c r="AW28" s="18"/>
      <c r="AX28" s="40"/>
      <c r="AY28" s="18"/>
      <c r="AZ28" s="40"/>
      <c r="BA28" s="18"/>
      <c r="BB28" s="40"/>
      <c r="BC28" s="18"/>
      <c r="BD28" s="40"/>
      <c r="BE28" s="18"/>
      <c r="BF28" s="40"/>
      <c r="BG28" s="18"/>
      <c r="BH28" s="40"/>
      <c r="BI28" s="18"/>
      <c r="BJ28" s="40"/>
      <c r="BK28" s="18"/>
      <c r="BL28" s="40"/>
      <c r="BM28" s="18"/>
      <c r="BN28" s="40"/>
      <c r="BO28" s="18"/>
      <c r="BP28" s="40"/>
      <c r="BQ28" s="18"/>
      <c r="BR28" s="40"/>
      <c r="BS28" s="18"/>
      <c r="BT28" s="40"/>
      <c r="BU28" s="18"/>
      <c r="BV28" s="40"/>
      <c r="BW28" s="18"/>
      <c r="BX28" s="40"/>
      <c r="BY28" s="18"/>
      <c r="BZ28" s="40"/>
      <c r="CA28" s="19"/>
      <c r="CL28" s="5"/>
    </row>
    <row r="29" spans="5:90" x14ac:dyDescent="0.25">
      <c r="E29" s="15"/>
      <c r="F29" s="17"/>
      <c r="G29" s="17"/>
      <c r="H29" s="41"/>
      <c r="I29" s="18"/>
      <c r="J29" s="41"/>
      <c r="K29" s="18"/>
      <c r="L29" s="149"/>
      <c r="M29" s="18"/>
      <c r="N29" s="41"/>
      <c r="O29" s="18"/>
      <c r="P29" s="41"/>
      <c r="Q29" s="18"/>
      <c r="R29" s="41"/>
      <c r="S29" s="18"/>
      <c r="T29" s="41"/>
      <c r="U29" s="18"/>
      <c r="V29" s="41"/>
      <c r="W29" s="18"/>
      <c r="X29" s="41"/>
      <c r="Y29" s="18"/>
      <c r="Z29" s="41"/>
      <c r="AA29" s="18"/>
      <c r="AB29" s="41"/>
      <c r="AC29" s="18"/>
      <c r="AD29" s="41"/>
      <c r="AE29" s="18"/>
      <c r="AF29" s="41"/>
      <c r="AG29" s="18"/>
      <c r="AH29" s="41"/>
      <c r="AI29" s="18"/>
      <c r="AJ29" s="41"/>
      <c r="AK29" s="18"/>
      <c r="AL29" s="41"/>
      <c r="AM29" s="18"/>
      <c r="AN29" s="41"/>
      <c r="AO29" s="18"/>
      <c r="AP29" s="41"/>
      <c r="AQ29" s="18"/>
      <c r="AR29" s="41"/>
      <c r="AS29" s="18"/>
      <c r="AT29" s="41"/>
      <c r="AU29" s="18"/>
      <c r="AV29" s="41"/>
      <c r="AW29" s="18"/>
      <c r="AX29" s="41"/>
      <c r="AY29" s="18"/>
      <c r="AZ29" s="41"/>
      <c r="BA29" s="18"/>
      <c r="BB29" s="41"/>
      <c r="BC29" s="18"/>
      <c r="BD29" s="41"/>
      <c r="BE29" s="18"/>
      <c r="BF29" s="41"/>
      <c r="BG29" s="18"/>
      <c r="BH29" s="41"/>
      <c r="BI29" s="18"/>
      <c r="BJ29" s="41"/>
      <c r="BK29" s="18"/>
      <c r="BL29" s="41"/>
      <c r="BM29" s="18"/>
      <c r="BN29" s="41"/>
      <c r="BO29" s="18"/>
      <c r="BP29" s="41"/>
      <c r="BQ29" s="18"/>
      <c r="BR29" s="41"/>
      <c r="BS29" s="18"/>
      <c r="BT29" s="41"/>
      <c r="BU29" s="18"/>
      <c r="BV29" s="41"/>
      <c r="BW29" s="18"/>
      <c r="BX29" s="41"/>
      <c r="BY29" s="18"/>
      <c r="BZ29" s="41"/>
      <c r="CA29" s="19"/>
      <c r="CL29" s="5"/>
    </row>
    <row r="30" spans="5:90" x14ac:dyDescent="0.25">
      <c r="E30" s="15"/>
      <c r="F30" s="17" t="s">
        <v>17</v>
      </c>
      <c r="G30" s="17"/>
      <c r="H30" s="44">
        <v>0.18</v>
      </c>
      <c r="I30" s="18"/>
      <c r="J30" s="44">
        <v>0.2</v>
      </c>
      <c r="K30" s="18"/>
      <c r="L30" s="148">
        <f t="shared" si="0"/>
        <v>-0.10000000000000009</v>
      </c>
      <c r="M30" s="18"/>
      <c r="N30" s="44"/>
      <c r="O30" s="18"/>
      <c r="P30" s="44"/>
      <c r="Q30" s="18"/>
      <c r="R30" s="44"/>
      <c r="S30" s="18"/>
      <c r="T30" s="44"/>
      <c r="U30" s="18"/>
      <c r="V30" s="44"/>
      <c r="W30" s="18"/>
      <c r="X30" s="44"/>
      <c r="Y30" s="18"/>
      <c r="Z30" s="44"/>
      <c r="AA30" s="18"/>
      <c r="AB30" s="44"/>
      <c r="AC30" s="18"/>
      <c r="AD30" s="44"/>
      <c r="AE30" s="18"/>
      <c r="AF30" s="44"/>
      <c r="AG30" s="18"/>
      <c r="AH30" s="44"/>
      <c r="AI30" s="18"/>
      <c r="AJ30" s="44"/>
      <c r="AK30" s="18"/>
      <c r="AL30" s="44"/>
      <c r="AM30" s="18"/>
      <c r="AN30" s="44"/>
      <c r="AO30" s="18"/>
      <c r="AP30" s="44"/>
      <c r="AQ30" s="18"/>
      <c r="AR30" s="44"/>
      <c r="AS30" s="18"/>
      <c r="AT30" s="44"/>
      <c r="AU30" s="18"/>
      <c r="AV30" s="44"/>
      <c r="AW30" s="18"/>
      <c r="AX30" s="44"/>
      <c r="AY30" s="18"/>
      <c r="AZ30" s="44"/>
      <c r="BA30" s="18"/>
      <c r="BB30" s="44"/>
      <c r="BC30" s="18"/>
      <c r="BD30" s="44"/>
      <c r="BE30" s="18"/>
      <c r="BF30" s="44"/>
      <c r="BG30" s="18"/>
      <c r="BH30" s="44"/>
      <c r="BI30" s="18"/>
      <c r="BJ30" s="44"/>
      <c r="BK30" s="18"/>
      <c r="BL30" s="44"/>
      <c r="BM30" s="18"/>
      <c r="BN30" s="44"/>
      <c r="BO30" s="18"/>
      <c r="BP30" s="44"/>
      <c r="BQ30" s="18"/>
      <c r="BR30" s="44"/>
      <c r="BS30" s="18"/>
      <c r="BT30" s="44"/>
      <c r="BU30" s="18"/>
      <c r="BV30" s="44"/>
      <c r="BW30" s="18"/>
      <c r="BX30" s="44"/>
      <c r="BY30" s="18"/>
      <c r="BZ30" s="44"/>
      <c r="CA30" s="19"/>
      <c r="CC30" s="45"/>
      <c r="CD30" s="46"/>
      <c r="CE30" s="47"/>
      <c r="CL30" s="5"/>
    </row>
    <row r="31" spans="5:90" x14ac:dyDescent="0.25">
      <c r="E31" s="15"/>
      <c r="F31" s="17"/>
      <c r="G31" s="17"/>
      <c r="H31" s="41"/>
      <c r="I31" s="18"/>
      <c r="J31" s="41"/>
      <c r="K31" s="18"/>
      <c r="L31" s="149"/>
      <c r="M31" s="18"/>
      <c r="N31" s="41"/>
      <c r="O31" s="18"/>
      <c r="P31" s="41"/>
      <c r="Q31" s="18"/>
      <c r="R31" s="41"/>
      <c r="S31" s="18"/>
      <c r="T31" s="41"/>
      <c r="U31" s="18"/>
      <c r="V31" s="41"/>
      <c r="W31" s="18"/>
      <c r="X31" s="41"/>
      <c r="Y31" s="18"/>
      <c r="Z31" s="41"/>
      <c r="AA31" s="18"/>
      <c r="AB31" s="41"/>
      <c r="AC31" s="18"/>
      <c r="AD31" s="41"/>
      <c r="AE31" s="18"/>
      <c r="AF31" s="41"/>
      <c r="AG31" s="18"/>
      <c r="AH31" s="41"/>
      <c r="AI31" s="18"/>
      <c r="AJ31" s="41"/>
      <c r="AK31" s="18"/>
      <c r="AL31" s="41"/>
      <c r="AM31" s="18"/>
      <c r="AN31" s="41"/>
      <c r="AO31" s="18"/>
      <c r="AP31" s="41"/>
      <c r="AQ31" s="18"/>
      <c r="AR31" s="41"/>
      <c r="AS31" s="18"/>
      <c r="AT31" s="41"/>
      <c r="AU31" s="18"/>
      <c r="AV31" s="41"/>
      <c r="AW31" s="18"/>
      <c r="AX31" s="41"/>
      <c r="AY31" s="18"/>
      <c r="AZ31" s="41"/>
      <c r="BA31" s="18"/>
      <c r="BB31" s="41"/>
      <c r="BC31" s="18"/>
      <c r="BD31" s="41"/>
      <c r="BE31" s="18"/>
      <c r="BF31" s="41"/>
      <c r="BG31" s="18"/>
      <c r="BH31" s="41"/>
      <c r="BI31" s="18"/>
      <c r="BJ31" s="41"/>
      <c r="BK31" s="18"/>
      <c r="BL31" s="41"/>
      <c r="BM31" s="18"/>
      <c r="BN31" s="41"/>
      <c r="BO31" s="18"/>
      <c r="BP31" s="41"/>
      <c r="BQ31" s="18"/>
      <c r="BR31" s="41"/>
      <c r="BS31" s="18"/>
      <c r="BT31" s="41"/>
      <c r="BU31" s="18"/>
      <c r="BV31" s="41"/>
      <c r="BW31" s="18"/>
      <c r="BX31" s="41"/>
      <c r="BY31" s="18"/>
      <c r="BZ31" s="41"/>
      <c r="CA31" s="19"/>
      <c r="CC31" s="45"/>
      <c r="CD31" s="45"/>
      <c r="CL31" s="5"/>
    </row>
    <row r="32" spans="5:90" x14ac:dyDescent="0.25">
      <c r="E32" s="15"/>
      <c r="F32" s="17" t="s">
        <v>18</v>
      </c>
      <c r="G32" s="17"/>
      <c r="H32" s="40">
        <v>0.35</v>
      </c>
      <c r="I32" s="18"/>
      <c r="J32" s="40">
        <v>0.6</v>
      </c>
      <c r="K32" s="18"/>
      <c r="L32" s="148">
        <f t="shared" si="0"/>
        <v>-0.41666666666666663</v>
      </c>
      <c r="M32" s="18"/>
      <c r="N32" s="40"/>
      <c r="O32" s="18"/>
      <c r="P32" s="40"/>
      <c r="Q32" s="18"/>
      <c r="R32" s="40"/>
      <c r="S32" s="18"/>
      <c r="T32" s="40"/>
      <c r="U32" s="18"/>
      <c r="V32" s="40"/>
      <c r="W32" s="18"/>
      <c r="X32" s="40"/>
      <c r="Y32" s="18"/>
      <c r="Z32" s="40"/>
      <c r="AA32" s="18"/>
      <c r="AB32" s="40"/>
      <c r="AC32" s="18"/>
      <c r="AD32" s="40"/>
      <c r="AE32" s="18"/>
      <c r="AF32" s="40"/>
      <c r="AG32" s="18"/>
      <c r="AH32" s="40"/>
      <c r="AI32" s="18"/>
      <c r="AJ32" s="40"/>
      <c r="AK32" s="18"/>
      <c r="AL32" s="40"/>
      <c r="AM32" s="18"/>
      <c r="AN32" s="40"/>
      <c r="AO32" s="18"/>
      <c r="AP32" s="40"/>
      <c r="AQ32" s="18"/>
      <c r="AR32" s="40"/>
      <c r="AS32" s="18"/>
      <c r="AT32" s="40"/>
      <c r="AU32" s="18"/>
      <c r="AV32" s="40"/>
      <c r="AW32" s="18"/>
      <c r="AX32" s="40"/>
      <c r="AY32" s="18"/>
      <c r="AZ32" s="40"/>
      <c r="BA32" s="18"/>
      <c r="BB32" s="40"/>
      <c r="BC32" s="18"/>
      <c r="BD32" s="40"/>
      <c r="BE32" s="18"/>
      <c r="BF32" s="40"/>
      <c r="BG32" s="18"/>
      <c r="BH32" s="40"/>
      <c r="BI32" s="18"/>
      <c r="BJ32" s="40"/>
      <c r="BK32" s="18"/>
      <c r="BL32" s="40"/>
      <c r="BM32" s="18"/>
      <c r="BN32" s="40"/>
      <c r="BO32" s="18"/>
      <c r="BP32" s="40"/>
      <c r="BQ32" s="18"/>
      <c r="BR32" s="40"/>
      <c r="BS32" s="18"/>
      <c r="BT32" s="40"/>
      <c r="BU32" s="18"/>
      <c r="BV32" s="40"/>
      <c r="BW32" s="18"/>
      <c r="BX32" s="40"/>
      <c r="BY32" s="18"/>
      <c r="BZ32" s="40"/>
      <c r="CA32" s="19"/>
      <c r="CL32" s="5"/>
    </row>
    <row r="33" spans="5:90" hidden="1" x14ac:dyDescent="0.25">
      <c r="E33" s="15"/>
      <c r="F33" s="17"/>
      <c r="G33" s="17"/>
      <c r="H33" s="41"/>
      <c r="I33" s="18"/>
      <c r="J33" s="41"/>
      <c r="K33" s="18"/>
      <c r="L33" s="41"/>
      <c r="M33" s="18"/>
      <c r="N33" s="41"/>
      <c r="O33" s="18"/>
      <c r="P33" s="41"/>
      <c r="Q33" s="18"/>
      <c r="R33" s="41"/>
      <c r="S33" s="18"/>
      <c r="T33" s="41"/>
      <c r="U33" s="18"/>
      <c r="V33" s="41"/>
      <c r="W33" s="18"/>
      <c r="X33" s="41"/>
      <c r="Y33" s="18"/>
      <c r="Z33" s="41"/>
      <c r="AA33" s="18"/>
      <c r="AB33" s="41"/>
      <c r="AC33" s="18"/>
      <c r="AD33" s="41"/>
      <c r="AE33" s="18"/>
      <c r="AF33" s="41"/>
      <c r="AG33" s="18"/>
      <c r="AH33" s="41"/>
      <c r="AI33" s="18"/>
      <c r="AJ33" s="41"/>
      <c r="AK33" s="18"/>
      <c r="AL33" s="41"/>
      <c r="AM33" s="18"/>
      <c r="AN33" s="41"/>
      <c r="AO33" s="18"/>
      <c r="AP33" s="41"/>
      <c r="AQ33" s="18"/>
      <c r="AR33" s="41"/>
      <c r="AS33" s="18"/>
      <c r="AT33" s="41"/>
      <c r="AU33" s="18"/>
      <c r="AV33" s="41"/>
      <c r="AW33" s="18"/>
      <c r="AX33" s="41"/>
      <c r="AY33" s="18"/>
      <c r="AZ33" s="41"/>
      <c r="BA33" s="18"/>
      <c r="BB33" s="41"/>
      <c r="BC33" s="18"/>
      <c r="BD33" s="41"/>
      <c r="BE33" s="18"/>
      <c r="BF33" s="41"/>
      <c r="BG33" s="18"/>
      <c r="BH33" s="41"/>
      <c r="BI33" s="18"/>
      <c r="BJ33" s="41"/>
      <c r="BK33" s="18"/>
      <c r="BL33" s="41"/>
      <c r="BM33" s="18"/>
      <c r="BN33" s="41"/>
      <c r="BO33" s="18"/>
      <c r="BP33" s="41"/>
      <c r="BQ33" s="18"/>
      <c r="BR33" s="41"/>
      <c r="BS33" s="18"/>
      <c r="BT33" s="41"/>
      <c r="BU33" s="18"/>
      <c r="BV33" s="41"/>
      <c r="BW33" s="18"/>
      <c r="BX33" s="41"/>
      <c r="BY33" s="18"/>
      <c r="BZ33" s="41"/>
      <c r="CA33" s="19"/>
      <c r="CL33" s="5"/>
    </row>
    <row r="34" spans="5:90" hidden="1" x14ac:dyDescent="0.25">
      <c r="E34" s="48"/>
      <c r="F34" s="42"/>
      <c r="G34" s="42"/>
      <c r="H34" s="43"/>
      <c r="I34" s="43"/>
      <c r="J34" s="43"/>
      <c r="K34" s="43"/>
      <c r="L34" s="43"/>
      <c r="M34" s="43"/>
      <c r="N34" s="43"/>
      <c r="O34" s="43"/>
      <c r="P34" s="43"/>
      <c r="Q34" s="43"/>
      <c r="R34" s="43"/>
      <c r="S34" s="43"/>
      <c r="T34" s="43"/>
      <c r="U34" s="43"/>
      <c r="V34" s="43"/>
      <c r="W34" s="43"/>
      <c r="X34" s="43"/>
      <c r="Y34" s="43"/>
      <c r="Z34" s="43"/>
      <c r="AA34" s="43"/>
      <c r="AB34" s="43"/>
      <c r="AC34" s="43"/>
      <c r="AD34" s="43"/>
      <c r="AE34" s="43"/>
      <c r="AF34" s="43"/>
      <c r="AG34" s="43"/>
      <c r="AH34" s="43"/>
      <c r="AI34" s="43"/>
      <c r="AJ34" s="43"/>
      <c r="AK34" s="43"/>
      <c r="AL34" s="43"/>
      <c r="AM34" s="43"/>
      <c r="AN34" s="43"/>
      <c r="AO34" s="43"/>
      <c r="AP34" s="43"/>
      <c r="AQ34" s="43"/>
      <c r="AR34" s="43"/>
      <c r="AS34" s="43"/>
      <c r="AT34" s="43"/>
      <c r="AU34" s="43"/>
      <c r="AV34" s="43"/>
      <c r="AW34" s="43"/>
      <c r="AX34" s="43"/>
      <c r="AY34" s="43"/>
      <c r="AZ34" s="43"/>
      <c r="BA34" s="43"/>
      <c r="BB34" s="43"/>
      <c r="BC34" s="43"/>
      <c r="BD34" s="43"/>
      <c r="BE34" s="43"/>
      <c r="BF34" s="43"/>
      <c r="BG34" s="43"/>
      <c r="BH34" s="43"/>
      <c r="BI34" s="43"/>
      <c r="BJ34" s="43"/>
      <c r="BK34" s="43"/>
      <c r="BL34" s="43"/>
      <c r="BM34" s="43"/>
      <c r="BN34" s="43"/>
      <c r="BO34" s="43"/>
      <c r="BP34" s="43"/>
      <c r="BQ34" s="43"/>
      <c r="BR34" s="43"/>
      <c r="BS34" s="43"/>
      <c r="BT34" s="43"/>
      <c r="BU34" s="43"/>
      <c r="BV34" s="43"/>
      <c r="BW34" s="43"/>
      <c r="BX34" s="43"/>
      <c r="BY34" s="43"/>
      <c r="BZ34" s="43"/>
      <c r="CA34" s="37"/>
      <c r="CL34" s="5"/>
    </row>
    <row r="35" spans="5:90" hidden="1" x14ac:dyDescent="0.25">
      <c r="E35" s="48"/>
      <c r="F35" s="42"/>
      <c r="G35" s="42"/>
      <c r="H35" s="43"/>
      <c r="I35" s="43"/>
      <c r="J35" s="43"/>
      <c r="K35" s="43"/>
      <c r="L35" s="43"/>
      <c r="M35" s="43"/>
      <c r="N35" s="43"/>
      <c r="O35" s="43"/>
      <c r="P35" s="43"/>
      <c r="Q35" s="43"/>
      <c r="R35" s="43"/>
      <c r="S35" s="43"/>
      <c r="T35" s="43"/>
      <c r="U35" s="43"/>
      <c r="V35" s="43"/>
      <c r="W35" s="43"/>
      <c r="X35" s="43"/>
      <c r="Y35" s="43"/>
      <c r="Z35" s="43"/>
      <c r="AA35" s="43"/>
      <c r="AB35" s="43"/>
      <c r="AC35" s="43"/>
      <c r="AD35" s="43"/>
      <c r="AE35" s="43"/>
      <c r="AF35" s="43"/>
      <c r="AG35" s="43"/>
      <c r="AH35" s="43"/>
      <c r="AI35" s="43"/>
      <c r="AJ35" s="43"/>
      <c r="AK35" s="43"/>
      <c r="AL35" s="43"/>
      <c r="AM35" s="43"/>
      <c r="AN35" s="43"/>
      <c r="AO35" s="43"/>
      <c r="AP35" s="43"/>
      <c r="AQ35" s="43"/>
      <c r="AR35" s="43"/>
      <c r="AS35" s="43"/>
      <c r="AT35" s="43"/>
      <c r="AU35" s="43"/>
      <c r="AV35" s="43"/>
      <c r="AW35" s="43"/>
      <c r="AX35" s="43"/>
      <c r="AY35" s="43"/>
      <c r="AZ35" s="43"/>
      <c r="BA35" s="43"/>
      <c r="BB35" s="43"/>
      <c r="BC35" s="43"/>
      <c r="BD35" s="43"/>
      <c r="BE35" s="43"/>
      <c r="BF35" s="43"/>
      <c r="BG35" s="43"/>
      <c r="BH35" s="43"/>
      <c r="BI35" s="43"/>
      <c r="BJ35" s="43"/>
      <c r="BK35" s="43"/>
      <c r="BL35" s="43"/>
      <c r="BM35" s="43"/>
      <c r="BN35" s="43"/>
      <c r="BO35" s="43"/>
      <c r="BP35" s="43"/>
      <c r="BQ35" s="43"/>
      <c r="BR35" s="43"/>
      <c r="BS35" s="43"/>
      <c r="BT35" s="43"/>
      <c r="BU35" s="43"/>
      <c r="BV35" s="43"/>
      <c r="BW35" s="43"/>
      <c r="BX35" s="43"/>
      <c r="BY35" s="43"/>
      <c r="BZ35" s="43"/>
      <c r="CA35" s="37"/>
      <c r="CL35" s="5"/>
    </row>
    <row r="36" spans="5:90" s="17" customFormat="1" hidden="1" x14ac:dyDescent="0.25">
      <c r="E36" s="15"/>
      <c r="F36" s="42"/>
      <c r="H36" s="43"/>
      <c r="I36" s="18"/>
      <c r="J36" s="43"/>
      <c r="K36" s="18"/>
      <c r="L36" s="43"/>
      <c r="M36" s="18"/>
      <c r="N36" s="43"/>
      <c r="O36" s="18"/>
      <c r="P36" s="43"/>
      <c r="Q36" s="18"/>
      <c r="R36" s="43"/>
      <c r="S36" s="18"/>
      <c r="T36" s="43"/>
      <c r="U36" s="18"/>
      <c r="V36" s="43"/>
      <c r="W36" s="18"/>
      <c r="X36" s="43"/>
      <c r="Y36" s="18"/>
      <c r="Z36" s="43"/>
      <c r="AA36" s="18"/>
      <c r="AB36" s="43"/>
      <c r="AC36" s="18"/>
      <c r="AD36" s="43"/>
      <c r="AE36" s="18"/>
      <c r="AF36" s="43"/>
      <c r="AG36" s="18"/>
      <c r="AH36" s="43"/>
      <c r="AI36" s="18"/>
      <c r="AJ36" s="43"/>
      <c r="AK36" s="18"/>
      <c r="AL36" s="43"/>
      <c r="AM36" s="18"/>
      <c r="AN36" s="43"/>
      <c r="AO36" s="18"/>
      <c r="AP36" s="43"/>
      <c r="AQ36" s="18"/>
      <c r="AR36" s="43"/>
      <c r="AS36" s="18"/>
      <c r="AT36" s="43"/>
      <c r="AU36" s="18"/>
      <c r="AV36" s="43"/>
      <c r="AW36" s="18"/>
      <c r="AX36" s="43"/>
      <c r="AY36" s="18"/>
      <c r="AZ36" s="43"/>
      <c r="BA36" s="18"/>
      <c r="BB36" s="43"/>
      <c r="BC36" s="18"/>
      <c r="BD36" s="43"/>
      <c r="BE36" s="18"/>
      <c r="BF36" s="43"/>
      <c r="BG36" s="18"/>
      <c r="BH36" s="43"/>
      <c r="BI36" s="18"/>
      <c r="BJ36" s="43"/>
      <c r="BK36" s="18"/>
      <c r="BL36" s="43"/>
      <c r="BM36" s="18"/>
      <c r="BN36" s="43"/>
      <c r="BO36" s="18"/>
      <c r="BP36" s="43"/>
      <c r="BQ36" s="18"/>
      <c r="BR36" s="43"/>
      <c r="BS36" s="18"/>
      <c r="BT36" s="43"/>
      <c r="BU36" s="18"/>
      <c r="BV36" s="43"/>
      <c r="BW36" s="18"/>
      <c r="BX36" s="43"/>
      <c r="BY36" s="18"/>
      <c r="BZ36" s="43"/>
      <c r="CA36" s="19"/>
      <c r="CL36" s="5"/>
    </row>
    <row r="37" spans="5:90" s="17" customFormat="1" hidden="1" x14ac:dyDescent="0.25">
      <c r="E37" s="15"/>
      <c r="F37" s="42"/>
      <c r="H37" s="43"/>
      <c r="I37" s="18"/>
      <c r="J37" s="43"/>
      <c r="K37" s="18"/>
      <c r="L37" s="43"/>
      <c r="M37" s="18"/>
      <c r="N37" s="43"/>
      <c r="O37" s="18"/>
      <c r="P37" s="43"/>
      <c r="Q37" s="18"/>
      <c r="R37" s="43"/>
      <c r="S37" s="18"/>
      <c r="T37" s="43"/>
      <c r="U37" s="18"/>
      <c r="V37" s="43"/>
      <c r="W37" s="18"/>
      <c r="X37" s="43"/>
      <c r="Y37" s="18"/>
      <c r="Z37" s="43"/>
      <c r="AA37" s="18"/>
      <c r="AB37" s="43"/>
      <c r="AC37" s="18"/>
      <c r="AD37" s="43"/>
      <c r="AE37" s="18"/>
      <c r="AF37" s="43"/>
      <c r="AG37" s="18"/>
      <c r="AH37" s="43"/>
      <c r="AI37" s="18"/>
      <c r="AJ37" s="43"/>
      <c r="AK37" s="18"/>
      <c r="AL37" s="43"/>
      <c r="AM37" s="18"/>
      <c r="AN37" s="43"/>
      <c r="AO37" s="18"/>
      <c r="AP37" s="43"/>
      <c r="AQ37" s="18"/>
      <c r="AR37" s="43"/>
      <c r="AS37" s="18"/>
      <c r="AT37" s="43"/>
      <c r="AU37" s="18"/>
      <c r="AV37" s="43"/>
      <c r="AW37" s="18"/>
      <c r="AX37" s="43"/>
      <c r="AY37" s="18"/>
      <c r="AZ37" s="43"/>
      <c r="BA37" s="18"/>
      <c r="BB37" s="43"/>
      <c r="BC37" s="18"/>
      <c r="BD37" s="43"/>
      <c r="BE37" s="18"/>
      <c r="BF37" s="43"/>
      <c r="BG37" s="18"/>
      <c r="BH37" s="43"/>
      <c r="BI37" s="18"/>
      <c r="BJ37" s="43"/>
      <c r="BK37" s="18"/>
      <c r="BL37" s="43"/>
      <c r="BM37" s="18"/>
      <c r="BN37" s="43"/>
      <c r="BO37" s="18"/>
      <c r="BP37" s="43"/>
      <c r="BQ37" s="18"/>
      <c r="BR37" s="43"/>
      <c r="BS37" s="18"/>
      <c r="BT37" s="43"/>
      <c r="BU37" s="18"/>
      <c r="BV37" s="43"/>
      <c r="BW37" s="18"/>
      <c r="BX37" s="43"/>
      <c r="BY37" s="18"/>
      <c r="BZ37" s="43"/>
      <c r="CA37" s="19"/>
      <c r="CL37" s="5"/>
    </row>
    <row r="38" spans="5:90" s="42" customFormat="1" hidden="1" x14ac:dyDescent="0.25">
      <c r="E38" s="48"/>
      <c r="F38" s="49"/>
      <c r="H38" s="50"/>
      <c r="I38" s="25"/>
      <c r="J38" s="50"/>
      <c r="K38" s="25"/>
      <c r="L38" s="50"/>
      <c r="M38" s="25"/>
      <c r="N38" s="50"/>
      <c r="O38" s="25"/>
      <c r="P38" s="50"/>
      <c r="Q38" s="25"/>
      <c r="R38" s="50"/>
      <c r="S38" s="25"/>
      <c r="T38" s="50"/>
      <c r="U38" s="25"/>
      <c r="V38" s="50"/>
      <c r="W38" s="25"/>
      <c r="X38" s="50"/>
      <c r="Y38" s="25"/>
      <c r="Z38" s="50"/>
      <c r="AA38" s="25"/>
      <c r="AB38" s="50"/>
      <c r="AC38" s="25"/>
      <c r="AD38" s="50"/>
      <c r="AE38" s="25"/>
      <c r="AF38" s="50"/>
      <c r="AG38" s="25"/>
      <c r="AH38" s="50"/>
      <c r="AI38" s="25"/>
      <c r="AJ38" s="50"/>
      <c r="AK38" s="25"/>
      <c r="AL38" s="50"/>
      <c r="AM38" s="25"/>
      <c r="AN38" s="50"/>
      <c r="AO38" s="25"/>
      <c r="AP38" s="50"/>
      <c r="AQ38" s="25"/>
      <c r="AR38" s="50"/>
      <c r="AS38" s="25"/>
      <c r="AT38" s="50"/>
      <c r="AU38" s="25"/>
      <c r="AV38" s="50"/>
      <c r="AW38" s="25"/>
      <c r="AX38" s="50"/>
      <c r="AY38" s="25"/>
      <c r="AZ38" s="50"/>
      <c r="BA38" s="25"/>
      <c r="BB38" s="50"/>
      <c r="BC38" s="25"/>
      <c r="BD38" s="50"/>
      <c r="BE38" s="25"/>
      <c r="BF38" s="50"/>
      <c r="BG38" s="25"/>
      <c r="BH38" s="50"/>
      <c r="BI38" s="25"/>
      <c r="BJ38" s="50"/>
      <c r="BK38" s="25"/>
      <c r="BL38" s="50"/>
      <c r="BM38" s="25"/>
      <c r="BN38" s="50"/>
      <c r="BO38" s="25"/>
      <c r="BP38" s="50"/>
      <c r="BQ38" s="25"/>
      <c r="BR38" s="50"/>
      <c r="BS38" s="25"/>
      <c r="BT38" s="50"/>
      <c r="BU38" s="25"/>
      <c r="BV38" s="50"/>
      <c r="BW38" s="25"/>
      <c r="BX38" s="50"/>
      <c r="BY38" s="25"/>
      <c r="BZ38" s="50"/>
      <c r="CA38" s="37"/>
      <c r="CL38" s="5"/>
    </row>
    <row r="39" spans="5:90" s="17" customFormat="1" hidden="1" x14ac:dyDescent="0.25">
      <c r="E39" s="15"/>
      <c r="F39" s="51"/>
      <c r="H39" s="43"/>
      <c r="I39" s="18"/>
      <c r="J39" s="43"/>
      <c r="K39" s="18"/>
      <c r="L39" s="43"/>
      <c r="M39" s="18"/>
      <c r="N39" s="43"/>
      <c r="O39" s="18"/>
      <c r="P39" s="43"/>
      <c r="Q39" s="18"/>
      <c r="R39" s="43"/>
      <c r="S39" s="18"/>
      <c r="T39" s="43"/>
      <c r="U39" s="18"/>
      <c r="V39" s="43"/>
      <c r="W39" s="18"/>
      <c r="X39" s="43"/>
      <c r="Y39" s="18"/>
      <c r="Z39" s="43"/>
      <c r="AA39" s="18"/>
      <c r="AB39" s="43"/>
      <c r="AC39" s="18"/>
      <c r="AD39" s="43"/>
      <c r="AE39" s="18"/>
      <c r="AF39" s="43"/>
      <c r="AG39" s="18"/>
      <c r="AH39" s="43"/>
      <c r="AI39" s="18"/>
      <c r="AJ39" s="43"/>
      <c r="AK39" s="18"/>
      <c r="AL39" s="43"/>
      <c r="AM39" s="18"/>
      <c r="AN39" s="43"/>
      <c r="AO39" s="18"/>
      <c r="AP39" s="43"/>
      <c r="AQ39" s="18"/>
      <c r="AR39" s="43"/>
      <c r="AS39" s="18"/>
      <c r="AT39" s="43"/>
      <c r="AU39" s="18"/>
      <c r="AV39" s="43"/>
      <c r="AW39" s="18"/>
      <c r="AX39" s="43"/>
      <c r="AY39" s="18"/>
      <c r="AZ39" s="43"/>
      <c r="BA39" s="18"/>
      <c r="BB39" s="43"/>
      <c r="BC39" s="18"/>
      <c r="BD39" s="43"/>
      <c r="BE39" s="18"/>
      <c r="BF39" s="43"/>
      <c r="BG39" s="18"/>
      <c r="BH39" s="43"/>
      <c r="BI39" s="18"/>
      <c r="BJ39" s="43"/>
      <c r="BK39" s="18"/>
      <c r="BL39" s="43"/>
      <c r="BM39" s="18"/>
      <c r="BN39" s="43"/>
      <c r="BO39" s="18"/>
      <c r="BP39" s="43"/>
      <c r="BQ39" s="18"/>
      <c r="BR39" s="43"/>
      <c r="BS39" s="18"/>
      <c r="BT39" s="43"/>
      <c r="BU39" s="18"/>
      <c r="BV39" s="43"/>
      <c r="BW39" s="18"/>
      <c r="BX39" s="43"/>
      <c r="BY39" s="18"/>
      <c r="BZ39" s="43"/>
      <c r="CA39" s="19"/>
      <c r="CL39" s="5"/>
    </row>
    <row r="40" spans="5:90" s="17" customFormat="1" hidden="1" x14ac:dyDescent="0.25">
      <c r="E40" s="15"/>
      <c r="F40" s="51"/>
      <c r="H40" s="43"/>
      <c r="I40" s="18"/>
      <c r="J40" s="43"/>
      <c r="K40" s="18"/>
      <c r="L40" s="43"/>
      <c r="M40" s="18"/>
      <c r="N40" s="43"/>
      <c r="O40" s="18"/>
      <c r="P40" s="43"/>
      <c r="Q40" s="18"/>
      <c r="R40" s="43"/>
      <c r="S40" s="18"/>
      <c r="T40" s="43"/>
      <c r="U40" s="18"/>
      <c r="V40" s="43"/>
      <c r="W40" s="18"/>
      <c r="X40" s="43"/>
      <c r="Y40" s="18"/>
      <c r="Z40" s="43"/>
      <c r="AA40" s="18"/>
      <c r="AB40" s="43"/>
      <c r="AC40" s="18"/>
      <c r="AD40" s="43"/>
      <c r="AE40" s="18"/>
      <c r="AF40" s="43"/>
      <c r="AG40" s="18"/>
      <c r="AH40" s="43"/>
      <c r="AI40" s="18"/>
      <c r="AJ40" s="43"/>
      <c r="AK40" s="18"/>
      <c r="AL40" s="43"/>
      <c r="AM40" s="18"/>
      <c r="AN40" s="43"/>
      <c r="AO40" s="18"/>
      <c r="AP40" s="43"/>
      <c r="AQ40" s="18"/>
      <c r="AR40" s="43"/>
      <c r="AS40" s="18"/>
      <c r="AT40" s="43"/>
      <c r="AU40" s="18"/>
      <c r="AV40" s="43"/>
      <c r="AW40" s="18"/>
      <c r="AX40" s="43"/>
      <c r="AY40" s="18"/>
      <c r="AZ40" s="43"/>
      <c r="BA40" s="18"/>
      <c r="BB40" s="43"/>
      <c r="BC40" s="18"/>
      <c r="BD40" s="43"/>
      <c r="BE40" s="18"/>
      <c r="BF40" s="43"/>
      <c r="BG40" s="18"/>
      <c r="BH40" s="43"/>
      <c r="BI40" s="18"/>
      <c r="BJ40" s="43"/>
      <c r="BK40" s="18"/>
      <c r="BL40" s="43"/>
      <c r="BM40" s="18"/>
      <c r="BN40" s="43"/>
      <c r="BO40" s="18"/>
      <c r="BP40" s="43"/>
      <c r="BQ40" s="18"/>
      <c r="BR40" s="43"/>
      <c r="BS40" s="18"/>
      <c r="BT40" s="43"/>
      <c r="BU40" s="18"/>
      <c r="BV40" s="43"/>
      <c r="BW40" s="18"/>
      <c r="BX40" s="43"/>
      <c r="BY40" s="18"/>
      <c r="BZ40" s="43"/>
      <c r="CA40" s="19"/>
      <c r="CE40" s="39"/>
      <c r="CL40" s="5"/>
    </row>
    <row r="41" spans="5:90" s="17" customFormat="1" hidden="1" x14ac:dyDescent="0.25">
      <c r="E41" s="15"/>
      <c r="F41" s="51"/>
      <c r="H41" s="43"/>
      <c r="I41" s="18"/>
      <c r="J41" s="43"/>
      <c r="K41" s="18"/>
      <c r="L41" s="43"/>
      <c r="M41" s="18"/>
      <c r="N41" s="43"/>
      <c r="O41" s="18"/>
      <c r="P41" s="43"/>
      <c r="Q41" s="18"/>
      <c r="R41" s="43"/>
      <c r="S41" s="18"/>
      <c r="T41" s="43"/>
      <c r="U41" s="18"/>
      <c r="V41" s="43"/>
      <c r="W41" s="18"/>
      <c r="X41" s="43"/>
      <c r="Y41" s="18"/>
      <c r="Z41" s="43"/>
      <c r="AA41" s="18"/>
      <c r="AB41" s="43"/>
      <c r="AC41" s="18"/>
      <c r="AD41" s="43"/>
      <c r="AE41" s="18"/>
      <c r="AF41" s="43"/>
      <c r="AG41" s="18"/>
      <c r="AH41" s="43"/>
      <c r="AI41" s="18"/>
      <c r="AJ41" s="43"/>
      <c r="AK41" s="18"/>
      <c r="AL41" s="43"/>
      <c r="AM41" s="18"/>
      <c r="AN41" s="43"/>
      <c r="AO41" s="18"/>
      <c r="AP41" s="43"/>
      <c r="AQ41" s="18"/>
      <c r="AR41" s="43"/>
      <c r="AS41" s="18"/>
      <c r="AT41" s="43"/>
      <c r="AU41" s="18"/>
      <c r="AV41" s="43"/>
      <c r="AW41" s="18"/>
      <c r="AX41" s="43"/>
      <c r="AY41" s="18"/>
      <c r="AZ41" s="43"/>
      <c r="BA41" s="18"/>
      <c r="BB41" s="43"/>
      <c r="BC41" s="18"/>
      <c r="BD41" s="43"/>
      <c r="BE41" s="18"/>
      <c r="BF41" s="43"/>
      <c r="BG41" s="18"/>
      <c r="BH41" s="43"/>
      <c r="BI41" s="18"/>
      <c r="BJ41" s="43"/>
      <c r="BK41" s="18"/>
      <c r="BL41" s="43"/>
      <c r="BM41" s="18"/>
      <c r="BN41" s="43"/>
      <c r="BO41" s="18"/>
      <c r="BP41" s="43"/>
      <c r="BQ41" s="18"/>
      <c r="BR41" s="43"/>
      <c r="BS41" s="18"/>
      <c r="BT41" s="43"/>
      <c r="BU41" s="18"/>
      <c r="BV41" s="43"/>
      <c r="BW41" s="18"/>
      <c r="BX41" s="43"/>
      <c r="BY41" s="18"/>
      <c r="BZ41" s="43"/>
      <c r="CA41" s="19"/>
      <c r="CL41" s="5"/>
    </row>
    <row r="42" spans="5:90" s="17" customFormat="1" hidden="1" x14ac:dyDescent="0.25">
      <c r="E42" s="15"/>
      <c r="F42" s="51"/>
      <c r="H42" s="43"/>
      <c r="I42" s="18"/>
      <c r="J42" s="43"/>
      <c r="K42" s="18"/>
      <c r="L42" s="43"/>
      <c r="M42" s="18"/>
      <c r="N42" s="43"/>
      <c r="O42" s="18"/>
      <c r="P42" s="43"/>
      <c r="Q42" s="18"/>
      <c r="R42" s="43"/>
      <c r="S42" s="18"/>
      <c r="T42" s="43"/>
      <c r="U42" s="18"/>
      <c r="V42" s="43"/>
      <c r="W42" s="18"/>
      <c r="X42" s="43"/>
      <c r="Y42" s="18"/>
      <c r="Z42" s="43"/>
      <c r="AA42" s="18"/>
      <c r="AB42" s="43"/>
      <c r="AC42" s="18"/>
      <c r="AD42" s="43"/>
      <c r="AE42" s="18"/>
      <c r="AF42" s="43"/>
      <c r="AG42" s="18"/>
      <c r="AH42" s="43"/>
      <c r="AI42" s="18"/>
      <c r="AJ42" s="43"/>
      <c r="AK42" s="18"/>
      <c r="AL42" s="43"/>
      <c r="AM42" s="18"/>
      <c r="AN42" s="43"/>
      <c r="AO42" s="18"/>
      <c r="AP42" s="43"/>
      <c r="AQ42" s="18"/>
      <c r="AR42" s="43"/>
      <c r="AS42" s="18"/>
      <c r="AT42" s="43"/>
      <c r="AU42" s="18"/>
      <c r="AV42" s="43"/>
      <c r="AW42" s="18"/>
      <c r="AX42" s="43"/>
      <c r="AY42" s="18"/>
      <c r="AZ42" s="43"/>
      <c r="BA42" s="18"/>
      <c r="BB42" s="43"/>
      <c r="BC42" s="18"/>
      <c r="BD42" s="43"/>
      <c r="BE42" s="18"/>
      <c r="BF42" s="43"/>
      <c r="BG42" s="18"/>
      <c r="BH42" s="43"/>
      <c r="BI42" s="18"/>
      <c r="BJ42" s="43"/>
      <c r="BK42" s="18"/>
      <c r="BL42" s="43"/>
      <c r="BM42" s="18"/>
      <c r="BN42" s="43"/>
      <c r="BO42" s="18"/>
      <c r="BP42" s="43"/>
      <c r="BQ42" s="18"/>
      <c r="BR42" s="43"/>
      <c r="BS42" s="18"/>
      <c r="BT42" s="43"/>
      <c r="BU42" s="18"/>
      <c r="BV42" s="43"/>
      <c r="BW42" s="18"/>
      <c r="BX42" s="43"/>
      <c r="BY42" s="18"/>
      <c r="BZ42" s="43"/>
      <c r="CA42" s="19"/>
      <c r="CL42" s="5"/>
    </row>
    <row r="43" spans="5:90" s="17" customFormat="1" hidden="1" x14ac:dyDescent="0.25">
      <c r="E43" s="15"/>
      <c r="F43" s="52"/>
      <c r="H43" s="41"/>
      <c r="I43" s="18"/>
      <c r="J43" s="41"/>
      <c r="K43" s="18"/>
      <c r="L43" s="41"/>
      <c r="M43" s="18"/>
      <c r="N43" s="41"/>
      <c r="O43" s="18"/>
      <c r="P43" s="41"/>
      <c r="Q43" s="18"/>
      <c r="R43" s="41"/>
      <c r="S43" s="18"/>
      <c r="T43" s="41"/>
      <c r="U43" s="18"/>
      <c r="V43" s="41"/>
      <c r="W43" s="18"/>
      <c r="X43" s="41"/>
      <c r="Y43" s="18"/>
      <c r="Z43" s="41"/>
      <c r="AA43" s="18"/>
      <c r="AB43" s="41"/>
      <c r="AC43" s="18"/>
      <c r="AD43" s="41"/>
      <c r="AE43" s="18"/>
      <c r="AF43" s="41"/>
      <c r="AG43" s="18"/>
      <c r="AH43" s="41"/>
      <c r="AI43" s="18"/>
      <c r="AJ43" s="41"/>
      <c r="AK43" s="18"/>
      <c r="AL43" s="41"/>
      <c r="AM43" s="18"/>
      <c r="AN43" s="41"/>
      <c r="AO43" s="18"/>
      <c r="AP43" s="41"/>
      <c r="AQ43" s="18"/>
      <c r="AR43" s="41"/>
      <c r="AS43" s="18"/>
      <c r="AT43" s="41"/>
      <c r="AU43" s="18"/>
      <c r="AV43" s="41"/>
      <c r="AW43" s="18"/>
      <c r="AX43" s="41"/>
      <c r="AY43" s="18"/>
      <c r="AZ43" s="41"/>
      <c r="BA43" s="18"/>
      <c r="BB43" s="41"/>
      <c r="BC43" s="18"/>
      <c r="BD43" s="41"/>
      <c r="BE43" s="18"/>
      <c r="BF43" s="41"/>
      <c r="BG43" s="18"/>
      <c r="BH43" s="41"/>
      <c r="BI43" s="18"/>
      <c r="BJ43" s="41"/>
      <c r="BK43" s="18"/>
      <c r="BL43" s="41"/>
      <c r="BM43" s="18"/>
      <c r="BN43" s="41"/>
      <c r="BO43" s="18"/>
      <c r="BP43" s="41"/>
      <c r="BQ43" s="18"/>
      <c r="BR43" s="41"/>
      <c r="BS43" s="18"/>
      <c r="BT43" s="41"/>
      <c r="BU43" s="18"/>
      <c r="BV43" s="41"/>
      <c r="BW43" s="18"/>
      <c r="BX43" s="41"/>
      <c r="BY43" s="18"/>
      <c r="BZ43" s="41"/>
      <c r="CA43" s="19"/>
      <c r="CL43" s="5"/>
    </row>
    <row r="44" spans="5:90" hidden="1" x14ac:dyDescent="0.25">
      <c r="E44" s="48"/>
      <c r="F44" s="51"/>
      <c r="G44" s="42"/>
      <c r="H44" s="43"/>
      <c r="I44" s="43"/>
      <c r="J44" s="43"/>
      <c r="K44" s="43"/>
      <c r="L44" s="43"/>
      <c r="M44" s="43"/>
      <c r="N44" s="43"/>
      <c r="O44" s="43"/>
      <c r="P44" s="43"/>
      <c r="Q44" s="43"/>
      <c r="R44" s="43"/>
      <c r="S44" s="43"/>
      <c r="T44" s="43"/>
      <c r="U44" s="43"/>
      <c r="V44" s="43"/>
      <c r="W44" s="43"/>
      <c r="X44" s="43"/>
      <c r="Y44" s="43"/>
      <c r="Z44" s="43"/>
      <c r="AA44" s="43"/>
      <c r="AB44" s="43"/>
      <c r="AC44" s="43"/>
      <c r="AD44" s="43"/>
      <c r="AE44" s="43"/>
      <c r="AF44" s="43"/>
      <c r="AG44" s="43"/>
      <c r="AH44" s="43"/>
      <c r="AI44" s="43"/>
      <c r="AJ44" s="43"/>
      <c r="AK44" s="43"/>
      <c r="AL44" s="43"/>
      <c r="AM44" s="43"/>
      <c r="AN44" s="43"/>
      <c r="AO44" s="43"/>
      <c r="AP44" s="43"/>
      <c r="AQ44" s="43"/>
      <c r="AR44" s="43"/>
      <c r="AS44" s="43"/>
      <c r="AT44" s="43"/>
      <c r="AU44" s="43"/>
      <c r="AV44" s="43"/>
      <c r="AW44" s="43"/>
      <c r="AX44" s="43"/>
      <c r="AY44" s="43"/>
      <c r="AZ44" s="43"/>
      <c r="BA44" s="43"/>
      <c r="BB44" s="43"/>
      <c r="BC44" s="43"/>
      <c r="BD44" s="43"/>
      <c r="BE44" s="43"/>
      <c r="BF44" s="43"/>
      <c r="BG44" s="43"/>
      <c r="BH44" s="43"/>
      <c r="BI44" s="43"/>
      <c r="BJ44" s="43"/>
      <c r="BK44" s="43"/>
      <c r="BL44" s="43"/>
      <c r="BM44" s="43"/>
      <c r="BN44" s="43"/>
      <c r="BO44" s="43"/>
      <c r="BP44" s="43"/>
      <c r="BQ44" s="43"/>
      <c r="BR44" s="43"/>
      <c r="BS44" s="43"/>
      <c r="BT44" s="43"/>
      <c r="BU44" s="43"/>
      <c r="BV44" s="43"/>
      <c r="BW44" s="43"/>
      <c r="BX44" s="43"/>
      <c r="BY44" s="43"/>
      <c r="BZ44" s="43"/>
      <c r="CA44" s="37"/>
      <c r="CL44" s="5"/>
    </row>
    <row r="45" spans="5:90" x14ac:dyDescent="0.25">
      <c r="E45" s="48"/>
      <c r="F45" s="51"/>
      <c r="G45" s="42"/>
      <c r="H45" s="43"/>
      <c r="I45" s="43"/>
      <c r="J45" s="43"/>
      <c r="K45" s="43"/>
      <c r="L45" s="43"/>
      <c r="M45" s="43"/>
      <c r="N45" s="43"/>
      <c r="O45" s="43"/>
      <c r="P45" s="43"/>
      <c r="Q45" s="43"/>
      <c r="R45" s="43"/>
      <c r="S45" s="43"/>
      <c r="T45" s="43"/>
      <c r="U45" s="43"/>
      <c r="V45" s="43"/>
      <c r="W45" s="43"/>
      <c r="X45" s="43"/>
      <c r="Y45" s="43"/>
      <c r="Z45" s="43"/>
      <c r="AA45" s="43"/>
      <c r="AB45" s="43"/>
      <c r="AC45" s="43"/>
      <c r="AD45" s="43"/>
      <c r="AE45" s="43"/>
      <c r="AF45" s="43"/>
      <c r="AG45" s="43"/>
      <c r="AH45" s="43"/>
      <c r="AI45" s="43"/>
      <c r="AJ45" s="43"/>
      <c r="AK45" s="43"/>
      <c r="AL45" s="43"/>
      <c r="AM45" s="43"/>
      <c r="AN45" s="43"/>
      <c r="AO45" s="43"/>
      <c r="AP45" s="43"/>
      <c r="AQ45" s="43"/>
      <c r="AR45" s="43"/>
      <c r="AS45" s="43"/>
      <c r="AT45" s="43"/>
      <c r="AU45" s="43"/>
      <c r="AV45" s="43"/>
      <c r="AW45" s="43"/>
      <c r="AX45" s="43"/>
      <c r="AY45" s="43"/>
      <c r="AZ45" s="43"/>
      <c r="BA45" s="43"/>
      <c r="BB45" s="43"/>
      <c r="BC45" s="43"/>
      <c r="BD45" s="43"/>
      <c r="BE45" s="43"/>
      <c r="BF45" s="43"/>
      <c r="BG45" s="43"/>
      <c r="BH45" s="43"/>
      <c r="BI45" s="43"/>
      <c r="BJ45" s="43"/>
      <c r="BK45" s="43"/>
      <c r="BL45" s="43"/>
      <c r="BM45" s="43"/>
      <c r="BN45" s="43"/>
      <c r="BO45" s="43"/>
      <c r="BP45" s="43"/>
      <c r="BQ45" s="43"/>
      <c r="BR45" s="43"/>
      <c r="BS45" s="43"/>
      <c r="BT45" s="43"/>
      <c r="BU45" s="43"/>
      <c r="BV45" s="43"/>
      <c r="BW45" s="43"/>
      <c r="BX45" s="43"/>
      <c r="BY45" s="43"/>
      <c r="BZ45" s="43"/>
      <c r="CA45" s="37"/>
      <c r="CL45" s="5"/>
    </row>
    <row r="46" spans="5:90" x14ac:dyDescent="0.25">
      <c r="E46" s="15"/>
      <c r="F46" s="52"/>
      <c r="G46" s="17"/>
      <c r="H46" s="40"/>
      <c r="I46" s="18"/>
      <c r="J46" s="40"/>
      <c r="K46" s="18"/>
      <c r="L46" s="40"/>
      <c r="M46" s="18"/>
      <c r="N46" s="40"/>
      <c r="O46" s="18"/>
      <c r="P46" s="40"/>
      <c r="Q46" s="18"/>
      <c r="R46" s="40"/>
      <c r="S46" s="18"/>
      <c r="T46" s="40"/>
      <c r="U46" s="18"/>
      <c r="V46" s="40"/>
      <c r="W46" s="18"/>
      <c r="X46" s="40"/>
      <c r="Y46" s="18"/>
      <c r="Z46" s="40"/>
      <c r="AA46" s="18"/>
      <c r="AB46" s="40"/>
      <c r="AC46" s="18"/>
      <c r="AD46" s="40"/>
      <c r="AE46" s="18"/>
      <c r="AF46" s="40"/>
      <c r="AG46" s="18"/>
      <c r="AH46" s="40"/>
      <c r="AI46" s="18"/>
      <c r="AJ46" s="40"/>
      <c r="AK46" s="18"/>
      <c r="AL46" s="40"/>
      <c r="AM46" s="18"/>
      <c r="AN46" s="40"/>
      <c r="AO46" s="18"/>
      <c r="AP46" s="40"/>
      <c r="AQ46" s="18"/>
      <c r="AR46" s="40"/>
      <c r="AS46" s="18"/>
      <c r="AT46" s="40"/>
      <c r="AU46" s="18"/>
      <c r="AV46" s="40"/>
      <c r="AW46" s="18"/>
      <c r="AX46" s="40"/>
      <c r="AY46" s="18"/>
      <c r="AZ46" s="40"/>
      <c r="BA46" s="18"/>
      <c r="BB46" s="40"/>
      <c r="BC46" s="18"/>
      <c r="BD46" s="40"/>
      <c r="BE46" s="18"/>
      <c r="BF46" s="40"/>
      <c r="BG46" s="18"/>
      <c r="BH46" s="40"/>
      <c r="BI46" s="18"/>
      <c r="BJ46" s="40"/>
      <c r="BK46" s="18"/>
      <c r="BL46" s="40"/>
      <c r="BM46" s="18"/>
      <c r="BN46" s="40"/>
      <c r="BO46" s="18"/>
      <c r="BP46" s="40"/>
      <c r="BQ46" s="18"/>
      <c r="BR46" s="40"/>
      <c r="BS46" s="18"/>
      <c r="BT46" s="40"/>
      <c r="BU46" s="18"/>
      <c r="BV46" s="40"/>
      <c r="BW46" s="18"/>
      <c r="BX46" s="40"/>
      <c r="BY46" s="18"/>
      <c r="BZ46" s="40"/>
      <c r="CA46" s="19"/>
      <c r="CL46" s="5"/>
    </row>
    <row r="47" spans="5:90" hidden="1" x14ac:dyDescent="0.25">
      <c r="E47" s="15"/>
      <c r="F47" s="52"/>
      <c r="G47" s="17"/>
      <c r="H47" s="41"/>
      <c r="I47" s="18"/>
      <c r="J47" s="41"/>
      <c r="K47" s="18"/>
      <c r="L47" s="41"/>
      <c r="M47" s="18"/>
      <c r="N47" s="41"/>
      <c r="O47" s="18"/>
      <c r="P47" s="41"/>
      <c r="Q47" s="18"/>
      <c r="R47" s="41"/>
      <c r="S47" s="18"/>
      <c r="T47" s="41"/>
      <c r="U47" s="18"/>
      <c r="V47" s="41"/>
      <c r="W47" s="18"/>
      <c r="X47" s="41"/>
      <c r="Y47" s="18"/>
      <c r="Z47" s="41"/>
      <c r="AA47" s="18"/>
      <c r="AB47" s="41"/>
      <c r="AC47" s="18"/>
      <c r="AD47" s="41"/>
      <c r="AE47" s="18"/>
      <c r="AF47" s="41"/>
      <c r="AG47" s="18"/>
      <c r="AH47" s="41"/>
      <c r="AI47" s="18"/>
      <c r="AJ47" s="41"/>
      <c r="AK47" s="18"/>
      <c r="AL47" s="41"/>
      <c r="AM47" s="18"/>
      <c r="AN47" s="41"/>
      <c r="AO47" s="18"/>
      <c r="AP47" s="41"/>
      <c r="AQ47" s="18"/>
      <c r="AR47" s="41"/>
      <c r="AS47" s="18"/>
      <c r="AT47" s="41"/>
      <c r="AU47" s="18"/>
      <c r="AV47" s="41"/>
      <c r="AW47" s="18"/>
      <c r="AX47" s="41"/>
      <c r="AY47" s="18"/>
      <c r="AZ47" s="41"/>
      <c r="BA47" s="18"/>
      <c r="BB47" s="41"/>
      <c r="BC47" s="18"/>
      <c r="BD47" s="41"/>
      <c r="BE47" s="18"/>
      <c r="BF47" s="41"/>
      <c r="BG47" s="18"/>
      <c r="BH47" s="41"/>
      <c r="BI47" s="18"/>
      <c r="BJ47" s="41"/>
      <c r="BK47" s="18"/>
      <c r="BL47" s="41"/>
      <c r="BM47" s="18"/>
      <c r="BN47" s="41"/>
      <c r="BO47" s="18"/>
      <c r="BP47" s="41"/>
      <c r="BQ47" s="18"/>
      <c r="BR47" s="41"/>
      <c r="BS47" s="18"/>
      <c r="BT47" s="41"/>
      <c r="BU47" s="18"/>
      <c r="BV47" s="41"/>
      <c r="BW47" s="18"/>
      <c r="BX47" s="41"/>
      <c r="BY47" s="18"/>
      <c r="BZ47" s="41"/>
      <c r="CA47" s="19"/>
      <c r="CL47" s="5"/>
    </row>
    <row r="48" spans="5:90" hidden="1" x14ac:dyDescent="0.25">
      <c r="E48" s="48"/>
      <c r="F48" s="51"/>
      <c r="G48" s="42"/>
      <c r="H48" s="43"/>
      <c r="I48" s="43"/>
      <c r="J48" s="43"/>
      <c r="K48" s="43"/>
      <c r="L48" s="43"/>
      <c r="M48" s="43"/>
      <c r="N48" s="43"/>
      <c r="O48" s="43"/>
      <c r="P48" s="43"/>
      <c r="Q48" s="43"/>
      <c r="R48" s="43"/>
      <c r="S48" s="43"/>
      <c r="T48" s="43"/>
      <c r="U48" s="43"/>
      <c r="V48" s="43"/>
      <c r="W48" s="43"/>
      <c r="X48" s="43"/>
      <c r="Y48" s="43"/>
      <c r="Z48" s="43"/>
      <c r="AA48" s="43"/>
      <c r="AB48" s="43"/>
      <c r="AC48" s="43"/>
      <c r="AD48" s="43"/>
      <c r="AE48" s="43"/>
      <c r="AF48" s="43"/>
      <c r="AG48" s="43"/>
      <c r="AH48" s="43"/>
      <c r="AI48" s="43"/>
      <c r="AJ48" s="43"/>
      <c r="AK48" s="43"/>
      <c r="AL48" s="43"/>
      <c r="AM48" s="43"/>
      <c r="AN48" s="43"/>
      <c r="AO48" s="43"/>
      <c r="AP48" s="43"/>
      <c r="AQ48" s="43"/>
      <c r="AR48" s="43"/>
      <c r="AS48" s="43"/>
      <c r="AT48" s="43"/>
      <c r="AU48" s="43"/>
      <c r="AV48" s="43"/>
      <c r="AW48" s="43"/>
      <c r="AX48" s="43"/>
      <c r="AY48" s="43"/>
      <c r="AZ48" s="43"/>
      <c r="BA48" s="43"/>
      <c r="BB48" s="43"/>
      <c r="BC48" s="43"/>
      <c r="BD48" s="43"/>
      <c r="BE48" s="43"/>
      <c r="BF48" s="43"/>
      <c r="BG48" s="43"/>
      <c r="BH48" s="43"/>
      <c r="BI48" s="43"/>
      <c r="BJ48" s="43"/>
      <c r="BK48" s="43"/>
      <c r="BL48" s="43"/>
      <c r="BM48" s="43"/>
      <c r="BN48" s="43"/>
      <c r="BO48" s="43"/>
      <c r="BP48" s="43"/>
      <c r="BQ48" s="43"/>
      <c r="BR48" s="43"/>
      <c r="BS48" s="43"/>
      <c r="BT48" s="43"/>
      <c r="BU48" s="43"/>
      <c r="BV48" s="43"/>
      <c r="BW48" s="43"/>
      <c r="BX48" s="43"/>
      <c r="BY48" s="43"/>
      <c r="BZ48" s="43"/>
      <c r="CA48" s="37"/>
      <c r="CL48" s="5"/>
    </row>
    <row r="49" spans="5:90" hidden="1" x14ac:dyDescent="0.25">
      <c r="E49" s="48"/>
      <c r="F49" s="51"/>
      <c r="G49" s="42"/>
      <c r="H49" s="43"/>
      <c r="I49" s="43"/>
      <c r="J49" s="43"/>
      <c r="K49" s="43"/>
      <c r="L49" s="43"/>
      <c r="M49" s="43"/>
      <c r="N49" s="43"/>
      <c r="O49" s="43"/>
      <c r="P49" s="43"/>
      <c r="Q49" s="43"/>
      <c r="R49" s="43"/>
      <c r="S49" s="43"/>
      <c r="T49" s="43"/>
      <c r="U49" s="43"/>
      <c r="V49" s="43"/>
      <c r="W49" s="43"/>
      <c r="X49" s="43"/>
      <c r="Y49" s="43"/>
      <c r="Z49" s="43"/>
      <c r="AA49" s="43"/>
      <c r="AB49" s="43"/>
      <c r="AC49" s="43"/>
      <c r="AD49" s="43"/>
      <c r="AE49" s="43"/>
      <c r="AF49" s="43"/>
      <c r="AG49" s="43"/>
      <c r="AH49" s="43"/>
      <c r="AI49" s="43"/>
      <c r="AJ49" s="43"/>
      <c r="AK49" s="43"/>
      <c r="AL49" s="43"/>
      <c r="AM49" s="43"/>
      <c r="AN49" s="43"/>
      <c r="AO49" s="43"/>
      <c r="AP49" s="43"/>
      <c r="AQ49" s="43"/>
      <c r="AR49" s="43"/>
      <c r="AS49" s="43"/>
      <c r="AT49" s="43"/>
      <c r="AU49" s="43"/>
      <c r="AV49" s="43"/>
      <c r="AW49" s="43"/>
      <c r="AX49" s="43"/>
      <c r="AY49" s="43"/>
      <c r="AZ49" s="43"/>
      <c r="BA49" s="43"/>
      <c r="BB49" s="43"/>
      <c r="BC49" s="43"/>
      <c r="BD49" s="43"/>
      <c r="BE49" s="43"/>
      <c r="BF49" s="43"/>
      <c r="BG49" s="43"/>
      <c r="BH49" s="43"/>
      <c r="BI49" s="43"/>
      <c r="BJ49" s="43"/>
      <c r="BK49" s="43"/>
      <c r="BL49" s="43"/>
      <c r="BM49" s="43"/>
      <c r="BN49" s="43"/>
      <c r="BO49" s="43"/>
      <c r="BP49" s="43"/>
      <c r="BQ49" s="43"/>
      <c r="BR49" s="43"/>
      <c r="BS49" s="43"/>
      <c r="BT49" s="43"/>
      <c r="BU49" s="43"/>
      <c r="BV49" s="43"/>
      <c r="BW49" s="43"/>
      <c r="BX49" s="43"/>
      <c r="BY49" s="43"/>
      <c r="BZ49" s="43"/>
      <c r="CA49" s="37"/>
      <c r="CL49" s="5"/>
    </row>
    <row r="50" spans="5:90" hidden="1" x14ac:dyDescent="0.25">
      <c r="E50" s="48"/>
      <c r="F50" s="51"/>
      <c r="G50" s="42"/>
      <c r="H50" s="43"/>
      <c r="I50" s="43"/>
      <c r="J50" s="43"/>
      <c r="K50" s="43"/>
      <c r="L50" s="43"/>
      <c r="M50" s="43"/>
      <c r="N50" s="43"/>
      <c r="O50" s="43"/>
      <c r="P50" s="43"/>
      <c r="Q50" s="43"/>
      <c r="R50" s="43"/>
      <c r="S50" s="43"/>
      <c r="T50" s="43"/>
      <c r="U50" s="43"/>
      <c r="V50" s="43"/>
      <c r="W50" s="43"/>
      <c r="X50" s="43"/>
      <c r="Y50" s="43"/>
      <c r="Z50" s="43"/>
      <c r="AA50" s="43"/>
      <c r="AB50" s="43"/>
      <c r="AC50" s="43"/>
      <c r="AD50" s="43"/>
      <c r="AE50" s="43"/>
      <c r="AF50" s="43"/>
      <c r="AG50" s="43"/>
      <c r="AH50" s="43"/>
      <c r="AI50" s="43"/>
      <c r="AJ50" s="43"/>
      <c r="AK50" s="43"/>
      <c r="AL50" s="43"/>
      <c r="AM50" s="43"/>
      <c r="AN50" s="43"/>
      <c r="AO50" s="43"/>
      <c r="AP50" s="43"/>
      <c r="AQ50" s="43"/>
      <c r="AR50" s="43"/>
      <c r="AS50" s="43"/>
      <c r="AT50" s="43"/>
      <c r="AU50" s="43"/>
      <c r="AV50" s="43"/>
      <c r="AW50" s="43"/>
      <c r="AX50" s="43"/>
      <c r="AY50" s="43"/>
      <c r="AZ50" s="43"/>
      <c r="BA50" s="43"/>
      <c r="BB50" s="43"/>
      <c r="BC50" s="43"/>
      <c r="BD50" s="43"/>
      <c r="BE50" s="43"/>
      <c r="BF50" s="43"/>
      <c r="BG50" s="43"/>
      <c r="BH50" s="43"/>
      <c r="BI50" s="43"/>
      <c r="BJ50" s="43"/>
      <c r="BK50" s="43"/>
      <c r="BL50" s="43"/>
      <c r="BM50" s="43"/>
      <c r="BN50" s="43"/>
      <c r="BO50" s="43"/>
      <c r="BP50" s="43"/>
      <c r="BQ50" s="43"/>
      <c r="BR50" s="43"/>
      <c r="BS50" s="43"/>
      <c r="BT50" s="43"/>
      <c r="BU50" s="43"/>
      <c r="BV50" s="43"/>
      <c r="BW50" s="43"/>
      <c r="BX50" s="43"/>
      <c r="BY50" s="43"/>
      <c r="BZ50" s="43"/>
      <c r="CA50" s="37"/>
      <c r="CL50" s="5"/>
    </row>
    <row r="51" spans="5:90" x14ac:dyDescent="0.25">
      <c r="E51" s="15"/>
      <c r="F51" s="52"/>
      <c r="G51" s="17"/>
      <c r="H51" s="41"/>
      <c r="I51" s="18"/>
      <c r="J51" s="41"/>
      <c r="K51" s="18"/>
      <c r="L51" s="41"/>
      <c r="M51" s="18"/>
      <c r="N51" s="41"/>
      <c r="O51" s="18"/>
      <c r="P51" s="41"/>
      <c r="Q51" s="18"/>
      <c r="R51" s="41"/>
      <c r="S51" s="18"/>
      <c r="T51" s="41"/>
      <c r="U51" s="18"/>
      <c r="V51" s="41"/>
      <c r="W51" s="18"/>
      <c r="X51" s="41"/>
      <c r="Y51" s="18"/>
      <c r="Z51" s="41"/>
      <c r="AA51" s="18"/>
      <c r="AB51" s="41"/>
      <c r="AC51" s="18"/>
      <c r="AD51" s="41"/>
      <c r="AE51" s="18"/>
      <c r="AF51" s="41"/>
      <c r="AG51" s="18"/>
      <c r="AH51" s="41"/>
      <c r="AI51" s="18"/>
      <c r="AJ51" s="41"/>
      <c r="AK51" s="18"/>
      <c r="AL51" s="41"/>
      <c r="AM51" s="18"/>
      <c r="AN51" s="41"/>
      <c r="AO51" s="18"/>
      <c r="AP51" s="41"/>
      <c r="AQ51" s="18"/>
      <c r="AR51" s="41"/>
      <c r="AS51" s="18"/>
      <c r="AT51" s="41"/>
      <c r="AU51" s="18"/>
      <c r="AV51" s="41"/>
      <c r="AW51" s="18"/>
      <c r="AX51" s="41"/>
      <c r="AY51" s="18"/>
      <c r="AZ51" s="41"/>
      <c r="BA51" s="18"/>
      <c r="BB51" s="41"/>
      <c r="BC51" s="18"/>
      <c r="BD51" s="41"/>
      <c r="BE51" s="18"/>
      <c r="BF51" s="41"/>
      <c r="BG51" s="18"/>
      <c r="BH51" s="41"/>
      <c r="BI51" s="18"/>
      <c r="BJ51" s="41"/>
      <c r="BK51" s="18"/>
      <c r="BL51" s="41"/>
      <c r="BM51" s="18"/>
      <c r="BN51" s="41"/>
      <c r="BO51" s="18"/>
      <c r="BP51" s="41"/>
      <c r="BQ51" s="18"/>
      <c r="BR51" s="41"/>
      <c r="BS51" s="18"/>
      <c r="BT51" s="41"/>
      <c r="BU51" s="18"/>
      <c r="BV51" s="41"/>
      <c r="BW51" s="18"/>
      <c r="BX51" s="41"/>
      <c r="BY51" s="18"/>
      <c r="BZ51" s="41"/>
      <c r="CA51" s="19"/>
      <c r="CL51" s="5"/>
    </row>
    <row r="52" spans="5:90" x14ac:dyDescent="0.25">
      <c r="E52" s="15"/>
      <c r="F52" s="52"/>
      <c r="G52" s="17"/>
      <c r="H52" s="40"/>
      <c r="I52" s="18"/>
      <c r="J52" s="40"/>
      <c r="K52" s="18"/>
      <c r="L52" s="40"/>
      <c r="M52" s="18"/>
      <c r="N52" s="40"/>
      <c r="O52" s="18"/>
      <c r="P52" s="40"/>
      <c r="Q52" s="18"/>
      <c r="R52" s="40"/>
      <c r="S52" s="18"/>
      <c r="T52" s="40"/>
      <c r="U52" s="18"/>
      <c r="V52" s="40"/>
      <c r="W52" s="18"/>
      <c r="X52" s="40"/>
      <c r="Y52" s="18"/>
      <c r="Z52" s="40"/>
      <c r="AA52" s="18"/>
      <c r="AB52" s="40"/>
      <c r="AC52" s="18"/>
      <c r="AD52" s="40"/>
      <c r="AE52" s="18"/>
      <c r="AF52" s="40"/>
      <c r="AG52" s="18"/>
      <c r="AH52" s="40"/>
      <c r="AI52" s="18"/>
      <c r="AJ52" s="40"/>
      <c r="AK52" s="18"/>
      <c r="AL52" s="40"/>
      <c r="AM52" s="18"/>
      <c r="AN52" s="40"/>
      <c r="AO52" s="18"/>
      <c r="AP52" s="40"/>
      <c r="AQ52" s="18"/>
      <c r="AR52" s="40"/>
      <c r="AS52" s="18"/>
      <c r="AT52" s="40"/>
      <c r="AU52" s="18"/>
      <c r="AV52" s="40"/>
      <c r="AW52" s="18"/>
      <c r="AX52" s="40"/>
      <c r="AY52" s="18"/>
      <c r="AZ52" s="40"/>
      <c r="BA52" s="18"/>
      <c r="BB52" s="40"/>
      <c r="BC52" s="18"/>
      <c r="BD52" s="40"/>
      <c r="BE52" s="18"/>
      <c r="BF52" s="40"/>
      <c r="BG52" s="18"/>
      <c r="BH52" s="40"/>
      <c r="BI52" s="18"/>
      <c r="BJ52" s="40"/>
      <c r="BK52" s="18"/>
      <c r="BL52" s="40"/>
      <c r="BM52" s="18"/>
      <c r="BN52" s="40"/>
      <c r="BO52" s="18"/>
      <c r="BP52" s="40"/>
      <c r="BQ52" s="18"/>
      <c r="BR52" s="40"/>
      <c r="BS52" s="18"/>
      <c r="BT52" s="40"/>
      <c r="BU52" s="18"/>
      <c r="BV52" s="40"/>
      <c r="BW52" s="18"/>
      <c r="BX52" s="40"/>
      <c r="BY52" s="18"/>
      <c r="BZ52" s="40"/>
      <c r="CA52" s="19"/>
      <c r="CL52" s="5"/>
    </row>
    <row r="53" spans="5:90" s="17" customFormat="1" x14ac:dyDescent="0.25">
      <c r="E53" s="15"/>
      <c r="F53" s="52"/>
      <c r="H53" s="41"/>
      <c r="I53" s="18"/>
      <c r="J53" s="41"/>
      <c r="K53" s="18"/>
      <c r="L53" s="41"/>
      <c r="M53" s="18"/>
      <c r="N53" s="41"/>
      <c r="O53" s="18"/>
      <c r="P53" s="41"/>
      <c r="Q53" s="18"/>
      <c r="R53" s="41"/>
      <c r="S53" s="18"/>
      <c r="T53" s="41"/>
      <c r="U53" s="18"/>
      <c r="V53" s="41"/>
      <c r="W53" s="18"/>
      <c r="X53" s="41"/>
      <c r="Y53" s="18"/>
      <c r="Z53" s="41"/>
      <c r="AA53" s="18"/>
      <c r="AB53" s="41"/>
      <c r="AC53" s="18"/>
      <c r="AD53" s="41"/>
      <c r="AE53" s="18"/>
      <c r="AF53" s="41"/>
      <c r="AG53" s="18"/>
      <c r="AH53" s="41"/>
      <c r="AI53" s="18"/>
      <c r="AJ53" s="41"/>
      <c r="AK53" s="18"/>
      <c r="AL53" s="41"/>
      <c r="AM53" s="18"/>
      <c r="AN53" s="41"/>
      <c r="AO53" s="18"/>
      <c r="AP53" s="41"/>
      <c r="AQ53" s="18"/>
      <c r="AR53" s="41"/>
      <c r="AS53" s="18"/>
      <c r="AT53" s="41"/>
      <c r="AU53" s="18"/>
      <c r="AV53" s="41"/>
      <c r="AW53" s="18"/>
      <c r="AX53" s="41"/>
      <c r="AY53" s="18"/>
      <c r="AZ53" s="41"/>
      <c r="BA53" s="18"/>
      <c r="BB53" s="41"/>
      <c r="BC53" s="18"/>
      <c r="BD53" s="41"/>
      <c r="BE53" s="18"/>
      <c r="BF53" s="41"/>
      <c r="BG53" s="18"/>
      <c r="BH53" s="41"/>
      <c r="BI53" s="18"/>
      <c r="BJ53" s="41"/>
      <c r="BK53" s="18"/>
      <c r="BL53" s="41"/>
      <c r="BM53" s="18"/>
      <c r="BN53" s="41"/>
      <c r="BO53" s="18"/>
      <c r="BP53" s="41"/>
      <c r="BQ53" s="18"/>
      <c r="BR53" s="41"/>
      <c r="BS53" s="18"/>
      <c r="BT53" s="41"/>
      <c r="BU53" s="18"/>
      <c r="BV53" s="41"/>
      <c r="BW53" s="18"/>
      <c r="BX53" s="41"/>
      <c r="BY53" s="18"/>
      <c r="BZ53" s="41"/>
      <c r="CA53" s="19"/>
      <c r="CL53" s="5"/>
    </row>
    <row r="54" spans="5:90" s="17" customFormat="1" hidden="1" x14ac:dyDescent="0.25">
      <c r="E54" s="15"/>
      <c r="F54" s="51"/>
      <c r="H54" s="43"/>
      <c r="I54" s="18"/>
      <c r="J54" s="43"/>
      <c r="K54" s="18"/>
      <c r="L54" s="43"/>
      <c r="M54" s="18"/>
      <c r="N54" s="43"/>
      <c r="O54" s="18"/>
      <c r="P54" s="43"/>
      <c r="Q54" s="18"/>
      <c r="R54" s="43"/>
      <c r="S54" s="18"/>
      <c r="T54" s="43"/>
      <c r="U54" s="18"/>
      <c r="V54" s="43"/>
      <c r="W54" s="18"/>
      <c r="X54" s="43"/>
      <c r="Y54" s="18"/>
      <c r="Z54" s="43"/>
      <c r="AA54" s="18"/>
      <c r="AB54" s="43"/>
      <c r="AC54" s="18"/>
      <c r="AD54" s="43"/>
      <c r="AE54" s="18"/>
      <c r="AF54" s="43"/>
      <c r="AG54" s="18"/>
      <c r="AH54" s="43"/>
      <c r="AI54" s="18"/>
      <c r="AJ54" s="43"/>
      <c r="AK54" s="18"/>
      <c r="AL54" s="43"/>
      <c r="AM54" s="18"/>
      <c r="AN54" s="43"/>
      <c r="AO54" s="18"/>
      <c r="AP54" s="43"/>
      <c r="AQ54" s="18"/>
      <c r="AR54" s="43"/>
      <c r="AS54" s="18"/>
      <c r="AT54" s="43"/>
      <c r="AU54" s="18"/>
      <c r="AV54" s="43"/>
      <c r="AW54" s="18"/>
      <c r="AX54" s="43"/>
      <c r="AY54" s="18"/>
      <c r="AZ54" s="43"/>
      <c r="BA54" s="18"/>
      <c r="BB54" s="43"/>
      <c r="BC54" s="18"/>
      <c r="BD54" s="43"/>
      <c r="BE54" s="18"/>
      <c r="BF54" s="43"/>
      <c r="BG54" s="18"/>
      <c r="BH54" s="43"/>
      <c r="BI54" s="18"/>
      <c r="BJ54" s="43"/>
      <c r="BK54" s="18"/>
      <c r="BL54" s="43"/>
      <c r="BM54" s="18"/>
      <c r="BN54" s="43"/>
      <c r="BO54" s="18"/>
      <c r="BP54" s="43"/>
      <c r="BQ54" s="18"/>
      <c r="BR54" s="43"/>
      <c r="BS54" s="18"/>
      <c r="BT54" s="43"/>
      <c r="BU54" s="18"/>
      <c r="BV54" s="43"/>
      <c r="BW54" s="18"/>
      <c r="BX54" s="43"/>
      <c r="BY54" s="18"/>
      <c r="BZ54" s="43"/>
      <c r="CA54" s="19"/>
      <c r="CL54" s="5"/>
    </row>
    <row r="55" spans="5:90" s="17" customFormat="1" hidden="1" x14ac:dyDescent="0.25">
      <c r="E55" s="15"/>
      <c r="F55" s="51"/>
      <c r="H55" s="43"/>
      <c r="I55" s="18"/>
      <c r="J55" s="43"/>
      <c r="K55" s="18"/>
      <c r="L55" s="43"/>
      <c r="M55" s="18"/>
      <c r="N55" s="43"/>
      <c r="O55" s="18"/>
      <c r="P55" s="43"/>
      <c r="Q55" s="18"/>
      <c r="R55" s="43"/>
      <c r="S55" s="18"/>
      <c r="T55" s="43"/>
      <c r="U55" s="18"/>
      <c r="V55" s="43"/>
      <c r="W55" s="18"/>
      <c r="X55" s="43"/>
      <c r="Y55" s="18"/>
      <c r="Z55" s="43"/>
      <c r="AA55" s="18"/>
      <c r="AB55" s="43"/>
      <c r="AC55" s="18"/>
      <c r="AD55" s="43"/>
      <c r="AE55" s="18"/>
      <c r="AF55" s="43"/>
      <c r="AG55" s="18"/>
      <c r="AH55" s="43"/>
      <c r="AI55" s="18"/>
      <c r="AJ55" s="43"/>
      <c r="AK55" s="18"/>
      <c r="AL55" s="43"/>
      <c r="AM55" s="18"/>
      <c r="AN55" s="43"/>
      <c r="AO55" s="18"/>
      <c r="AP55" s="43"/>
      <c r="AQ55" s="18"/>
      <c r="AR55" s="43"/>
      <c r="AS55" s="18"/>
      <c r="AT55" s="43"/>
      <c r="AU55" s="18"/>
      <c r="AV55" s="43"/>
      <c r="AW55" s="18"/>
      <c r="AX55" s="43"/>
      <c r="AY55" s="18"/>
      <c r="AZ55" s="43"/>
      <c r="BA55" s="18"/>
      <c r="BB55" s="43"/>
      <c r="BC55" s="18"/>
      <c r="BD55" s="43"/>
      <c r="BE55" s="18"/>
      <c r="BF55" s="43"/>
      <c r="BG55" s="18"/>
      <c r="BH55" s="43"/>
      <c r="BI55" s="18"/>
      <c r="BJ55" s="43"/>
      <c r="BK55" s="18"/>
      <c r="BL55" s="43"/>
      <c r="BM55" s="18"/>
      <c r="BN55" s="43"/>
      <c r="BO55" s="18"/>
      <c r="BP55" s="43"/>
      <c r="BQ55" s="18"/>
      <c r="BR55" s="43"/>
      <c r="BS55" s="18"/>
      <c r="BT55" s="43"/>
      <c r="BU55" s="18"/>
      <c r="BV55" s="43"/>
      <c r="BW55" s="18"/>
      <c r="BX55" s="43"/>
      <c r="BY55" s="18"/>
      <c r="BZ55" s="43"/>
      <c r="CA55" s="19"/>
      <c r="CL55" s="5"/>
    </row>
    <row r="56" spans="5:90" s="17" customFormat="1" hidden="1" x14ac:dyDescent="0.25">
      <c r="E56" s="15"/>
      <c r="F56" s="51"/>
      <c r="H56" s="43"/>
      <c r="I56" s="18"/>
      <c r="J56" s="43"/>
      <c r="K56" s="18"/>
      <c r="L56" s="43"/>
      <c r="M56" s="18"/>
      <c r="N56" s="43"/>
      <c r="O56" s="18"/>
      <c r="P56" s="43"/>
      <c r="Q56" s="18"/>
      <c r="R56" s="43"/>
      <c r="S56" s="18"/>
      <c r="T56" s="43"/>
      <c r="U56" s="18"/>
      <c r="V56" s="43"/>
      <c r="W56" s="18"/>
      <c r="X56" s="43"/>
      <c r="Y56" s="18"/>
      <c r="Z56" s="43"/>
      <c r="AA56" s="18"/>
      <c r="AB56" s="43"/>
      <c r="AC56" s="18"/>
      <c r="AD56" s="43"/>
      <c r="AE56" s="18"/>
      <c r="AF56" s="43"/>
      <c r="AG56" s="18"/>
      <c r="AH56" s="43"/>
      <c r="AI56" s="18"/>
      <c r="AJ56" s="43"/>
      <c r="AK56" s="18"/>
      <c r="AL56" s="43"/>
      <c r="AM56" s="18"/>
      <c r="AN56" s="43"/>
      <c r="AO56" s="18"/>
      <c r="AP56" s="43"/>
      <c r="AQ56" s="18"/>
      <c r="AR56" s="43"/>
      <c r="AS56" s="18"/>
      <c r="AT56" s="43"/>
      <c r="AU56" s="18"/>
      <c r="AV56" s="43"/>
      <c r="AW56" s="18"/>
      <c r="AX56" s="43"/>
      <c r="AY56" s="18"/>
      <c r="AZ56" s="43"/>
      <c r="BA56" s="18"/>
      <c r="BB56" s="43"/>
      <c r="BC56" s="18"/>
      <c r="BD56" s="43"/>
      <c r="BE56" s="18"/>
      <c r="BF56" s="43"/>
      <c r="BG56" s="18"/>
      <c r="BH56" s="43"/>
      <c r="BI56" s="18"/>
      <c r="BJ56" s="43"/>
      <c r="BK56" s="18"/>
      <c r="BL56" s="43"/>
      <c r="BM56" s="18"/>
      <c r="BN56" s="43"/>
      <c r="BO56" s="18"/>
      <c r="BP56" s="43"/>
      <c r="BQ56" s="18"/>
      <c r="BR56" s="43"/>
      <c r="BS56" s="18"/>
      <c r="BT56" s="43"/>
      <c r="BU56" s="18"/>
      <c r="BV56" s="43"/>
      <c r="BW56" s="18"/>
      <c r="BX56" s="43"/>
      <c r="BY56" s="18"/>
      <c r="BZ56" s="43"/>
      <c r="CA56" s="19"/>
      <c r="CE56" s="39"/>
      <c r="CL56" s="5"/>
    </row>
    <row r="57" spans="5:90" s="17" customFormat="1" hidden="1" x14ac:dyDescent="0.25">
      <c r="E57" s="15"/>
      <c r="F57" s="51"/>
      <c r="H57" s="43"/>
      <c r="I57" s="18"/>
      <c r="J57" s="43"/>
      <c r="K57" s="18"/>
      <c r="L57" s="43"/>
      <c r="M57" s="18"/>
      <c r="N57" s="43"/>
      <c r="O57" s="18"/>
      <c r="P57" s="43"/>
      <c r="Q57" s="18"/>
      <c r="R57" s="43"/>
      <c r="S57" s="18"/>
      <c r="T57" s="43"/>
      <c r="U57" s="18"/>
      <c r="V57" s="43"/>
      <c r="W57" s="18"/>
      <c r="X57" s="43"/>
      <c r="Y57" s="18"/>
      <c r="Z57" s="43"/>
      <c r="AA57" s="18"/>
      <c r="AB57" s="43"/>
      <c r="AC57" s="18"/>
      <c r="AD57" s="43"/>
      <c r="AE57" s="18"/>
      <c r="AF57" s="43"/>
      <c r="AG57" s="18"/>
      <c r="AH57" s="43"/>
      <c r="AI57" s="18"/>
      <c r="AJ57" s="43"/>
      <c r="AK57" s="18"/>
      <c r="AL57" s="43"/>
      <c r="AM57" s="18"/>
      <c r="AN57" s="43"/>
      <c r="AO57" s="18"/>
      <c r="AP57" s="43"/>
      <c r="AQ57" s="18"/>
      <c r="AR57" s="43"/>
      <c r="AS57" s="18"/>
      <c r="AT57" s="43"/>
      <c r="AU57" s="18"/>
      <c r="AV57" s="43"/>
      <c r="AW57" s="18"/>
      <c r="AX57" s="43"/>
      <c r="AY57" s="18"/>
      <c r="AZ57" s="43"/>
      <c r="BA57" s="18"/>
      <c r="BB57" s="43"/>
      <c r="BC57" s="18"/>
      <c r="BD57" s="43"/>
      <c r="BE57" s="18"/>
      <c r="BF57" s="43"/>
      <c r="BG57" s="18"/>
      <c r="BH57" s="43"/>
      <c r="BI57" s="18"/>
      <c r="BJ57" s="43"/>
      <c r="BK57" s="18"/>
      <c r="BL57" s="43"/>
      <c r="BM57" s="18"/>
      <c r="BN57" s="43"/>
      <c r="BO57" s="18"/>
      <c r="BP57" s="43"/>
      <c r="BQ57" s="18"/>
      <c r="BR57" s="43"/>
      <c r="BS57" s="18"/>
      <c r="BT57" s="43"/>
      <c r="BU57" s="18"/>
      <c r="BV57" s="43"/>
      <c r="BW57" s="18"/>
      <c r="BX57" s="43"/>
      <c r="BY57" s="18"/>
      <c r="BZ57" s="43"/>
      <c r="CA57" s="19"/>
      <c r="CL57" s="5"/>
    </row>
    <row r="58" spans="5:90" s="17" customFormat="1" hidden="1" x14ac:dyDescent="0.25">
      <c r="E58" s="15"/>
      <c r="F58" s="51"/>
      <c r="H58" s="43"/>
      <c r="I58" s="18"/>
      <c r="J58" s="43"/>
      <c r="K58" s="18"/>
      <c r="L58" s="43"/>
      <c r="M58" s="18"/>
      <c r="N58" s="43"/>
      <c r="O58" s="18"/>
      <c r="P58" s="43"/>
      <c r="Q58" s="18"/>
      <c r="R58" s="43"/>
      <c r="S58" s="18"/>
      <c r="T58" s="43"/>
      <c r="U58" s="18"/>
      <c r="V58" s="43"/>
      <c r="W58" s="18"/>
      <c r="X58" s="43"/>
      <c r="Y58" s="18"/>
      <c r="Z58" s="43"/>
      <c r="AA58" s="18"/>
      <c r="AB58" s="43"/>
      <c r="AC58" s="18"/>
      <c r="AD58" s="43"/>
      <c r="AE58" s="18"/>
      <c r="AF58" s="43"/>
      <c r="AG58" s="18"/>
      <c r="AH58" s="43"/>
      <c r="AI58" s="18"/>
      <c r="AJ58" s="43"/>
      <c r="AK58" s="18"/>
      <c r="AL58" s="43"/>
      <c r="AM58" s="18"/>
      <c r="AN58" s="43"/>
      <c r="AO58" s="18"/>
      <c r="AP58" s="43"/>
      <c r="AQ58" s="18"/>
      <c r="AR58" s="43"/>
      <c r="AS58" s="18"/>
      <c r="AT58" s="43"/>
      <c r="AU58" s="18"/>
      <c r="AV58" s="43"/>
      <c r="AW58" s="18"/>
      <c r="AX58" s="43"/>
      <c r="AY58" s="18"/>
      <c r="AZ58" s="43"/>
      <c r="BA58" s="18"/>
      <c r="BB58" s="43"/>
      <c r="BC58" s="18"/>
      <c r="BD58" s="43"/>
      <c r="BE58" s="18"/>
      <c r="BF58" s="43"/>
      <c r="BG58" s="18"/>
      <c r="BH58" s="43"/>
      <c r="BI58" s="18"/>
      <c r="BJ58" s="43"/>
      <c r="BK58" s="18"/>
      <c r="BL58" s="43"/>
      <c r="BM58" s="18"/>
      <c r="BN58" s="43"/>
      <c r="BO58" s="18"/>
      <c r="BP58" s="43"/>
      <c r="BQ58" s="18"/>
      <c r="BR58" s="43"/>
      <c r="BS58" s="18"/>
      <c r="BT58" s="43"/>
      <c r="BU58" s="18"/>
      <c r="BV58" s="43"/>
      <c r="BW58" s="18"/>
      <c r="BX58" s="43"/>
      <c r="BY58" s="18"/>
      <c r="BZ58" s="43"/>
      <c r="CA58" s="19"/>
      <c r="CL58" s="5"/>
    </row>
    <row r="59" spans="5:90" s="17" customFormat="1" hidden="1" x14ac:dyDescent="0.25">
      <c r="E59" s="15"/>
      <c r="F59" s="52"/>
      <c r="H59" s="41"/>
      <c r="I59" s="18"/>
      <c r="J59" s="41"/>
      <c r="K59" s="18"/>
      <c r="L59" s="41"/>
      <c r="M59" s="18"/>
      <c r="N59" s="41"/>
      <c r="O59" s="18"/>
      <c r="P59" s="41"/>
      <c r="Q59" s="18"/>
      <c r="R59" s="41"/>
      <c r="S59" s="18"/>
      <c r="T59" s="41"/>
      <c r="U59" s="18"/>
      <c r="V59" s="41"/>
      <c r="W59" s="18"/>
      <c r="X59" s="41"/>
      <c r="Y59" s="18"/>
      <c r="Z59" s="41"/>
      <c r="AA59" s="18"/>
      <c r="AB59" s="41"/>
      <c r="AC59" s="18"/>
      <c r="AD59" s="41"/>
      <c r="AE59" s="18"/>
      <c r="AF59" s="41"/>
      <c r="AG59" s="18"/>
      <c r="AH59" s="41"/>
      <c r="AI59" s="18"/>
      <c r="AJ59" s="41"/>
      <c r="AK59" s="18"/>
      <c r="AL59" s="41"/>
      <c r="AM59" s="18"/>
      <c r="AN59" s="41"/>
      <c r="AO59" s="18"/>
      <c r="AP59" s="41"/>
      <c r="AQ59" s="18"/>
      <c r="AR59" s="41"/>
      <c r="AS59" s="18"/>
      <c r="AT59" s="41"/>
      <c r="AU59" s="18"/>
      <c r="AV59" s="41"/>
      <c r="AW59" s="18"/>
      <c r="AX59" s="41"/>
      <c r="AY59" s="18"/>
      <c r="AZ59" s="41"/>
      <c r="BA59" s="18"/>
      <c r="BB59" s="41"/>
      <c r="BC59" s="18"/>
      <c r="BD59" s="41"/>
      <c r="BE59" s="18"/>
      <c r="BF59" s="41"/>
      <c r="BG59" s="18"/>
      <c r="BH59" s="41"/>
      <c r="BI59" s="18"/>
      <c r="BJ59" s="41"/>
      <c r="BK59" s="18"/>
      <c r="BL59" s="41"/>
      <c r="BM59" s="18"/>
      <c r="BN59" s="41"/>
      <c r="BO59" s="18"/>
      <c r="BP59" s="41"/>
      <c r="BQ59" s="18"/>
      <c r="BR59" s="41"/>
      <c r="BS59" s="18"/>
      <c r="BT59" s="41"/>
      <c r="BU59" s="18"/>
      <c r="BV59" s="41"/>
      <c r="BW59" s="18"/>
      <c r="BX59" s="41"/>
      <c r="BY59" s="18"/>
      <c r="BZ59" s="41"/>
      <c r="CA59" s="19"/>
      <c r="CL59" s="5"/>
    </row>
    <row r="60" spans="5:90" x14ac:dyDescent="0.25">
      <c r="E60" s="15"/>
      <c r="F60" s="52"/>
      <c r="G60" s="17"/>
      <c r="H60" s="53"/>
      <c r="I60" s="18"/>
      <c r="J60" s="53"/>
      <c r="K60" s="18"/>
      <c r="L60" s="53"/>
      <c r="M60" s="18"/>
      <c r="N60" s="53"/>
      <c r="O60" s="18"/>
      <c r="P60" s="53"/>
      <c r="Q60" s="18"/>
      <c r="R60" s="53"/>
      <c r="S60" s="18"/>
      <c r="T60" s="53"/>
      <c r="U60" s="18"/>
      <c r="V60" s="53"/>
      <c r="W60" s="18"/>
      <c r="X60" s="53"/>
      <c r="Y60" s="18"/>
      <c r="Z60" s="53"/>
      <c r="AA60" s="18"/>
      <c r="AB60" s="53"/>
      <c r="AC60" s="18"/>
      <c r="AD60" s="53"/>
      <c r="AE60" s="18"/>
      <c r="AF60" s="53"/>
      <c r="AG60" s="18"/>
      <c r="AH60" s="53"/>
      <c r="AI60" s="18"/>
      <c r="AJ60" s="53"/>
      <c r="AK60" s="18"/>
      <c r="AL60" s="53"/>
      <c r="AM60" s="18"/>
      <c r="AN60" s="53"/>
      <c r="AO60" s="18"/>
      <c r="AP60" s="53"/>
      <c r="AQ60" s="18"/>
      <c r="AR60" s="53"/>
      <c r="AS60" s="18"/>
      <c r="AT60" s="53"/>
      <c r="AU60" s="18"/>
      <c r="AV60" s="53"/>
      <c r="AW60" s="18"/>
      <c r="AX60" s="53"/>
      <c r="AY60" s="18"/>
      <c r="AZ60" s="53"/>
      <c r="BA60" s="18"/>
      <c r="BB60" s="53"/>
      <c r="BC60" s="18"/>
      <c r="BD60" s="53"/>
      <c r="BE60" s="18"/>
      <c r="BF60" s="53"/>
      <c r="BG60" s="18"/>
      <c r="BH60" s="53"/>
      <c r="BI60" s="18"/>
      <c r="BJ60" s="53"/>
      <c r="BK60" s="18"/>
      <c r="BL60" s="53"/>
      <c r="BM60" s="18"/>
      <c r="BN60" s="53"/>
      <c r="BO60" s="18"/>
      <c r="BP60" s="53"/>
      <c r="BQ60" s="18"/>
      <c r="BR60" s="53"/>
      <c r="BS60" s="18"/>
      <c r="BT60" s="53"/>
      <c r="BU60" s="18"/>
      <c r="BV60" s="53"/>
      <c r="BW60" s="18"/>
      <c r="BX60" s="53"/>
      <c r="BY60" s="18"/>
      <c r="BZ60" s="53"/>
      <c r="CA60" s="19"/>
      <c r="CL60" s="5"/>
    </row>
    <row r="61" spans="5:90" x14ac:dyDescent="0.25">
      <c r="E61" s="15"/>
      <c r="F61" s="52"/>
      <c r="G61" s="17"/>
      <c r="H61" s="54"/>
      <c r="I61" s="18"/>
      <c r="J61" s="54"/>
      <c r="K61" s="18"/>
      <c r="L61" s="54"/>
      <c r="M61" s="18"/>
      <c r="N61" s="54"/>
      <c r="O61" s="18"/>
      <c r="P61" s="54"/>
      <c r="Q61" s="18"/>
      <c r="R61" s="54"/>
      <c r="S61" s="18"/>
      <c r="T61" s="54"/>
      <c r="U61" s="18"/>
      <c r="V61" s="54"/>
      <c r="W61" s="18"/>
      <c r="X61" s="54"/>
      <c r="Y61" s="18"/>
      <c r="Z61" s="54"/>
      <c r="AA61" s="18"/>
      <c r="AB61" s="54"/>
      <c r="AC61" s="18"/>
      <c r="AD61" s="54"/>
      <c r="AE61" s="18"/>
      <c r="AF61" s="54"/>
      <c r="AG61" s="18"/>
      <c r="AH61" s="54"/>
      <c r="AI61" s="18"/>
      <c r="AJ61" s="54"/>
      <c r="AK61" s="18"/>
      <c r="AL61" s="54"/>
      <c r="AM61" s="18"/>
      <c r="AN61" s="54"/>
      <c r="AO61" s="18"/>
      <c r="AP61" s="54"/>
      <c r="AQ61" s="18"/>
      <c r="AR61" s="54"/>
      <c r="AS61" s="18"/>
      <c r="AT61" s="54"/>
      <c r="AU61" s="18"/>
      <c r="AV61" s="54"/>
      <c r="AW61" s="18"/>
      <c r="AX61" s="54"/>
      <c r="AY61" s="18"/>
      <c r="AZ61" s="54"/>
      <c r="BA61" s="18"/>
      <c r="BB61" s="54"/>
      <c r="BC61" s="18"/>
      <c r="BD61" s="54"/>
      <c r="BE61" s="18"/>
      <c r="BF61" s="54"/>
      <c r="BG61" s="18"/>
      <c r="BH61" s="54"/>
      <c r="BI61" s="18"/>
      <c r="BJ61" s="54"/>
      <c r="BK61" s="18"/>
      <c r="BL61" s="54"/>
      <c r="BM61" s="18"/>
      <c r="BN61" s="54"/>
      <c r="BO61" s="18"/>
      <c r="BP61" s="54"/>
      <c r="BQ61" s="18"/>
      <c r="BR61" s="54"/>
      <c r="BS61" s="18"/>
      <c r="BT61" s="54"/>
      <c r="BU61" s="18"/>
      <c r="BV61" s="54"/>
      <c r="BW61" s="18"/>
      <c r="BX61" s="54"/>
      <c r="BY61" s="18"/>
      <c r="BZ61" s="54"/>
      <c r="CA61" s="19"/>
      <c r="CL61" s="5"/>
    </row>
    <row r="62" spans="5:90" x14ac:dyDescent="0.25">
      <c r="E62" s="15"/>
      <c r="F62" s="52"/>
      <c r="G62" s="17"/>
      <c r="H62" s="53"/>
      <c r="I62" s="18"/>
      <c r="J62" s="53"/>
      <c r="K62" s="18"/>
      <c r="L62" s="53"/>
      <c r="M62" s="18"/>
      <c r="N62" s="53"/>
      <c r="O62" s="18"/>
      <c r="P62" s="53"/>
      <c r="Q62" s="18"/>
      <c r="R62" s="53"/>
      <c r="S62" s="18"/>
      <c r="T62" s="53"/>
      <c r="U62" s="18"/>
      <c r="V62" s="53"/>
      <c r="W62" s="18"/>
      <c r="X62" s="53"/>
      <c r="Y62" s="18"/>
      <c r="Z62" s="53"/>
      <c r="AA62" s="18"/>
      <c r="AB62" s="53"/>
      <c r="AC62" s="18"/>
      <c r="AD62" s="53"/>
      <c r="AE62" s="18"/>
      <c r="AF62" s="53"/>
      <c r="AG62" s="18"/>
      <c r="AH62" s="53"/>
      <c r="AI62" s="18"/>
      <c r="AJ62" s="53"/>
      <c r="AK62" s="18"/>
      <c r="AL62" s="53"/>
      <c r="AM62" s="18"/>
      <c r="AN62" s="53"/>
      <c r="AO62" s="18"/>
      <c r="AP62" s="53"/>
      <c r="AQ62" s="18"/>
      <c r="AR62" s="53"/>
      <c r="AS62" s="18"/>
      <c r="AT62" s="53"/>
      <c r="AU62" s="18"/>
      <c r="AV62" s="53"/>
      <c r="AW62" s="18"/>
      <c r="AX62" s="53"/>
      <c r="AY62" s="18"/>
      <c r="AZ62" s="53"/>
      <c r="BA62" s="18"/>
      <c r="BB62" s="53"/>
      <c r="BC62" s="18"/>
      <c r="BD62" s="53"/>
      <c r="BE62" s="18"/>
      <c r="BF62" s="53"/>
      <c r="BG62" s="18"/>
      <c r="BH62" s="53"/>
      <c r="BI62" s="18"/>
      <c r="BJ62" s="53"/>
      <c r="BK62" s="18"/>
      <c r="BL62" s="53"/>
      <c r="BM62" s="18"/>
      <c r="BN62" s="53"/>
      <c r="BO62" s="18"/>
      <c r="BP62" s="53"/>
      <c r="BQ62" s="18"/>
      <c r="BR62" s="53"/>
      <c r="BS62" s="18"/>
      <c r="BT62" s="53"/>
      <c r="BU62" s="18"/>
      <c r="BV62" s="53"/>
      <c r="BW62" s="18"/>
      <c r="BX62" s="53"/>
      <c r="BY62" s="18"/>
      <c r="BZ62" s="53"/>
      <c r="CA62" s="19"/>
      <c r="CL62" s="5"/>
    </row>
    <row r="63" spans="5:90" x14ac:dyDescent="0.25">
      <c r="E63" s="15"/>
      <c r="F63" s="52"/>
      <c r="G63" s="17"/>
      <c r="H63" s="54"/>
      <c r="I63" s="18"/>
      <c r="J63" s="54"/>
      <c r="K63" s="18"/>
      <c r="L63" s="54"/>
      <c r="M63" s="18"/>
      <c r="N63" s="54"/>
      <c r="O63" s="18"/>
      <c r="P63" s="54"/>
      <c r="Q63" s="18"/>
      <c r="R63" s="54"/>
      <c r="S63" s="18"/>
      <c r="T63" s="54"/>
      <c r="U63" s="18"/>
      <c r="V63" s="54"/>
      <c r="W63" s="18"/>
      <c r="X63" s="54"/>
      <c r="Y63" s="18"/>
      <c r="Z63" s="54"/>
      <c r="AA63" s="18"/>
      <c r="AB63" s="54"/>
      <c r="AC63" s="18"/>
      <c r="AD63" s="54"/>
      <c r="AE63" s="18"/>
      <c r="AF63" s="54"/>
      <c r="AG63" s="18"/>
      <c r="AH63" s="54"/>
      <c r="AI63" s="18"/>
      <c r="AJ63" s="54"/>
      <c r="AK63" s="18"/>
      <c r="AL63" s="54"/>
      <c r="AM63" s="18"/>
      <c r="AN63" s="54"/>
      <c r="AO63" s="18"/>
      <c r="AP63" s="54"/>
      <c r="AQ63" s="18"/>
      <c r="AR63" s="54"/>
      <c r="AS63" s="18"/>
      <c r="AT63" s="54"/>
      <c r="AU63" s="18"/>
      <c r="AV63" s="54"/>
      <c r="AW63" s="18"/>
      <c r="AX63" s="54"/>
      <c r="AY63" s="18"/>
      <c r="AZ63" s="54"/>
      <c r="BA63" s="18"/>
      <c r="BB63" s="54"/>
      <c r="BC63" s="18"/>
      <c r="BD63" s="54"/>
      <c r="BE63" s="18"/>
      <c r="BF63" s="54"/>
      <c r="BG63" s="18"/>
      <c r="BH63" s="54"/>
      <c r="BI63" s="18"/>
      <c r="BJ63" s="54"/>
      <c r="BK63" s="18"/>
      <c r="BL63" s="54"/>
      <c r="BM63" s="18"/>
      <c r="BN63" s="54"/>
      <c r="BO63" s="18"/>
      <c r="BP63" s="54"/>
      <c r="BQ63" s="18"/>
      <c r="BR63" s="54"/>
      <c r="BS63" s="18"/>
      <c r="BT63" s="54"/>
      <c r="BU63" s="18"/>
      <c r="BV63" s="54"/>
      <c r="BW63" s="18"/>
      <c r="BX63" s="54"/>
      <c r="BY63" s="18"/>
      <c r="BZ63" s="54"/>
      <c r="CA63" s="19"/>
      <c r="CL63" s="5"/>
    </row>
    <row r="64" spans="5:90" s="28" customFormat="1" x14ac:dyDescent="0.25">
      <c r="E64" s="29"/>
      <c r="F64" s="55"/>
      <c r="G64" s="30"/>
      <c r="H64" s="53"/>
      <c r="I64" s="18"/>
      <c r="J64" s="53"/>
      <c r="K64" s="18"/>
      <c r="L64" s="53"/>
      <c r="M64" s="18"/>
      <c r="N64" s="53"/>
      <c r="O64" s="18"/>
      <c r="P64" s="53"/>
      <c r="Q64" s="18"/>
      <c r="R64" s="53"/>
      <c r="S64" s="18"/>
      <c r="T64" s="53"/>
      <c r="U64" s="18"/>
      <c r="V64" s="53"/>
      <c r="W64" s="18"/>
      <c r="X64" s="53"/>
      <c r="Y64" s="18"/>
      <c r="Z64" s="53"/>
      <c r="AA64" s="18"/>
      <c r="AB64" s="53"/>
      <c r="AC64" s="18"/>
      <c r="AD64" s="53"/>
      <c r="AE64" s="18"/>
      <c r="AF64" s="53"/>
      <c r="AG64" s="18"/>
      <c r="AH64" s="53"/>
      <c r="AI64" s="18"/>
      <c r="AJ64" s="53"/>
      <c r="AK64" s="18"/>
      <c r="AL64" s="53"/>
      <c r="AM64" s="18"/>
      <c r="AN64" s="53"/>
      <c r="AO64" s="18"/>
      <c r="AP64" s="53"/>
      <c r="AQ64" s="18"/>
      <c r="AR64" s="53"/>
      <c r="AS64" s="18"/>
      <c r="AT64" s="53"/>
      <c r="AU64" s="18"/>
      <c r="AV64" s="53"/>
      <c r="AW64" s="18"/>
      <c r="AX64" s="53"/>
      <c r="AY64" s="18"/>
      <c r="AZ64" s="53"/>
      <c r="BA64" s="18"/>
      <c r="BB64" s="53"/>
      <c r="BC64" s="18"/>
      <c r="BD64" s="53"/>
      <c r="BE64" s="18"/>
      <c r="BF64" s="53"/>
      <c r="BG64" s="18"/>
      <c r="BH64" s="53"/>
      <c r="BI64" s="18"/>
      <c r="BJ64" s="53"/>
      <c r="BK64" s="18"/>
      <c r="BL64" s="53"/>
      <c r="BM64" s="18"/>
      <c r="BN64" s="53"/>
      <c r="BO64" s="18"/>
      <c r="BP64" s="53"/>
      <c r="BQ64" s="18"/>
      <c r="BR64" s="53"/>
      <c r="BS64" s="18"/>
      <c r="BT64" s="53"/>
      <c r="BU64" s="18"/>
      <c r="BV64" s="53"/>
      <c r="BW64" s="18"/>
      <c r="BX64" s="53"/>
      <c r="BY64" s="18"/>
      <c r="BZ64" s="53"/>
      <c r="CA64" s="31"/>
      <c r="CL64" s="5"/>
    </row>
    <row r="65" spans="5:90" x14ac:dyDescent="0.25">
      <c r="E65" s="15"/>
      <c r="F65" s="52"/>
      <c r="G65" s="17"/>
      <c r="H65" s="54"/>
      <c r="I65" s="18"/>
      <c r="J65" s="54"/>
      <c r="K65" s="18"/>
      <c r="L65" s="54"/>
      <c r="M65" s="18"/>
      <c r="N65" s="54"/>
      <c r="O65" s="18"/>
      <c r="P65" s="54"/>
      <c r="Q65" s="18"/>
      <c r="R65" s="54"/>
      <c r="S65" s="18"/>
      <c r="T65" s="54"/>
      <c r="U65" s="18"/>
      <c r="V65" s="54"/>
      <c r="W65" s="18"/>
      <c r="X65" s="54"/>
      <c r="Y65" s="18"/>
      <c r="Z65" s="54"/>
      <c r="AA65" s="18"/>
      <c r="AB65" s="54"/>
      <c r="AC65" s="18"/>
      <c r="AD65" s="54"/>
      <c r="AE65" s="18"/>
      <c r="AF65" s="54"/>
      <c r="AG65" s="18"/>
      <c r="AH65" s="54"/>
      <c r="AI65" s="18"/>
      <c r="AJ65" s="54"/>
      <c r="AK65" s="18"/>
      <c r="AL65" s="54"/>
      <c r="AM65" s="18"/>
      <c r="AN65" s="54"/>
      <c r="AO65" s="18"/>
      <c r="AP65" s="54"/>
      <c r="AQ65" s="18"/>
      <c r="AR65" s="54"/>
      <c r="AS65" s="18"/>
      <c r="AT65" s="54"/>
      <c r="AU65" s="18"/>
      <c r="AV65" s="54"/>
      <c r="AW65" s="18"/>
      <c r="AX65" s="54"/>
      <c r="AY65" s="18"/>
      <c r="AZ65" s="54"/>
      <c r="BA65" s="18"/>
      <c r="BB65" s="54"/>
      <c r="BC65" s="18"/>
      <c r="BD65" s="54"/>
      <c r="BE65" s="18"/>
      <c r="BF65" s="54"/>
      <c r="BG65" s="18"/>
      <c r="BH65" s="54"/>
      <c r="BI65" s="18"/>
      <c r="BJ65" s="54"/>
      <c r="BK65" s="18"/>
      <c r="BL65" s="54"/>
      <c r="BM65" s="18"/>
      <c r="BN65" s="54"/>
      <c r="BO65" s="18"/>
      <c r="BP65" s="54"/>
      <c r="BQ65" s="18"/>
      <c r="BR65" s="54"/>
      <c r="BS65" s="18"/>
      <c r="BT65" s="54"/>
      <c r="BU65" s="18"/>
      <c r="BV65" s="54"/>
      <c r="BW65" s="18"/>
      <c r="BX65" s="54"/>
      <c r="BY65" s="18"/>
      <c r="BZ65" s="54"/>
      <c r="CA65" s="19"/>
      <c r="CL65" s="5"/>
    </row>
    <row r="66" spans="5:90" x14ac:dyDescent="0.25">
      <c r="E66" s="15"/>
      <c r="F66" s="51"/>
      <c r="G66" s="17"/>
      <c r="H66" s="43"/>
      <c r="I66" s="18"/>
      <c r="J66" s="43"/>
      <c r="K66" s="18"/>
      <c r="L66" s="43"/>
      <c r="M66" s="18"/>
      <c r="N66" s="43"/>
      <c r="O66" s="18"/>
      <c r="P66" s="43"/>
      <c r="Q66" s="18"/>
      <c r="R66" s="43"/>
      <c r="S66" s="18"/>
      <c r="T66" s="43"/>
      <c r="U66" s="18"/>
      <c r="V66" s="43"/>
      <c r="W66" s="18"/>
      <c r="X66" s="43"/>
      <c r="Y66" s="18"/>
      <c r="Z66" s="43"/>
      <c r="AA66" s="18"/>
      <c r="AB66" s="43"/>
      <c r="AC66" s="18"/>
      <c r="AD66" s="43"/>
      <c r="AE66" s="18"/>
      <c r="AF66" s="43"/>
      <c r="AG66" s="18"/>
      <c r="AH66" s="43"/>
      <c r="AI66" s="18"/>
      <c r="AJ66" s="43"/>
      <c r="AK66" s="18"/>
      <c r="AL66" s="43"/>
      <c r="AM66" s="18"/>
      <c r="AN66" s="43"/>
      <c r="AO66" s="18"/>
      <c r="AP66" s="43"/>
      <c r="AQ66" s="18"/>
      <c r="AR66" s="43"/>
      <c r="AS66" s="18"/>
      <c r="AT66" s="43"/>
      <c r="AU66" s="18"/>
      <c r="AV66" s="43"/>
      <c r="AW66" s="18"/>
      <c r="AX66" s="43"/>
      <c r="AY66" s="18"/>
      <c r="AZ66" s="43"/>
      <c r="BA66" s="18"/>
      <c r="BB66" s="43"/>
      <c r="BC66" s="18"/>
      <c r="BD66" s="43"/>
      <c r="BE66" s="18"/>
      <c r="BF66" s="43"/>
      <c r="BG66" s="18"/>
      <c r="BH66" s="43"/>
      <c r="BI66" s="18"/>
      <c r="BJ66" s="43"/>
      <c r="BK66" s="18"/>
      <c r="BL66" s="43"/>
      <c r="BM66" s="18"/>
      <c r="BN66" s="43"/>
      <c r="BO66" s="18"/>
      <c r="BP66" s="43"/>
      <c r="BQ66" s="18"/>
      <c r="BR66" s="43"/>
      <c r="BS66" s="18"/>
      <c r="BT66" s="43"/>
      <c r="BU66" s="18"/>
      <c r="BV66" s="43"/>
      <c r="BW66" s="18"/>
      <c r="BX66" s="43"/>
      <c r="BY66" s="18"/>
      <c r="BZ66" s="43"/>
      <c r="CA66" s="19"/>
      <c r="CL66" s="5"/>
    </row>
    <row r="67" spans="5:90" x14ac:dyDescent="0.25">
      <c r="E67" s="15"/>
      <c r="F67" s="51"/>
      <c r="G67" s="17"/>
      <c r="H67" s="54"/>
      <c r="I67" s="18"/>
      <c r="J67" s="54"/>
      <c r="K67" s="18"/>
      <c r="L67" s="54"/>
      <c r="M67" s="18"/>
      <c r="N67" s="54"/>
      <c r="O67" s="18"/>
      <c r="P67" s="54"/>
      <c r="Q67" s="18"/>
      <c r="R67" s="54"/>
      <c r="S67" s="18"/>
      <c r="T67" s="54"/>
      <c r="U67" s="18"/>
      <c r="V67" s="54"/>
      <c r="W67" s="18"/>
      <c r="X67" s="54"/>
      <c r="Y67" s="18"/>
      <c r="Z67" s="54"/>
      <c r="AA67" s="18"/>
      <c r="AB67" s="54"/>
      <c r="AC67" s="18"/>
      <c r="AD67" s="54"/>
      <c r="AE67" s="18"/>
      <c r="AF67" s="54"/>
      <c r="AG67" s="18"/>
      <c r="AH67" s="54"/>
      <c r="AI67" s="18"/>
      <c r="AJ67" s="54"/>
      <c r="AK67" s="18"/>
      <c r="AL67" s="54"/>
      <c r="AM67" s="18"/>
      <c r="AN67" s="54"/>
      <c r="AO67" s="18"/>
      <c r="AP67" s="54"/>
      <c r="AQ67" s="18"/>
      <c r="AR67" s="54"/>
      <c r="AS67" s="18"/>
      <c r="AT67" s="54"/>
      <c r="AU67" s="18"/>
      <c r="AV67" s="54"/>
      <c r="AW67" s="18"/>
      <c r="AX67" s="54"/>
      <c r="AY67" s="18"/>
      <c r="AZ67" s="54"/>
      <c r="BA67" s="18"/>
      <c r="BB67" s="54"/>
      <c r="BC67" s="18"/>
      <c r="BD67" s="54"/>
      <c r="BE67" s="18"/>
      <c r="BF67" s="54"/>
      <c r="BG67" s="18"/>
      <c r="BH67" s="54"/>
      <c r="BI67" s="18"/>
      <c r="BJ67" s="54"/>
      <c r="BK67" s="18"/>
      <c r="BL67" s="54"/>
      <c r="BM67" s="18"/>
      <c r="BN67" s="54"/>
      <c r="BO67" s="18"/>
      <c r="BP67" s="54"/>
      <c r="BQ67" s="18"/>
      <c r="BR67" s="54"/>
      <c r="BS67" s="18"/>
      <c r="BT67" s="54"/>
      <c r="BU67" s="18"/>
      <c r="BV67" s="54"/>
      <c r="BW67" s="18"/>
      <c r="BX67" s="54"/>
      <c r="BY67" s="18"/>
      <c r="BZ67" s="54"/>
      <c r="CA67" s="19"/>
      <c r="CL67" s="5"/>
    </row>
    <row r="68" spans="5:90" s="28" customFormat="1" x14ac:dyDescent="0.25">
      <c r="E68" s="29"/>
      <c r="F68" s="51"/>
      <c r="G68" s="30"/>
      <c r="H68" s="43"/>
      <c r="I68" s="18"/>
      <c r="J68" s="43"/>
      <c r="K68" s="18"/>
      <c r="L68" s="43"/>
      <c r="M68" s="18"/>
      <c r="N68" s="43"/>
      <c r="O68" s="18"/>
      <c r="P68" s="43"/>
      <c r="Q68" s="18"/>
      <c r="R68" s="43"/>
      <c r="S68" s="18"/>
      <c r="T68" s="43"/>
      <c r="U68" s="18"/>
      <c r="V68" s="43"/>
      <c r="W68" s="18"/>
      <c r="X68" s="43"/>
      <c r="Y68" s="18"/>
      <c r="Z68" s="43"/>
      <c r="AA68" s="18"/>
      <c r="AB68" s="43"/>
      <c r="AC68" s="18"/>
      <c r="AD68" s="43"/>
      <c r="AE68" s="18"/>
      <c r="AF68" s="43"/>
      <c r="AG68" s="18"/>
      <c r="AH68" s="43"/>
      <c r="AI68" s="18"/>
      <c r="AJ68" s="43"/>
      <c r="AK68" s="18"/>
      <c r="AL68" s="43"/>
      <c r="AM68" s="18"/>
      <c r="AN68" s="43"/>
      <c r="AO68" s="18"/>
      <c r="AP68" s="43"/>
      <c r="AQ68" s="18"/>
      <c r="AR68" s="43"/>
      <c r="AS68" s="18"/>
      <c r="AT68" s="43"/>
      <c r="AU68" s="18"/>
      <c r="AV68" s="43"/>
      <c r="AW68" s="18"/>
      <c r="AX68" s="43"/>
      <c r="AY68" s="18"/>
      <c r="AZ68" s="43"/>
      <c r="BA68" s="18"/>
      <c r="BB68" s="43"/>
      <c r="BC68" s="18"/>
      <c r="BD68" s="43"/>
      <c r="BE68" s="18"/>
      <c r="BF68" s="43"/>
      <c r="BG68" s="18"/>
      <c r="BH68" s="43"/>
      <c r="BI68" s="18"/>
      <c r="BJ68" s="43"/>
      <c r="BK68" s="18"/>
      <c r="BL68" s="43"/>
      <c r="BM68" s="18"/>
      <c r="BN68" s="43"/>
      <c r="BO68" s="18"/>
      <c r="BP68" s="43"/>
      <c r="BQ68" s="18"/>
      <c r="BR68" s="43"/>
      <c r="BS68" s="18"/>
      <c r="BT68" s="43"/>
      <c r="BU68" s="18"/>
      <c r="BV68" s="43"/>
      <c r="BW68" s="18"/>
      <c r="BX68" s="43"/>
      <c r="BY68" s="18"/>
      <c r="BZ68" s="43"/>
      <c r="CA68" s="31"/>
      <c r="CL68" s="5"/>
    </row>
    <row r="69" spans="5:90" x14ac:dyDescent="0.25">
      <c r="E69" s="15"/>
      <c r="F69" s="52"/>
      <c r="G69" s="17"/>
      <c r="H69" s="54"/>
      <c r="I69" s="18"/>
      <c r="J69" s="54"/>
      <c r="K69" s="18"/>
      <c r="L69" s="54"/>
      <c r="M69" s="18"/>
      <c r="N69" s="54"/>
      <c r="O69" s="18"/>
      <c r="P69" s="54"/>
      <c r="Q69" s="18"/>
      <c r="R69" s="54"/>
      <c r="S69" s="18"/>
      <c r="T69" s="54"/>
      <c r="U69" s="18"/>
      <c r="V69" s="54"/>
      <c r="W69" s="18"/>
      <c r="X69" s="54"/>
      <c r="Y69" s="18"/>
      <c r="Z69" s="54"/>
      <c r="AA69" s="18"/>
      <c r="AB69" s="54"/>
      <c r="AC69" s="18"/>
      <c r="AD69" s="54"/>
      <c r="AE69" s="18"/>
      <c r="AF69" s="54"/>
      <c r="AG69" s="18"/>
      <c r="AH69" s="54"/>
      <c r="AI69" s="18"/>
      <c r="AJ69" s="54"/>
      <c r="AK69" s="18"/>
      <c r="AL69" s="54"/>
      <c r="AM69" s="18"/>
      <c r="AN69" s="54"/>
      <c r="AO69" s="18"/>
      <c r="AP69" s="54"/>
      <c r="AQ69" s="18"/>
      <c r="AR69" s="54"/>
      <c r="AS69" s="18"/>
      <c r="AT69" s="54"/>
      <c r="AU69" s="18"/>
      <c r="AV69" s="54"/>
      <c r="AW69" s="18"/>
      <c r="AX69" s="54"/>
      <c r="AY69" s="18"/>
      <c r="AZ69" s="54"/>
      <c r="BA69" s="18"/>
      <c r="BB69" s="54"/>
      <c r="BC69" s="18"/>
      <c r="BD69" s="54"/>
      <c r="BE69" s="18"/>
      <c r="BF69" s="54"/>
      <c r="BG69" s="18"/>
      <c r="BH69" s="54"/>
      <c r="BI69" s="18"/>
      <c r="BJ69" s="54"/>
      <c r="BK69" s="18"/>
      <c r="BL69" s="54"/>
      <c r="BM69" s="18"/>
      <c r="BN69" s="54"/>
      <c r="BO69" s="18"/>
      <c r="BP69" s="54"/>
      <c r="BQ69" s="18"/>
      <c r="BR69" s="54"/>
      <c r="BS69" s="18"/>
      <c r="BT69" s="54"/>
      <c r="BU69" s="18"/>
      <c r="BV69" s="54"/>
      <c r="BW69" s="18"/>
      <c r="BX69" s="54"/>
      <c r="BY69" s="18"/>
      <c r="BZ69" s="54"/>
      <c r="CA69" s="19"/>
      <c r="CL69" s="5"/>
    </row>
    <row r="70" spans="5:90" x14ac:dyDescent="0.25">
      <c r="E70" s="15"/>
      <c r="F70" s="52"/>
      <c r="G70" s="17"/>
      <c r="H70" s="53"/>
      <c r="I70" s="18"/>
      <c r="J70" s="53"/>
      <c r="K70" s="18"/>
      <c r="L70" s="53"/>
      <c r="M70" s="18"/>
      <c r="N70" s="53"/>
      <c r="O70" s="18"/>
      <c r="P70" s="53"/>
      <c r="Q70" s="18"/>
      <c r="R70" s="53"/>
      <c r="S70" s="18"/>
      <c r="T70" s="53"/>
      <c r="U70" s="18"/>
      <c r="V70" s="53"/>
      <c r="W70" s="18"/>
      <c r="X70" s="53"/>
      <c r="Y70" s="18"/>
      <c r="Z70" s="53"/>
      <c r="AA70" s="18"/>
      <c r="AB70" s="53"/>
      <c r="AC70" s="18"/>
      <c r="AD70" s="53"/>
      <c r="AE70" s="18"/>
      <c r="AF70" s="53"/>
      <c r="AG70" s="18"/>
      <c r="AH70" s="53"/>
      <c r="AI70" s="18"/>
      <c r="AJ70" s="53"/>
      <c r="AK70" s="18"/>
      <c r="AL70" s="53"/>
      <c r="AM70" s="18"/>
      <c r="AN70" s="53"/>
      <c r="AO70" s="18"/>
      <c r="AP70" s="53"/>
      <c r="AQ70" s="18"/>
      <c r="AR70" s="53"/>
      <c r="AS70" s="18"/>
      <c r="AT70" s="53"/>
      <c r="AU70" s="18"/>
      <c r="AV70" s="53"/>
      <c r="AW70" s="18"/>
      <c r="AX70" s="53"/>
      <c r="AY70" s="18"/>
      <c r="AZ70" s="53"/>
      <c r="BA70" s="18"/>
      <c r="BB70" s="53"/>
      <c r="BC70" s="18"/>
      <c r="BD70" s="53"/>
      <c r="BE70" s="18"/>
      <c r="BF70" s="53"/>
      <c r="BG70" s="18"/>
      <c r="BH70" s="53"/>
      <c r="BI70" s="18"/>
      <c r="BJ70" s="53"/>
      <c r="BK70" s="18"/>
      <c r="BL70" s="53"/>
      <c r="BM70" s="18"/>
      <c r="BN70" s="53"/>
      <c r="BO70" s="18"/>
      <c r="BP70" s="53"/>
      <c r="BQ70" s="18"/>
      <c r="BR70" s="53"/>
      <c r="BS70" s="18"/>
      <c r="BT70" s="53"/>
      <c r="BU70" s="18"/>
      <c r="BV70" s="53"/>
      <c r="BW70" s="18"/>
      <c r="BX70" s="53"/>
      <c r="BY70" s="18"/>
      <c r="BZ70" s="53"/>
      <c r="CA70" s="19"/>
      <c r="CL70" s="5"/>
    </row>
    <row r="71" spans="5:90" x14ac:dyDescent="0.25">
      <c r="E71" s="15"/>
      <c r="F71" s="52"/>
      <c r="G71" s="17"/>
      <c r="H71" s="54"/>
      <c r="I71" s="18"/>
      <c r="J71" s="54"/>
      <c r="K71" s="18"/>
      <c r="L71" s="54"/>
      <c r="M71" s="18"/>
      <c r="N71" s="54"/>
      <c r="O71" s="18"/>
      <c r="P71" s="54"/>
      <c r="Q71" s="18"/>
      <c r="R71" s="54"/>
      <c r="S71" s="18"/>
      <c r="T71" s="54"/>
      <c r="U71" s="18"/>
      <c r="V71" s="54"/>
      <c r="W71" s="18"/>
      <c r="X71" s="54"/>
      <c r="Y71" s="18"/>
      <c r="Z71" s="54"/>
      <c r="AA71" s="18"/>
      <c r="AB71" s="54"/>
      <c r="AC71" s="18"/>
      <c r="AD71" s="54"/>
      <c r="AE71" s="18"/>
      <c r="AF71" s="54"/>
      <c r="AG71" s="18"/>
      <c r="AH71" s="54"/>
      <c r="AI71" s="18"/>
      <c r="AJ71" s="54"/>
      <c r="AK71" s="18"/>
      <c r="AL71" s="54"/>
      <c r="AM71" s="18"/>
      <c r="AN71" s="54"/>
      <c r="AO71" s="18"/>
      <c r="AP71" s="54"/>
      <c r="AQ71" s="18"/>
      <c r="AR71" s="54"/>
      <c r="AS71" s="18"/>
      <c r="AT71" s="54"/>
      <c r="AU71" s="18"/>
      <c r="AV71" s="54"/>
      <c r="AW71" s="18"/>
      <c r="AX71" s="54"/>
      <c r="AY71" s="18"/>
      <c r="AZ71" s="54"/>
      <c r="BA71" s="18"/>
      <c r="BB71" s="54"/>
      <c r="BC71" s="18"/>
      <c r="BD71" s="54"/>
      <c r="BE71" s="18"/>
      <c r="BF71" s="54"/>
      <c r="BG71" s="18"/>
      <c r="BH71" s="54"/>
      <c r="BI71" s="18"/>
      <c r="BJ71" s="54"/>
      <c r="BK71" s="18"/>
      <c r="BL71" s="54"/>
      <c r="BM71" s="18"/>
      <c r="BN71" s="54"/>
      <c r="BO71" s="18"/>
      <c r="BP71" s="54"/>
      <c r="BQ71" s="18"/>
      <c r="BR71" s="54"/>
      <c r="BS71" s="18"/>
      <c r="BT71" s="54"/>
      <c r="BU71" s="18"/>
      <c r="BV71" s="54"/>
      <c r="BW71" s="18"/>
      <c r="BX71" s="54"/>
      <c r="BY71" s="18"/>
      <c r="BZ71" s="54"/>
      <c r="CA71" s="19"/>
      <c r="CL71" s="5"/>
    </row>
    <row r="72" spans="5:90" x14ac:dyDescent="0.25">
      <c r="E72" s="15"/>
      <c r="F72" s="55"/>
      <c r="G72" s="17"/>
      <c r="H72" s="56"/>
      <c r="I72" s="18"/>
      <c r="J72" s="56"/>
      <c r="K72" s="18"/>
      <c r="L72" s="56"/>
      <c r="M72" s="18"/>
      <c r="N72" s="56"/>
      <c r="O72" s="18"/>
      <c r="P72" s="56"/>
      <c r="Q72" s="18"/>
      <c r="R72" s="56"/>
      <c r="S72" s="18"/>
      <c r="T72" s="56"/>
      <c r="U72" s="18"/>
      <c r="V72" s="56"/>
      <c r="W72" s="18"/>
      <c r="X72" s="56"/>
      <c r="Y72" s="18"/>
      <c r="Z72" s="56"/>
      <c r="AA72" s="18"/>
      <c r="AB72" s="56"/>
      <c r="AC72" s="18"/>
      <c r="AD72" s="56"/>
      <c r="AE72" s="18"/>
      <c r="AF72" s="56"/>
      <c r="AG72" s="18"/>
      <c r="AH72" s="56"/>
      <c r="AI72" s="18"/>
      <c r="AJ72" s="56"/>
      <c r="AK72" s="18"/>
      <c r="AL72" s="56"/>
      <c r="AM72" s="18"/>
      <c r="AN72" s="56"/>
      <c r="AO72" s="18"/>
      <c r="AP72" s="56"/>
      <c r="AQ72" s="18"/>
      <c r="AR72" s="56"/>
      <c r="AS72" s="18"/>
      <c r="AT72" s="56"/>
      <c r="AU72" s="18"/>
      <c r="AV72" s="56"/>
      <c r="AW72" s="18"/>
      <c r="AX72" s="56"/>
      <c r="AY72" s="18"/>
      <c r="AZ72" s="56"/>
      <c r="BA72" s="18"/>
      <c r="BB72" s="56"/>
      <c r="BC72" s="18"/>
      <c r="BD72" s="56"/>
      <c r="BE72" s="18"/>
      <c r="BF72" s="56"/>
      <c r="BG72" s="18"/>
      <c r="BH72" s="56"/>
      <c r="BI72" s="18"/>
      <c r="BJ72" s="56"/>
      <c r="BK72" s="18"/>
      <c r="BL72" s="56"/>
      <c r="BM72" s="18"/>
      <c r="BN72" s="56"/>
      <c r="BO72" s="18"/>
      <c r="BP72" s="56"/>
      <c r="BQ72" s="18"/>
      <c r="BR72" s="56"/>
      <c r="BS72" s="18"/>
      <c r="BT72" s="56"/>
      <c r="BU72" s="18"/>
      <c r="BV72" s="56"/>
      <c r="BW72" s="18"/>
      <c r="BX72" s="56"/>
      <c r="BY72" s="18"/>
      <c r="BZ72" s="56"/>
      <c r="CA72" s="19"/>
      <c r="CL72" s="5"/>
    </row>
    <row r="73" spans="5:90" x14ac:dyDescent="0.25">
      <c r="E73" s="15"/>
      <c r="F73" s="55"/>
      <c r="G73" s="17"/>
      <c r="H73" s="57"/>
      <c r="I73" s="18"/>
      <c r="J73" s="57"/>
      <c r="K73" s="18"/>
      <c r="L73" s="57"/>
      <c r="M73" s="18"/>
      <c r="N73" s="57"/>
      <c r="O73" s="18"/>
      <c r="P73" s="57"/>
      <c r="Q73" s="18"/>
      <c r="R73" s="57"/>
      <c r="S73" s="18"/>
      <c r="T73" s="57"/>
      <c r="U73" s="18"/>
      <c r="V73" s="57"/>
      <c r="W73" s="18"/>
      <c r="X73" s="57"/>
      <c r="Y73" s="18"/>
      <c r="Z73" s="57"/>
      <c r="AA73" s="18"/>
      <c r="AB73" s="57"/>
      <c r="AC73" s="18"/>
      <c r="AD73" s="57"/>
      <c r="AE73" s="18"/>
      <c r="AF73" s="57"/>
      <c r="AG73" s="18"/>
      <c r="AH73" s="57"/>
      <c r="AI73" s="18"/>
      <c r="AJ73" s="57"/>
      <c r="AK73" s="18"/>
      <c r="AL73" s="57"/>
      <c r="AM73" s="18"/>
      <c r="AN73" s="57"/>
      <c r="AO73" s="18"/>
      <c r="AP73" s="57"/>
      <c r="AQ73" s="18"/>
      <c r="AR73" s="57"/>
      <c r="AS73" s="18"/>
      <c r="AT73" s="57"/>
      <c r="AU73" s="18"/>
      <c r="AV73" s="57"/>
      <c r="AW73" s="18"/>
      <c r="AX73" s="57"/>
      <c r="AY73" s="18"/>
      <c r="AZ73" s="57"/>
      <c r="BA73" s="18"/>
      <c r="BB73" s="57"/>
      <c r="BC73" s="18"/>
      <c r="BD73" s="57"/>
      <c r="BE73" s="18"/>
      <c r="BF73" s="57"/>
      <c r="BG73" s="18"/>
      <c r="BH73" s="57"/>
      <c r="BI73" s="18"/>
      <c r="BJ73" s="57"/>
      <c r="BK73" s="18"/>
      <c r="BL73" s="57"/>
      <c r="BM73" s="18"/>
      <c r="BN73" s="57"/>
      <c r="BO73" s="18"/>
      <c r="BP73" s="57"/>
      <c r="BQ73" s="18"/>
      <c r="BR73" s="57"/>
      <c r="BS73" s="18"/>
      <c r="BT73" s="57"/>
      <c r="BU73" s="18"/>
      <c r="BV73" s="57"/>
      <c r="BW73" s="18"/>
      <c r="BX73" s="57"/>
      <c r="BY73" s="18"/>
      <c r="BZ73" s="57"/>
      <c r="CA73" s="19"/>
      <c r="CL73" s="5"/>
    </row>
    <row r="74" spans="5:90" x14ac:dyDescent="0.25">
      <c r="E74" s="15"/>
      <c r="F74" s="51"/>
      <c r="G74" s="17"/>
      <c r="H74" s="58"/>
      <c r="I74" s="59"/>
      <c r="J74" s="58"/>
      <c r="K74" s="59"/>
      <c r="L74" s="58"/>
      <c r="M74" s="59"/>
      <c r="N74" s="58"/>
      <c r="O74" s="59"/>
      <c r="P74" s="58"/>
      <c r="Q74" s="59"/>
      <c r="R74" s="58"/>
      <c r="S74" s="59"/>
      <c r="T74" s="58"/>
      <c r="U74" s="59"/>
      <c r="V74" s="58"/>
      <c r="W74" s="59"/>
      <c r="X74" s="58"/>
      <c r="Y74" s="59"/>
      <c r="Z74" s="58"/>
      <c r="AA74" s="59"/>
      <c r="AB74" s="58"/>
      <c r="AC74" s="59"/>
      <c r="AD74" s="58"/>
      <c r="AE74" s="59"/>
      <c r="AF74" s="58"/>
      <c r="AG74" s="59"/>
      <c r="AH74" s="58"/>
      <c r="AI74" s="59"/>
      <c r="AJ74" s="58"/>
      <c r="AK74" s="59"/>
      <c r="AL74" s="58"/>
      <c r="AM74" s="59"/>
      <c r="AN74" s="58"/>
      <c r="AO74" s="59"/>
      <c r="AP74" s="58"/>
      <c r="AQ74" s="59"/>
      <c r="AR74" s="58"/>
      <c r="AS74" s="59"/>
      <c r="AT74" s="58"/>
      <c r="AU74" s="59"/>
      <c r="AV74" s="58"/>
      <c r="AW74" s="59"/>
      <c r="AX74" s="58"/>
      <c r="AY74" s="59"/>
      <c r="AZ74" s="58"/>
      <c r="BA74" s="59"/>
      <c r="BB74" s="58"/>
      <c r="BC74" s="59"/>
      <c r="BD74" s="58"/>
      <c r="BE74" s="59"/>
      <c r="BF74" s="58"/>
      <c r="BG74" s="59"/>
      <c r="BH74" s="58"/>
      <c r="BI74" s="59"/>
      <c r="BJ74" s="58"/>
      <c r="BK74" s="59"/>
      <c r="BL74" s="58"/>
      <c r="BM74" s="59"/>
      <c r="BN74" s="58"/>
      <c r="BO74" s="59"/>
      <c r="BP74" s="58"/>
      <c r="BQ74" s="59"/>
      <c r="BR74" s="58"/>
      <c r="BS74" s="59"/>
      <c r="BT74" s="58"/>
      <c r="BU74" s="59"/>
      <c r="BV74" s="58"/>
      <c r="BW74" s="59"/>
      <c r="BX74" s="58"/>
      <c r="BY74" s="59"/>
      <c r="BZ74" s="58"/>
      <c r="CA74" s="19"/>
      <c r="CL74" s="5"/>
    </row>
    <row r="75" spans="5:90" x14ac:dyDescent="0.25">
      <c r="E75" s="15"/>
      <c r="F75" s="51"/>
      <c r="G75" s="17"/>
      <c r="H75" s="43"/>
      <c r="I75" s="43"/>
      <c r="J75" s="43"/>
      <c r="K75" s="43"/>
      <c r="L75" s="43"/>
      <c r="M75" s="43"/>
      <c r="N75" s="43"/>
      <c r="O75" s="43"/>
      <c r="P75" s="43"/>
      <c r="Q75" s="43"/>
      <c r="R75" s="43"/>
      <c r="S75" s="43"/>
      <c r="T75" s="43"/>
      <c r="U75" s="43"/>
      <c r="V75" s="43"/>
      <c r="W75" s="43"/>
      <c r="X75" s="43"/>
      <c r="Y75" s="43"/>
      <c r="Z75" s="43"/>
      <c r="AA75" s="43"/>
      <c r="AB75" s="43"/>
      <c r="AC75" s="43"/>
      <c r="AD75" s="43"/>
      <c r="AE75" s="43"/>
      <c r="AF75" s="43"/>
      <c r="AG75" s="43"/>
      <c r="AH75" s="43"/>
      <c r="AI75" s="43"/>
      <c r="AJ75" s="43"/>
      <c r="AK75" s="43"/>
      <c r="AL75" s="43"/>
      <c r="AM75" s="43"/>
      <c r="AN75" s="43"/>
      <c r="AO75" s="43"/>
      <c r="AP75" s="43"/>
      <c r="AQ75" s="43"/>
      <c r="AR75" s="43"/>
      <c r="AS75" s="43"/>
      <c r="AT75" s="43"/>
      <c r="AU75" s="43"/>
      <c r="AV75" s="43"/>
      <c r="AW75" s="43"/>
      <c r="AX75" s="43"/>
      <c r="AY75" s="43"/>
      <c r="AZ75" s="43"/>
      <c r="BA75" s="43"/>
      <c r="BB75" s="43"/>
      <c r="BC75" s="43"/>
      <c r="BD75" s="43"/>
      <c r="BE75" s="43"/>
      <c r="BF75" s="43"/>
      <c r="BG75" s="43"/>
      <c r="BH75" s="43"/>
      <c r="BI75" s="43"/>
      <c r="BJ75" s="43"/>
      <c r="BK75" s="43"/>
      <c r="BL75" s="43"/>
      <c r="BM75" s="43"/>
      <c r="BN75" s="43"/>
      <c r="BO75" s="43"/>
      <c r="BP75" s="43"/>
      <c r="BQ75" s="43"/>
      <c r="BR75" s="43"/>
      <c r="BS75" s="43"/>
      <c r="BT75" s="43"/>
      <c r="BU75" s="43"/>
      <c r="BV75" s="43"/>
      <c r="BW75" s="43"/>
      <c r="BX75" s="43"/>
      <c r="BY75" s="43"/>
      <c r="BZ75" s="43"/>
      <c r="CA75" s="19"/>
      <c r="CL75" s="5"/>
    </row>
    <row r="76" spans="5:90" x14ac:dyDescent="0.25">
      <c r="E76" s="15"/>
      <c r="F76" s="51"/>
      <c r="G76" s="17"/>
      <c r="H76" s="58"/>
      <c r="I76" s="59"/>
      <c r="J76" s="58"/>
      <c r="K76" s="59"/>
      <c r="L76" s="58"/>
      <c r="M76" s="59"/>
      <c r="N76" s="58"/>
      <c r="O76" s="59"/>
      <c r="P76" s="58"/>
      <c r="Q76" s="59"/>
      <c r="R76" s="58"/>
      <c r="S76" s="59"/>
      <c r="T76" s="58"/>
      <c r="U76" s="59"/>
      <c r="V76" s="58"/>
      <c r="W76" s="59"/>
      <c r="X76" s="58"/>
      <c r="Y76" s="59"/>
      <c r="Z76" s="58"/>
      <c r="AA76" s="59"/>
      <c r="AB76" s="58"/>
      <c r="AC76" s="59"/>
      <c r="AD76" s="58"/>
      <c r="AE76" s="59"/>
      <c r="AF76" s="58"/>
      <c r="AG76" s="59"/>
      <c r="AH76" s="58"/>
      <c r="AI76" s="59"/>
      <c r="AJ76" s="58"/>
      <c r="AK76" s="59"/>
      <c r="AL76" s="58"/>
      <c r="AM76" s="59"/>
      <c r="AN76" s="58"/>
      <c r="AO76" s="59"/>
      <c r="AP76" s="58"/>
      <c r="AQ76" s="59"/>
      <c r="AR76" s="58"/>
      <c r="AS76" s="59"/>
      <c r="AT76" s="58"/>
      <c r="AU76" s="59"/>
      <c r="AV76" s="58"/>
      <c r="AW76" s="59"/>
      <c r="AX76" s="58"/>
      <c r="AY76" s="59"/>
      <c r="AZ76" s="58"/>
      <c r="BA76" s="59"/>
      <c r="BB76" s="58"/>
      <c r="BC76" s="59"/>
      <c r="BD76" s="58"/>
      <c r="BE76" s="59"/>
      <c r="BF76" s="58"/>
      <c r="BG76" s="59"/>
      <c r="BH76" s="58"/>
      <c r="BI76" s="59"/>
      <c r="BJ76" s="58"/>
      <c r="BK76" s="59"/>
      <c r="BL76" s="58"/>
      <c r="BM76" s="59"/>
      <c r="BN76" s="58"/>
      <c r="BO76" s="59"/>
      <c r="BP76" s="58"/>
      <c r="BQ76" s="59"/>
      <c r="BR76" s="58"/>
      <c r="BS76" s="59"/>
      <c r="BT76" s="58"/>
      <c r="BU76" s="59"/>
      <c r="BV76" s="58"/>
      <c r="BW76" s="59"/>
      <c r="BX76" s="58"/>
      <c r="BY76" s="59"/>
      <c r="BZ76" s="58"/>
      <c r="CA76" s="19"/>
      <c r="CC76" s="60"/>
      <c r="CL76" s="5"/>
    </row>
    <row r="77" spans="5:90" x14ac:dyDescent="0.25">
      <c r="E77" s="15"/>
      <c r="F77" s="51"/>
      <c r="G77" s="17"/>
      <c r="H77" s="43"/>
      <c r="I77" s="43"/>
      <c r="J77" s="43"/>
      <c r="K77" s="43"/>
      <c r="L77" s="43"/>
      <c r="M77" s="43"/>
      <c r="N77" s="43"/>
      <c r="O77" s="43"/>
      <c r="P77" s="43"/>
      <c r="Q77" s="43"/>
      <c r="R77" s="43"/>
      <c r="S77" s="43"/>
      <c r="T77" s="43"/>
      <c r="U77" s="43"/>
      <c r="V77" s="43"/>
      <c r="W77" s="43"/>
      <c r="X77" s="43"/>
      <c r="Y77" s="43"/>
      <c r="Z77" s="43"/>
      <c r="AA77" s="43"/>
      <c r="AB77" s="43"/>
      <c r="AC77" s="43"/>
      <c r="AD77" s="43"/>
      <c r="AE77" s="43"/>
      <c r="AF77" s="43"/>
      <c r="AG77" s="43"/>
      <c r="AH77" s="43"/>
      <c r="AI77" s="43"/>
      <c r="AJ77" s="43"/>
      <c r="AK77" s="43"/>
      <c r="AL77" s="43"/>
      <c r="AM77" s="43"/>
      <c r="AN77" s="43"/>
      <c r="AO77" s="43"/>
      <c r="AP77" s="43"/>
      <c r="AQ77" s="43"/>
      <c r="AR77" s="43"/>
      <c r="AS77" s="43"/>
      <c r="AT77" s="43"/>
      <c r="AU77" s="43"/>
      <c r="AV77" s="43"/>
      <c r="AW77" s="43"/>
      <c r="AX77" s="43"/>
      <c r="AY77" s="43"/>
      <c r="AZ77" s="43"/>
      <c r="BA77" s="43"/>
      <c r="BB77" s="43"/>
      <c r="BC77" s="43"/>
      <c r="BD77" s="43"/>
      <c r="BE77" s="43"/>
      <c r="BF77" s="43"/>
      <c r="BG77" s="43"/>
      <c r="BH77" s="43"/>
      <c r="BI77" s="43"/>
      <c r="BJ77" s="43"/>
      <c r="BK77" s="43"/>
      <c r="BL77" s="43"/>
      <c r="BM77" s="43"/>
      <c r="BN77" s="43"/>
      <c r="BO77" s="43"/>
      <c r="BP77" s="43"/>
      <c r="BQ77" s="43"/>
      <c r="BR77" s="43"/>
      <c r="BS77" s="43"/>
      <c r="BT77" s="43"/>
      <c r="BU77" s="43"/>
      <c r="BV77" s="43"/>
      <c r="BW77" s="43"/>
      <c r="BX77" s="43"/>
      <c r="BY77" s="43"/>
      <c r="BZ77" s="43"/>
      <c r="CA77" s="19"/>
      <c r="CL77" s="5"/>
    </row>
    <row r="78" spans="5:90" x14ac:dyDescent="0.25">
      <c r="E78" s="15"/>
      <c r="F78" s="61"/>
      <c r="G78" s="17"/>
      <c r="H78" s="58"/>
      <c r="I78" s="59"/>
      <c r="J78" s="58"/>
      <c r="K78" s="59"/>
      <c r="L78" s="58"/>
      <c r="M78" s="59"/>
      <c r="N78" s="58"/>
      <c r="O78" s="59"/>
      <c r="P78" s="58"/>
      <c r="Q78" s="59"/>
      <c r="R78" s="58"/>
      <c r="S78" s="59"/>
      <c r="T78" s="58"/>
      <c r="U78" s="59"/>
      <c r="V78" s="58"/>
      <c r="W78" s="59"/>
      <c r="X78" s="58"/>
      <c r="Y78" s="59"/>
      <c r="Z78" s="58"/>
      <c r="AA78" s="59"/>
      <c r="AB78" s="58"/>
      <c r="AC78" s="59"/>
      <c r="AD78" s="58"/>
      <c r="AE78" s="59"/>
      <c r="AF78" s="58"/>
      <c r="AG78" s="59"/>
      <c r="AH78" s="58"/>
      <c r="AI78" s="59"/>
      <c r="AJ78" s="58"/>
      <c r="AK78" s="59"/>
      <c r="AL78" s="58"/>
      <c r="AM78" s="59"/>
      <c r="AN78" s="58"/>
      <c r="AO78" s="59"/>
      <c r="AP78" s="58"/>
      <c r="AQ78" s="59"/>
      <c r="AR78" s="58"/>
      <c r="AS78" s="59"/>
      <c r="AT78" s="58"/>
      <c r="AU78" s="59"/>
      <c r="AV78" s="58"/>
      <c r="AW78" s="59"/>
      <c r="AX78" s="58"/>
      <c r="AY78" s="59"/>
      <c r="AZ78" s="58"/>
      <c r="BA78" s="59"/>
      <c r="BB78" s="58"/>
      <c r="BC78" s="59"/>
      <c r="BD78" s="58"/>
      <c r="BE78" s="59"/>
      <c r="BF78" s="58"/>
      <c r="BG78" s="59"/>
      <c r="BH78" s="58"/>
      <c r="BI78" s="59"/>
      <c r="BJ78" s="58"/>
      <c r="BK78" s="59"/>
      <c r="BL78" s="58"/>
      <c r="BM78" s="59"/>
      <c r="BN78" s="58"/>
      <c r="BO78" s="59"/>
      <c r="BP78" s="58"/>
      <c r="BQ78" s="59"/>
      <c r="BR78" s="58"/>
      <c r="BS78" s="59"/>
      <c r="BT78" s="58"/>
      <c r="BU78" s="59"/>
      <c r="BV78" s="58"/>
      <c r="BW78" s="59"/>
      <c r="BX78" s="58"/>
      <c r="BY78" s="59"/>
      <c r="BZ78" s="58"/>
      <c r="CA78" s="19"/>
      <c r="CL78" s="5"/>
    </row>
    <row r="79" spans="5:90" x14ac:dyDescent="0.25">
      <c r="E79" s="15"/>
      <c r="F79" s="51"/>
      <c r="G79" s="17"/>
      <c r="H79" s="43"/>
      <c r="I79" s="59"/>
      <c r="J79" s="43"/>
      <c r="K79" s="59"/>
      <c r="L79" s="43"/>
      <c r="M79" s="59"/>
      <c r="N79" s="43"/>
      <c r="O79" s="59"/>
      <c r="P79" s="43"/>
      <c r="Q79" s="59"/>
      <c r="R79" s="43"/>
      <c r="S79" s="59"/>
      <c r="T79" s="43"/>
      <c r="U79" s="59"/>
      <c r="V79" s="43"/>
      <c r="W79" s="59"/>
      <c r="X79" s="43"/>
      <c r="Y79" s="59"/>
      <c r="Z79" s="43"/>
      <c r="AA79" s="59"/>
      <c r="AB79" s="43"/>
      <c r="AC79" s="59"/>
      <c r="AD79" s="43"/>
      <c r="AE79" s="59"/>
      <c r="AF79" s="43"/>
      <c r="AG79" s="59"/>
      <c r="AH79" s="43"/>
      <c r="AI79" s="59"/>
      <c r="AJ79" s="43"/>
      <c r="AK79" s="59"/>
      <c r="AL79" s="43"/>
      <c r="AM79" s="59"/>
      <c r="AN79" s="43"/>
      <c r="AO79" s="59"/>
      <c r="AP79" s="43"/>
      <c r="AQ79" s="59"/>
      <c r="AR79" s="43"/>
      <c r="AS79" s="59"/>
      <c r="AT79" s="43"/>
      <c r="AU79" s="59"/>
      <c r="AV79" s="43"/>
      <c r="AW79" s="59"/>
      <c r="AX79" s="43"/>
      <c r="AY79" s="59"/>
      <c r="AZ79" s="43"/>
      <c r="BA79" s="59"/>
      <c r="BB79" s="43"/>
      <c r="BC79" s="59"/>
      <c r="BD79" s="43"/>
      <c r="BE79" s="59"/>
      <c r="BF79" s="43"/>
      <c r="BG79" s="59"/>
      <c r="BH79" s="43"/>
      <c r="BI79" s="59"/>
      <c r="BJ79" s="43"/>
      <c r="BK79" s="59"/>
      <c r="BL79" s="43"/>
      <c r="BM79" s="59"/>
      <c r="BN79" s="43"/>
      <c r="BO79" s="59"/>
      <c r="BP79" s="43"/>
      <c r="BQ79" s="59"/>
      <c r="BR79" s="43"/>
      <c r="BS79" s="59"/>
      <c r="BT79" s="43"/>
      <c r="BU79" s="59"/>
      <c r="BV79" s="43"/>
      <c r="BW79" s="59"/>
      <c r="BX79" s="43"/>
      <c r="BY79" s="59"/>
      <c r="BZ79" s="43"/>
      <c r="CA79" s="19"/>
      <c r="CL79" s="5"/>
    </row>
    <row r="80" spans="5:90" x14ac:dyDescent="0.25">
      <c r="E80" s="15"/>
      <c r="F80" s="61"/>
      <c r="G80" s="17"/>
      <c r="H80" s="58"/>
      <c r="I80" s="59"/>
      <c r="J80" s="58"/>
      <c r="K80" s="59"/>
      <c r="L80" s="58"/>
      <c r="M80" s="59"/>
      <c r="N80" s="58"/>
      <c r="O80" s="59"/>
      <c r="P80" s="58"/>
      <c r="Q80" s="59"/>
      <c r="R80" s="58"/>
      <c r="S80" s="59"/>
      <c r="T80" s="58"/>
      <c r="U80" s="59"/>
      <c r="V80" s="58"/>
      <c r="W80" s="59"/>
      <c r="X80" s="58"/>
      <c r="Y80" s="59"/>
      <c r="Z80" s="58"/>
      <c r="AA80" s="59"/>
      <c r="AB80" s="58"/>
      <c r="AC80" s="59"/>
      <c r="AD80" s="58"/>
      <c r="AE80" s="59"/>
      <c r="AF80" s="58"/>
      <c r="AG80" s="59"/>
      <c r="AH80" s="58"/>
      <c r="AI80" s="59"/>
      <c r="AJ80" s="58"/>
      <c r="AK80" s="59"/>
      <c r="AL80" s="58"/>
      <c r="AM80" s="59"/>
      <c r="AN80" s="58"/>
      <c r="AO80" s="59"/>
      <c r="AP80" s="58"/>
      <c r="AQ80" s="59"/>
      <c r="AR80" s="58"/>
      <c r="AS80" s="59"/>
      <c r="AT80" s="58"/>
      <c r="AU80" s="59"/>
      <c r="AV80" s="58"/>
      <c r="AW80" s="59"/>
      <c r="AX80" s="58"/>
      <c r="AY80" s="59"/>
      <c r="AZ80" s="58"/>
      <c r="BA80" s="59"/>
      <c r="BB80" s="58"/>
      <c r="BC80" s="59"/>
      <c r="BD80" s="58"/>
      <c r="BE80" s="59"/>
      <c r="BF80" s="58"/>
      <c r="BG80" s="59"/>
      <c r="BH80" s="58"/>
      <c r="BI80" s="59"/>
      <c r="BJ80" s="58"/>
      <c r="BK80" s="59"/>
      <c r="BL80" s="58"/>
      <c r="BM80" s="59"/>
      <c r="BN80" s="58"/>
      <c r="BO80" s="59"/>
      <c r="BP80" s="58"/>
      <c r="BQ80" s="59"/>
      <c r="BR80" s="58"/>
      <c r="BS80" s="59"/>
      <c r="BT80" s="58"/>
      <c r="BU80" s="59"/>
      <c r="BV80" s="58"/>
      <c r="BW80" s="59"/>
      <c r="BX80" s="58"/>
      <c r="BY80" s="59"/>
      <c r="BZ80" s="58"/>
      <c r="CA80" s="19"/>
      <c r="CL80" s="5"/>
    </row>
    <row r="81" spans="4:90" x14ac:dyDescent="0.25">
      <c r="E81" s="15"/>
      <c r="F81" s="61"/>
      <c r="G81" s="17"/>
      <c r="H81" s="57"/>
      <c r="I81" s="18"/>
      <c r="J81" s="57"/>
      <c r="K81" s="18"/>
      <c r="L81" s="57"/>
      <c r="M81" s="18"/>
      <c r="N81" s="57"/>
      <c r="O81" s="18"/>
      <c r="P81" s="57"/>
      <c r="Q81" s="18"/>
      <c r="R81" s="57"/>
      <c r="S81" s="18"/>
      <c r="T81" s="57"/>
      <c r="U81" s="18"/>
      <c r="V81" s="57"/>
      <c r="W81" s="18"/>
      <c r="X81" s="57"/>
      <c r="Y81" s="18"/>
      <c r="Z81" s="57"/>
      <c r="AA81" s="18"/>
      <c r="AB81" s="57"/>
      <c r="AC81" s="18"/>
      <c r="AD81" s="57"/>
      <c r="AE81" s="18"/>
      <c r="AF81" s="57"/>
      <c r="AG81" s="18"/>
      <c r="AH81" s="57"/>
      <c r="AI81" s="18"/>
      <c r="AJ81" s="57"/>
      <c r="AK81" s="18"/>
      <c r="AL81" s="57"/>
      <c r="AM81" s="18"/>
      <c r="AN81" s="57"/>
      <c r="AO81" s="18"/>
      <c r="AP81" s="57"/>
      <c r="AQ81" s="18"/>
      <c r="AR81" s="57"/>
      <c r="AS81" s="18"/>
      <c r="AT81" s="57"/>
      <c r="AU81" s="18"/>
      <c r="AV81" s="57"/>
      <c r="AW81" s="18"/>
      <c r="AX81" s="57"/>
      <c r="AY81" s="18"/>
      <c r="AZ81" s="57"/>
      <c r="BA81" s="18"/>
      <c r="BB81" s="57"/>
      <c r="BC81" s="18"/>
      <c r="BD81" s="57"/>
      <c r="BE81" s="18"/>
      <c r="BF81" s="57"/>
      <c r="BG81" s="18"/>
      <c r="BH81" s="57"/>
      <c r="BI81" s="18"/>
      <c r="BJ81" s="57"/>
      <c r="BK81" s="18"/>
      <c r="BL81" s="57"/>
      <c r="BM81" s="18"/>
      <c r="BN81" s="57"/>
      <c r="BO81" s="18"/>
      <c r="BP81" s="57"/>
      <c r="BQ81" s="18"/>
      <c r="BR81" s="57"/>
      <c r="BS81" s="18"/>
      <c r="BT81" s="57"/>
      <c r="BU81" s="18"/>
      <c r="BV81" s="57"/>
      <c r="BW81" s="18"/>
      <c r="BX81" s="57"/>
      <c r="BY81" s="18"/>
      <c r="BZ81" s="57"/>
      <c r="CA81" s="19"/>
      <c r="CL81" s="5"/>
    </row>
    <row r="82" spans="4:90" x14ac:dyDescent="0.25">
      <c r="E82" s="15"/>
      <c r="F82" s="61"/>
      <c r="G82" s="17"/>
      <c r="H82" s="58"/>
      <c r="I82" s="59"/>
      <c r="J82" s="58"/>
      <c r="K82" s="59"/>
      <c r="L82" s="58"/>
      <c r="M82" s="59"/>
      <c r="N82" s="58"/>
      <c r="O82" s="59"/>
      <c r="P82" s="58"/>
      <c r="Q82" s="59"/>
      <c r="R82" s="58"/>
      <c r="S82" s="59"/>
      <c r="T82" s="58"/>
      <c r="U82" s="59"/>
      <c r="V82" s="58"/>
      <c r="W82" s="59"/>
      <c r="X82" s="58"/>
      <c r="Y82" s="59"/>
      <c r="Z82" s="58"/>
      <c r="AA82" s="59"/>
      <c r="AB82" s="58"/>
      <c r="AC82" s="59"/>
      <c r="AD82" s="58"/>
      <c r="AE82" s="59"/>
      <c r="AF82" s="58"/>
      <c r="AG82" s="59"/>
      <c r="AH82" s="58"/>
      <c r="AI82" s="59"/>
      <c r="AJ82" s="58"/>
      <c r="AK82" s="59"/>
      <c r="AL82" s="58"/>
      <c r="AM82" s="59"/>
      <c r="AN82" s="58"/>
      <c r="AO82" s="59"/>
      <c r="AP82" s="58"/>
      <c r="AQ82" s="59"/>
      <c r="AR82" s="58"/>
      <c r="AS82" s="59"/>
      <c r="AT82" s="58"/>
      <c r="AU82" s="59"/>
      <c r="AV82" s="58"/>
      <c r="AW82" s="59"/>
      <c r="AX82" s="58"/>
      <c r="AY82" s="59"/>
      <c r="AZ82" s="58"/>
      <c r="BA82" s="59"/>
      <c r="BB82" s="58"/>
      <c r="BC82" s="59"/>
      <c r="BD82" s="58"/>
      <c r="BE82" s="59"/>
      <c r="BF82" s="58"/>
      <c r="BG82" s="59"/>
      <c r="BH82" s="58"/>
      <c r="BI82" s="59"/>
      <c r="BJ82" s="58"/>
      <c r="BK82" s="59"/>
      <c r="BL82" s="58"/>
      <c r="BM82" s="59"/>
      <c r="BN82" s="58"/>
      <c r="BO82" s="59"/>
      <c r="BP82" s="58"/>
      <c r="BQ82" s="59"/>
      <c r="BR82" s="58"/>
      <c r="BS82" s="59"/>
      <c r="BT82" s="58"/>
      <c r="BU82" s="59"/>
      <c r="BV82" s="58"/>
      <c r="BW82" s="59"/>
      <c r="BX82" s="58"/>
      <c r="BY82" s="59"/>
      <c r="BZ82" s="58"/>
      <c r="CA82" s="19"/>
      <c r="CL82" s="5"/>
    </row>
    <row r="83" spans="4:90" x14ac:dyDescent="0.25">
      <c r="E83" s="15"/>
      <c r="F83" s="61"/>
      <c r="G83" s="17"/>
      <c r="H83" s="57"/>
      <c r="I83" s="18"/>
      <c r="J83" s="57"/>
      <c r="K83" s="18"/>
      <c r="L83" s="57"/>
      <c r="M83" s="18"/>
      <c r="N83" s="57"/>
      <c r="O83" s="18"/>
      <c r="P83" s="57"/>
      <c r="Q83" s="18"/>
      <c r="R83" s="57"/>
      <c r="S83" s="18"/>
      <c r="T83" s="57"/>
      <c r="U83" s="18"/>
      <c r="V83" s="57"/>
      <c r="W83" s="18"/>
      <c r="X83" s="57"/>
      <c r="Y83" s="18"/>
      <c r="Z83" s="57"/>
      <c r="AA83" s="18"/>
      <c r="AB83" s="57"/>
      <c r="AC83" s="18"/>
      <c r="AD83" s="57"/>
      <c r="AE83" s="18"/>
      <c r="AF83" s="57"/>
      <c r="AG83" s="18"/>
      <c r="AH83" s="57"/>
      <c r="AI83" s="18"/>
      <c r="AJ83" s="57"/>
      <c r="AK83" s="18"/>
      <c r="AL83" s="57"/>
      <c r="AM83" s="18"/>
      <c r="AN83" s="57"/>
      <c r="AO83" s="18"/>
      <c r="AP83" s="57"/>
      <c r="AQ83" s="18"/>
      <c r="AR83" s="57"/>
      <c r="AS83" s="18"/>
      <c r="AT83" s="57"/>
      <c r="AU83" s="18"/>
      <c r="AV83" s="57"/>
      <c r="AW83" s="18"/>
      <c r="AX83" s="57"/>
      <c r="AY83" s="18"/>
      <c r="AZ83" s="57"/>
      <c r="BA83" s="18"/>
      <c r="BB83" s="57"/>
      <c r="BC83" s="18"/>
      <c r="BD83" s="57"/>
      <c r="BE83" s="18"/>
      <c r="BF83" s="57"/>
      <c r="BG83" s="18"/>
      <c r="BH83" s="57"/>
      <c r="BI83" s="18"/>
      <c r="BJ83" s="57"/>
      <c r="BK83" s="18"/>
      <c r="BL83" s="57"/>
      <c r="BM83" s="18"/>
      <c r="BN83" s="57"/>
      <c r="BO83" s="18"/>
      <c r="BP83" s="57"/>
      <c r="BQ83" s="18"/>
      <c r="BR83" s="57"/>
      <c r="BS83" s="18"/>
      <c r="BT83" s="57"/>
      <c r="BU83" s="18"/>
      <c r="BV83" s="57"/>
      <c r="BW83" s="18"/>
      <c r="BX83" s="57"/>
      <c r="BY83" s="18"/>
      <c r="BZ83" s="57"/>
      <c r="CA83" s="19"/>
      <c r="CL83" s="5"/>
    </row>
    <row r="84" spans="4:90" x14ac:dyDescent="0.25">
      <c r="E84" s="15"/>
      <c r="F84" s="61"/>
      <c r="G84" s="17"/>
      <c r="H84" s="58"/>
      <c r="I84" s="59"/>
      <c r="J84" s="58"/>
      <c r="K84" s="59"/>
      <c r="L84" s="58"/>
      <c r="M84" s="59"/>
      <c r="N84" s="58"/>
      <c r="O84" s="59"/>
      <c r="P84" s="58"/>
      <c r="Q84" s="59"/>
      <c r="R84" s="58"/>
      <c r="S84" s="59"/>
      <c r="T84" s="58"/>
      <c r="U84" s="59"/>
      <c r="V84" s="58"/>
      <c r="W84" s="59"/>
      <c r="X84" s="58"/>
      <c r="Y84" s="59"/>
      <c r="Z84" s="58"/>
      <c r="AA84" s="59"/>
      <c r="AB84" s="58"/>
      <c r="AC84" s="59"/>
      <c r="AD84" s="58"/>
      <c r="AE84" s="59"/>
      <c r="AF84" s="58"/>
      <c r="AG84" s="59"/>
      <c r="AH84" s="58"/>
      <c r="AI84" s="59"/>
      <c r="AJ84" s="58"/>
      <c r="AK84" s="59"/>
      <c r="AL84" s="58"/>
      <c r="AM84" s="59"/>
      <c r="AN84" s="58"/>
      <c r="AO84" s="59"/>
      <c r="AP84" s="58"/>
      <c r="AQ84" s="59"/>
      <c r="AR84" s="58"/>
      <c r="AS84" s="59"/>
      <c r="AT84" s="58"/>
      <c r="AU84" s="59"/>
      <c r="AV84" s="58"/>
      <c r="AW84" s="59"/>
      <c r="AX84" s="58"/>
      <c r="AY84" s="59"/>
      <c r="AZ84" s="58"/>
      <c r="BA84" s="59"/>
      <c r="BB84" s="58"/>
      <c r="BC84" s="59"/>
      <c r="BD84" s="58"/>
      <c r="BE84" s="59"/>
      <c r="BF84" s="58"/>
      <c r="BG84" s="59"/>
      <c r="BH84" s="58"/>
      <c r="BI84" s="59"/>
      <c r="BJ84" s="58"/>
      <c r="BK84" s="59"/>
      <c r="BL84" s="58"/>
      <c r="BM84" s="59"/>
      <c r="BN84" s="58"/>
      <c r="BO84" s="59"/>
      <c r="BP84" s="58"/>
      <c r="BQ84" s="59"/>
      <c r="BR84" s="58"/>
      <c r="BS84" s="59"/>
      <c r="BT84" s="58"/>
      <c r="BU84" s="59"/>
      <c r="BV84" s="58"/>
      <c r="BW84" s="59"/>
      <c r="BX84" s="58"/>
      <c r="BY84" s="59"/>
      <c r="BZ84" s="58"/>
      <c r="CA84" s="19"/>
      <c r="CL84" s="5"/>
    </row>
    <row r="85" spans="4:90" x14ac:dyDescent="0.25">
      <c r="E85" s="15"/>
      <c r="F85" s="61"/>
      <c r="G85" s="17"/>
      <c r="H85" s="57"/>
      <c r="I85" s="18"/>
      <c r="J85" s="57"/>
      <c r="K85" s="18"/>
      <c r="L85" s="57"/>
      <c r="M85" s="18"/>
      <c r="N85" s="57"/>
      <c r="O85" s="18"/>
      <c r="P85" s="57"/>
      <c r="Q85" s="18"/>
      <c r="R85" s="57"/>
      <c r="S85" s="18"/>
      <c r="T85" s="57"/>
      <c r="U85" s="18"/>
      <c r="V85" s="57"/>
      <c r="W85" s="18"/>
      <c r="X85" s="57"/>
      <c r="Y85" s="18"/>
      <c r="Z85" s="57"/>
      <c r="AA85" s="18"/>
      <c r="AB85" s="57"/>
      <c r="AC85" s="18"/>
      <c r="AD85" s="57"/>
      <c r="AE85" s="18"/>
      <c r="AF85" s="57"/>
      <c r="AG85" s="18"/>
      <c r="AH85" s="57"/>
      <c r="AI85" s="18"/>
      <c r="AJ85" s="57"/>
      <c r="AK85" s="18"/>
      <c r="AL85" s="57"/>
      <c r="AM85" s="18"/>
      <c r="AN85" s="57"/>
      <c r="AO85" s="18"/>
      <c r="AP85" s="57"/>
      <c r="AQ85" s="18"/>
      <c r="AR85" s="57"/>
      <c r="AS85" s="18"/>
      <c r="AT85" s="57"/>
      <c r="AU85" s="18"/>
      <c r="AV85" s="57"/>
      <c r="AW85" s="18"/>
      <c r="AX85" s="57"/>
      <c r="AY85" s="18"/>
      <c r="AZ85" s="57"/>
      <c r="BA85" s="18"/>
      <c r="BB85" s="57"/>
      <c r="BC85" s="18"/>
      <c r="BD85" s="57"/>
      <c r="BE85" s="18"/>
      <c r="BF85" s="57"/>
      <c r="BG85" s="18"/>
      <c r="BH85" s="57"/>
      <c r="BI85" s="18"/>
      <c r="BJ85" s="57"/>
      <c r="BK85" s="18"/>
      <c r="BL85" s="57"/>
      <c r="BM85" s="18"/>
      <c r="BN85" s="57"/>
      <c r="BO85" s="18"/>
      <c r="BP85" s="57"/>
      <c r="BQ85" s="18"/>
      <c r="BR85" s="57"/>
      <c r="BS85" s="18"/>
      <c r="BT85" s="57"/>
      <c r="BU85" s="18"/>
      <c r="BV85" s="57"/>
      <c r="BW85" s="18"/>
      <c r="BX85" s="57"/>
      <c r="BY85" s="18"/>
      <c r="BZ85" s="57"/>
      <c r="CA85" s="19"/>
      <c r="CL85" s="5"/>
    </row>
    <row r="86" spans="4:90" x14ac:dyDescent="0.25">
      <c r="E86" s="15"/>
      <c r="F86" s="61"/>
      <c r="G86" s="17"/>
      <c r="H86" s="58"/>
      <c r="I86" s="59"/>
      <c r="J86" s="58"/>
      <c r="K86" s="59"/>
      <c r="L86" s="58"/>
      <c r="M86" s="59"/>
      <c r="N86" s="58"/>
      <c r="O86" s="59"/>
      <c r="P86" s="58"/>
      <c r="Q86" s="59"/>
      <c r="R86" s="58"/>
      <c r="S86" s="59"/>
      <c r="T86" s="58"/>
      <c r="U86" s="59"/>
      <c r="V86" s="58"/>
      <c r="W86" s="59"/>
      <c r="X86" s="58"/>
      <c r="Y86" s="59"/>
      <c r="Z86" s="58"/>
      <c r="AA86" s="59"/>
      <c r="AB86" s="58"/>
      <c r="AC86" s="59"/>
      <c r="AD86" s="58"/>
      <c r="AE86" s="59"/>
      <c r="AF86" s="58"/>
      <c r="AG86" s="59"/>
      <c r="AH86" s="58"/>
      <c r="AI86" s="59"/>
      <c r="AJ86" s="58"/>
      <c r="AK86" s="59"/>
      <c r="AL86" s="58"/>
      <c r="AM86" s="59"/>
      <c r="AN86" s="58"/>
      <c r="AO86" s="59"/>
      <c r="AP86" s="58"/>
      <c r="AQ86" s="59"/>
      <c r="AR86" s="58"/>
      <c r="AS86" s="59"/>
      <c r="AT86" s="58"/>
      <c r="AU86" s="59"/>
      <c r="AV86" s="58"/>
      <c r="AW86" s="59"/>
      <c r="AX86" s="58"/>
      <c r="AY86" s="59"/>
      <c r="AZ86" s="58"/>
      <c r="BA86" s="59"/>
      <c r="BB86" s="58"/>
      <c r="BC86" s="59"/>
      <c r="BD86" s="58"/>
      <c r="BE86" s="59"/>
      <c r="BF86" s="58"/>
      <c r="BG86" s="59"/>
      <c r="BH86" s="58"/>
      <c r="BI86" s="59"/>
      <c r="BJ86" s="58"/>
      <c r="BK86" s="59"/>
      <c r="BL86" s="58"/>
      <c r="BM86" s="59"/>
      <c r="BN86" s="58"/>
      <c r="BO86" s="59"/>
      <c r="BP86" s="58"/>
      <c r="BQ86" s="59"/>
      <c r="BR86" s="58"/>
      <c r="BS86" s="59"/>
      <c r="BT86" s="58"/>
      <c r="BU86" s="59"/>
      <c r="BV86" s="58"/>
      <c r="BW86" s="59"/>
      <c r="BX86" s="58"/>
      <c r="BY86" s="59"/>
      <c r="BZ86" s="58"/>
      <c r="CA86" s="19"/>
      <c r="CL86" s="5"/>
    </row>
    <row r="87" spans="4:90" x14ac:dyDescent="0.25">
      <c r="E87" s="15"/>
      <c r="F87" s="62"/>
      <c r="G87" s="17"/>
      <c r="H87" s="63"/>
      <c r="I87" s="18"/>
      <c r="J87" s="63"/>
      <c r="K87" s="18"/>
      <c r="L87" s="63"/>
      <c r="M87" s="18"/>
      <c r="N87" s="63"/>
      <c r="O87" s="18"/>
      <c r="P87" s="63"/>
      <c r="Q87" s="18"/>
      <c r="R87" s="63"/>
      <c r="S87" s="18"/>
      <c r="T87" s="63"/>
      <c r="U87" s="18"/>
      <c r="V87" s="63"/>
      <c r="W87" s="18"/>
      <c r="X87" s="63"/>
      <c r="Y87" s="18"/>
      <c r="Z87" s="63"/>
      <c r="AA87" s="18"/>
      <c r="AB87" s="63"/>
      <c r="AC87" s="18"/>
      <c r="AD87" s="63"/>
      <c r="AE87" s="18"/>
      <c r="AF87" s="63"/>
      <c r="AG87" s="18"/>
      <c r="AH87" s="63"/>
      <c r="AI87" s="18"/>
      <c r="AJ87" s="63"/>
      <c r="AK87" s="18"/>
      <c r="AL87" s="63"/>
      <c r="AM87" s="18"/>
      <c r="AN87" s="63"/>
      <c r="AO87" s="18"/>
      <c r="AP87" s="63"/>
      <c r="AQ87" s="18"/>
      <c r="AR87" s="63"/>
      <c r="AS87" s="18"/>
      <c r="AT87" s="63"/>
      <c r="AU87" s="18"/>
      <c r="AV87" s="63"/>
      <c r="AW87" s="18"/>
      <c r="AX87" s="63"/>
      <c r="AY87" s="18"/>
      <c r="AZ87" s="63"/>
      <c r="BA87" s="18"/>
      <c r="BB87" s="63"/>
      <c r="BC87" s="18"/>
      <c r="BD87" s="63"/>
      <c r="BE87" s="18"/>
      <c r="BF87" s="63"/>
      <c r="BG87" s="18"/>
      <c r="BH87" s="63"/>
      <c r="BI87" s="18"/>
      <c r="BJ87" s="63"/>
      <c r="BK87" s="18"/>
      <c r="BL87" s="63"/>
      <c r="BM87" s="18"/>
      <c r="BN87" s="63"/>
      <c r="BO87" s="18"/>
      <c r="BP87" s="63"/>
      <c r="BQ87" s="18"/>
      <c r="BR87" s="63"/>
      <c r="BS87" s="18"/>
      <c r="BT87" s="63"/>
      <c r="BU87" s="18"/>
      <c r="BV87" s="63"/>
      <c r="BW87" s="18"/>
      <c r="BX87" s="63"/>
      <c r="BY87" s="18"/>
      <c r="BZ87" s="63"/>
      <c r="CA87" s="19"/>
      <c r="CL87" s="5"/>
    </row>
    <row r="88" spans="4:90" s="64" customFormat="1" x14ac:dyDescent="0.25">
      <c r="E88" s="48"/>
      <c r="F88" s="42"/>
      <c r="G88" s="42"/>
      <c r="H88" s="65"/>
      <c r="I88" s="25"/>
      <c r="J88" s="65"/>
      <c r="K88" s="25"/>
      <c r="L88" s="65"/>
      <c r="M88" s="25"/>
      <c r="N88" s="65"/>
      <c r="O88" s="25"/>
      <c r="P88" s="65"/>
      <c r="Q88" s="25"/>
      <c r="R88" s="65"/>
      <c r="S88" s="25"/>
      <c r="T88" s="65"/>
      <c r="U88" s="25"/>
      <c r="V88" s="65"/>
      <c r="W88" s="25"/>
      <c r="X88" s="65"/>
      <c r="Y88" s="25"/>
      <c r="Z88" s="65"/>
      <c r="AA88" s="25"/>
      <c r="AB88" s="65"/>
      <c r="AC88" s="25"/>
      <c r="AD88" s="65"/>
      <c r="AE88" s="25"/>
      <c r="AF88" s="65"/>
      <c r="AG88" s="25"/>
      <c r="AH88" s="65"/>
      <c r="AI88" s="25"/>
      <c r="AJ88" s="65"/>
      <c r="AK88" s="25"/>
      <c r="AL88" s="65"/>
      <c r="AM88" s="25"/>
      <c r="AN88" s="65"/>
      <c r="AO88" s="25"/>
      <c r="AP88" s="65"/>
      <c r="AQ88" s="25"/>
      <c r="AR88" s="65"/>
      <c r="AS88" s="25"/>
      <c r="AT88" s="65"/>
      <c r="AU88" s="25"/>
      <c r="AV88" s="65"/>
      <c r="AW88" s="25"/>
      <c r="AX88" s="65"/>
      <c r="AY88" s="25"/>
      <c r="AZ88" s="65"/>
      <c r="BA88" s="25"/>
      <c r="BB88" s="65"/>
      <c r="BC88" s="25"/>
      <c r="BD88" s="65"/>
      <c r="BE88" s="25"/>
      <c r="BF88" s="65"/>
      <c r="BG88" s="25"/>
      <c r="BH88" s="65"/>
      <c r="BI88" s="25"/>
      <c r="BJ88" s="65"/>
      <c r="BK88" s="25"/>
      <c r="BL88" s="65"/>
      <c r="BM88" s="25"/>
      <c r="BN88" s="65"/>
      <c r="BO88" s="25"/>
      <c r="BP88" s="65"/>
      <c r="BQ88" s="25"/>
      <c r="BR88" s="65"/>
      <c r="BS88" s="25"/>
      <c r="BT88" s="65"/>
      <c r="BU88" s="25"/>
      <c r="BV88" s="65"/>
      <c r="BW88" s="25"/>
      <c r="BX88" s="65"/>
      <c r="BY88" s="25"/>
      <c r="BZ88" s="65"/>
      <c r="CA88" s="37"/>
      <c r="CL88" s="5"/>
    </row>
    <row r="89" spans="4:90" s="64" customFormat="1" x14ac:dyDescent="0.25">
      <c r="E89" s="48"/>
      <c r="F89" s="42"/>
      <c r="G89" s="42"/>
      <c r="H89" s="66"/>
      <c r="I89" s="25"/>
      <c r="J89" s="66"/>
      <c r="K89" s="25"/>
      <c r="L89" s="66"/>
      <c r="M89" s="25"/>
      <c r="N89" s="66"/>
      <c r="O89" s="25"/>
      <c r="P89" s="66"/>
      <c r="Q89" s="25"/>
      <c r="R89" s="66"/>
      <c r="S89" s="25"/>
      <c r="T89" s="66"/>
      <c r="U89" s="25"/>
      <c r="V89" s="66"/>
      <c r="W89" s="25"/>
      <c r="X89" s="66"/>
      <c r="Y89" s="25"/>
      <c r="Z89" s="66"/>
      <c r="AA89" s="25"/>
      <c r="AB89" s="66"/>
      <c r="AC89" s="25"/>
      <c r="AD89" s="66"/>
      <c r="AE89" s="25"/>
      <c r="AF89" s="66"/>
      <c r="AG89" s="25"/>
      <c r="AH89" s="66"/>
      <c r="AI89" s="25"/>
      <c r="AJ89" s="66"/>
      <c r="AK89" s="25"/>
      <c r="AL89" s="66"/>
      <c r="AM89" s="25"/>
      <c r="AN89" s="66"/>
      <c r="AO89" s="25"/>
      <c r="AP89" s="66"/>
      <c r="AQ89" s="25"/>
      <c r="AR89" s="66"/>
      <c r="AS89" s="25"/>
      <c r="AT89" s="66"/>
      <c r="AU89" s="25"/>
      <c r="AV89" s="66"/>
      <c r="AW89" s="25"/>
      <c r="AX89" s="66"/>
      <c r="AY89" s="25"/>
      <c r="AZ89" s="66"/>
      <c r="BA89" s="25"/>
      <c r="BB89" s="66"/>
      <c r="BC89" s="25"/>
      <c r="BD89" s="66"/>
      <c r="BE89" s="25"/>
      <c r="BF89" s="66"/>
      <c r="BG89" s="25"/>
      <c r="BH89" s="66"/>
      <c r="BI89" s="25"/>
      <c r="BJ89" s="66"/>
      <c r="BK89" s="25"/>
      <c r="BL89" s="66"/>
      <c r="BM89" s="25"/>
      <c r="BN89" s="66"/>
      <c r="BO89" s="25"/>
      <c r="BP89" s="66"/>
      <c r="BQ89" s="25"/>
      <c r="BR89" s="66"/>
      <c r="BS89" s="25"/>
      <c r="BT89" s="66"/>
      <c r="BU89" s="25"/>
      <c r="BV89" s="66"/>
      <c r="BW89" s="25"/>
      <c r="BX89" s="66"/>
      <c r="BY89" s="25"/>
      <c r="BZ89" s="66"/>
      <c r="CA89" s="37"/>
      <c r="CL89" s="5"/>
    </row>
    <row r="90" spans="4:90" s="64" customFormat="1" x14ac:dyDescent="0.25">
      <c r="E90" s="48"/>
      <c r="F90" s="42"/>
      <c r="G90" s="42"/>
      <c r="H90" s="65"/>
      <c r="I90" s="25"/>
      <c r="J90" s="65"/>
      <c r="K90" s="25"/>
      <c r="L90" s="65"/>
      <c r="M90" s="25"/>
      <c r="N90" s="65"/>
      <c r="O90" s="25"/>
      <c r="P90" s="65"/>
      <c r="Q90" s="25"/>
      <c r="R90" s="65"/>
      <c r="S90" s="25"/>
      <c r="T90" s="65"/>
      <c r="U90" s="25"/>
      <c r="V90" s="65"/>
      <c r="W90" s="25"/>
      <c r="X90" s="65"/>
      <c r="Y90" s="25"/>
      <c r="Z90" s="65"/>
      <c r="AA90" s="25"/>
      <c r="AB90" s="65"/>
      <c r="AC90" s="25"/>
      <c r="AD90" s="65"/>
      <c r="AE90" s="25"/>
      <c r="AF90" s="65"/>
      <c r="AG90" s="25"/>
      <c r="AH90" s="65"/>
      <c r="AI90" s="25"/>
      <c r="AJ90" s="65"/>
      <c r="AK90" s="25"/>
      <c r="AL90" s="65"/>
      <c r="AM90" s="25"/>
      <c r="AN90" s="65"/>
      <c r="AO90" s="25"/>
      <c r="AP90" s="65"/>
      <c r="AQ90" s="25"/>
      <c r="AR90" s="65"/>
      <c r="AS90" s="25"/>
      <c r="AT90" s="65"/>
      <c r="AU90" s="25"/>
      <c r="AV90" s="65"/>
      <c r="AW90" s="25"/>
      <c r="AX90" s="65"/>
      <c r="AY90" s="25"/>
      <c r="AZ90" s="65"/>
      <c r="BA90" s="25"/>
      <c r="BB90" s="65"/>
      <c r="BC90" s="25"/>
      <c r="BD90" s="65"/>
      <c r="BE90" s="25"/>
      <c r="BF90" s="65"/>
      <c r="BG90" s="25"/>
      <c r="BH90" s="65"/>
      <c r="BI90" s="25"/>
      <c r="BJ90" s="65"/>
      <c r="BK90" s="25"/>
      <c r="BL90" s="65"/>
      <c r="BM90" s="25"/>
      <c r="BN90" s="65"/>
      <c r="BO90" s="25"/>
      <c r="BP90" s="65"/>
      <c r="BQ90" s="25"/>
      <c r="BR90" s="65"/>
      <c r="BS90" s="25"/>
      <c r="BT90" s="65"/>
      <c r="BU90" s="25"/>
      <c r="BV90" s="65"/>
      <c r="BW90" s="25"/>
      <c r="BX90" s="65"/>
      <c r="BY90" s="25"/>
      <c r="BZ90" s="65"/>
      <c r="CA90" s="37"/>
      <c r="CL90" s="5"/>
    </row>
    <row r="91" spans="4:90" s="64" customFormat="1" x14ac:dyDescent="0.25">
      <c r="E91" s="48"/>
      <c r="F91" s="42"/>
      <c r="G91" s="42"/>
      <c r="H91" s="66"/>
      <c r="I91" s="25"/>
      <c r="J91" s="66"/>
      <c r="K91" s="25"/>
      <c r="L91" s="66"/>
      <c r="M91" s="25"/>
      <c r="N91" s="66"/>
      <c r="O91" s="25"/>
      <c r="P91" s="66"/>
      <c r="Q91" s="25"/>
      <c r="R91" s="66"/>
      <c r="S91" s="25"/>
      <c r="T91" s="66"/>
      <c r="U91" s="25"/>
      <c r="V91" s="66"/>
      <c r="W91" s="25"/>
      <c r="X91" s="66"/>
      <c r="Y91" s="25"/>
      <c r="Z91" s="66"/>
      <c r="AA91" s="25"/>
      <c r="AB91" s="66"/>
      <c r="AC91" s="25"/>
      <c r="AD91" s="66"/>
      <c r="AE91" s="25"/>
      <c r="AF91" s="66"/>
      <c r="AG91" s="25"/>
      <c r="AH91" s="66"/>
      <c r="AI91" s="25"/>
      <c r="AJ91" s="66"/>
      <c r="AK91" s="25"/>
      <c r="AL91" s="66"/>
      <c r="AM91" s="25"/>
      <c r="AN91" s="66"/>
      <c r="AO91" s="25"/>
      <c r="AP91" s="66"/>
      <c r="AQ91" s="25"/>
      <c r="AR91" s="66"/>
      <c r="AS91" s="25"/>
      <c r="AT91" s="66"/>
      <c r="AU91" s="25"/>
      <c r="AV91" s="66"/>
      <c r="AW91" s="25"/>
      <c r="AX91" s="66"/>
      <c r="AY91" s="25"/>
      <c r="AZ91" s="66"/>
      <c r="BA91" s="25"/>
      <c r="BB91" s="66"/>
      <c r="BC91" s="25"/>
      <c r="BD91" s="66"/>
      <c r="BE91" s="25"/>
      <c r="BF91" s="66"/>
      <c r="BG91" s="25"/>
      <c r="BH91" s="66"/>
      <c r="BI91" s="25"/>
      <c r="BJ91" s="66"/>
      <c r="BK91" s="25"/>
      <c r="BL91" s="66"/>
      <c r="BM91" s="25"/>
      <c r="BN91" s="66"/>
      <c r="BO91" s="25"/>
      <c r="BP91" s="66"/>
      <c r="BQ91" s="25"/>
      <c r="BR91" s="66"/>
      <c r="BS91" s="25"/>
      <c r="BT91" s="66"/>
      <c r="BU91" s="25"/>
      <c r="BV91" s="66"/>
      <c r="BW91" s="25"/>
      <c r="BX91" s="66"/>
      <c r="BY91" s="25"/>
      <c r="BZ91" s="66"/>
      <c r="CA91" s="37"/>
      <c r="CL91" s="5"/>
    </row>
    <row r="92" spans="4:90" x14ac:dyDescent="0.25">
      <c r="E92" s="67"/>
      <c r="F92" s="68"/>
      <c r="G92" s="69"/>
      <c r="H92" s="70"/>
      <c r="I92" s="70"/>
      <c r="J92" s="70"/>
      <c r="K92" s="70"/>
      <c r="L92" s="70"/>
      <c r="M92" s="70"/>
      <c r="N92" s="70"/>
      <c r="O92" s="70"/>
      <c r="P92" s="70"/>
      <c r="Q92" s="70"/>
      <c r="R92" s="70"/>
      <c r="S92" s="70"/>
      <c r="T92" s="70"/>
      <c r="U92" s="70"/>
      <c r="V92" s="70"/>
      <c r="W92" s="70"/>
      <c r="X92" s="70"/>
      <c r="Y92" s="70"/>
      <c r="Z92" s="70"/>
      <c r="AA92" s="70"/>
      <c r="AB92" s="70"/>
      <c r="AC92" s="70"/>
      <c r="AD92" s="70"/>
      <c r="AE92" s="70"/>
      <c r="AF92" s="70"/>
      <c r="AG92" s="70"/>
      <c r="AH92" s="70"/>
      <c r="AI92" s="70"/>
      <c r="AJ92" s="70"/>
      <c r="AK92" s="70"/>
      <c r="AL92" s="70"/>
      <c r="AM92" s="70"/>
      <c r="AN92" s="70"/>
      <c r="AO92" s="70"/>
      <c r="AP92" s="70"/>
      <c r="AQ92" s="70"/>
      <c r="AR92" s="70"/>
      <c r="AS92" s="70"/>
      <c r="AT92" s="70"/>
      <c r="AU92" s="70"/>
      <c r="AV92" s="70"/>
      <c r="AW92" s="70"/>
      <c r="AX92" s="70"/>
      <c r="AY92" s="70"/>
      <c r="AZ92" s="70"/>
      <c r="BA92" s="70"/>
      <c r="BB92" s="70"/>
      <c r="BC92" s="70"/>
      <c r="BD92" s="70"/>
      <c r="BE92" s="70"/>
      <c r="BF92" s="70"/>
      <c r="BG92" s="70"/>
      <c r="BH92" s="70"/>
      <c r="BI92" s="70"/>
      <c r="BJ92" s="70"/>
      <c r="BK92" s="70"/>
      <c r="BL92" s="70"/>
      <c r="BM92" s="70"/>
      <c r="BN92" s="70"/>
      <c r="BO92" s="70"/>
      <c r="BP92" s="70"/>
      <c r="BQ92" s="70"/>
      <c r="BR92" s="70"/>
      <c r="BS92" s="70"/>
      <c r="BT92" s="70"/>
      <c r="BU92" s="70"/>
      <c r="BV92" s="70"/>
      <c r="BW92" s="70"/>
      <c r="BX92" s="70"/>
      <c r="BY92" s="70"/>
      <c r="BZ92" s="70"/>
      <c r="CA92" s="71"/>
      <c r="CL92" s="5"/>
    </row>
    <row r="93" spans="4:90" x14ac:dyDescent="0.25">
      <c r="E93" s="72"/>
      <c r="F93" s="72"/>
      <c r="G93" s="69"/>
      <c r="H93" s="73"/>
      <c r="I93" s="70"/>
      <c r="J93" s="73"/>
      <c r="K93" s="70"/>
      <c r="L93" s="73"/>
      <c r="M93" s="70"/>
      <c r="N93" s="73"/>
      <c r="O93" s="70"/>
      <c r="P93" s="73"/>
      <c r="Q93" s="70"/>
      <c r="R93" s="73"/>
      <c r="S93" s="70"/>
      <c r="T93" s="73"/>
      <c r="U93" s="70"/>
      <c r="V93" s="73"/>
      <c r="W93" s="70"/>
      <c r="X93" s="73"/>
      <c r="Y93" s="70"/>
      <c r="Z93" s="73"/>
      <c r="AA93" s="70"/>
      <c r="AB93" s="73"/>
      <c r="AC93" s="70"/>
      <c r="AD93" s="73"/>
      <c r="AE93" s="70"/>
      <c r="AF93" s="73"/>
      <c r="AG93" s="70"/>
      <c r="AH93" s="73"/>
      <c r="AI93" s="70"/>
      <c r="AJ93" s="73"/>
      <c r="AK93" s="70"/>
      <c r="AL93" s="73"/>
      <c r="AM93" s="70"/>
      <c r="AN93" s="73"/>
      <c r="AO93" s="70"/>
      <c r="AP93" s="73"/>
      <c r="AQ93" s="70"/>
      <c r="AR93" s="73"/>
      <c r="AS93" s="70"/>
      <c r="AT93" s="73"/>
      <c r="AU93" s="70"/>
      <c r="AV93" s="73"/>
      <c r="AW93" s="70"/>
      <c r="AX93" s="73"/>
      <c r="AY93" s="70"/>
      <c r="AZ93" s="73"/>
      <c r="BA93" s="70"/>
      <c r="BB93" s="73"/>
      <c r="BC93" s="70"/>
      <c r="BD93" s="73"/>
      <c r="BE93" s="70"/>
      <c r="BF93" s="73"/>
      <c r="BG93" s="70"/>
      <c r="BH93" s="73"/>
      <c r="BI93" s="70"/>
      <c r="BJ93" s="73"/>
      <c r="BK93" s="70"/>
      <c r="BL93" s="73"/>
      <c r="BM93" s="70"/>
      <c r="BN93" s="73"/>
      <c r="BO93" s="70"/>
      <c r="BP93" s="73"/>
      <c r="BQ93" s="70"/>
      <c r="BR93" s="73"/>
      <c r="BS93" s="70"/>
      <c r="BT93" s="73"/>
      <c r="BU93" s="70"/>
      <c r="BV93" s="73"/>
      <c r="BW93" s="70"/>
      <c r="BX93" s="73"/>
      <c r="BY93" s="70"/>
      <c r="BZ93" s="73"/>
      <c r="CA93" s="74"/>
      <c r="CL93" s="5"/>
    </row>
    <row r="94" spans="4:90" x14ac:dyDescent="0.25">
      <c r="D94" s="75"/>
      <c r="E94" s="17"/>
      <c r="F94" s="62"/>
      <c r="G94" s="17"/>
      <c r="H94" s="57"/>
      <c r="I94" s="18"/>
      <c r="J94" s="57"/>
      <c r="K94" s="18"/>
      <c r="L94" s="57"/>
      <c r="M94" s="18"/>
      <c r="N94" s="57"/>
      <c r="O94" s="18"/>
      <c r="P94" s="57"/>
      <c r="Q94" s="18"/>
      <c r="R94" s="57"/>
      <c r="S94" s="18"/>
      <c r="T94" s="57"/>
      <c r="U94" s="18"/>
      <c r="V94" s="57"/>
      <c r="W94" s="18"/>
      <c r="X94" s="57"/>
      <c r="Y94" s="18"/>
      <c r="Z94" s="57"/>
      <c r="AA94" s="18"/>
      <c r="AB94" s="57"/>
      <c r="AC94" s="18"/>
      <c r="AD94" s="57"/>
      <c r="AE94" s="18"/>
      <c r="AF94" s="57"/>
      <c r="AG94" s="18"/>
      <c r="AH94" s="57"/>
      <c r="AI94" s="18"/>
      <c r="AJ94" s="57"/>
      <c r="AK94" s="18"/>
      <c r="AL94" s="57"/>
      <c r="AM94" s="18"/>
      <c r="AN94" s="57"/>
      <c r="AO94" s="18"/>
      <c r="AP94" s="57"/>
      <c r="AQ94" s="18"/>
      <c r="AR94" s="57"/>
      <c r="AS94" s="18"/>
      <c r="AT94" s="57"/>
      <c r="AU94" s="18"/>
      <c r="AV94" s="57"/>
      <c r="AW94" s="18"/>
      <c r="AX94" s="57"/>
      <c r="AY94" s="18"/>
      <c r="AZ94" s="57"/>
      <c r="BA94" s="18"/>
      <c r="BB94" s="57"/>
      <c r="BC94" s="18"/>
      <c r="BD94" s="57"/>
      <c r="BE94" s="18"/>
      <c r="BF94" s="57"/>
      <c r="BG94" s="18"/>
      <c r="BH94" s="57"/>
      <c r="BI94" s="18"/>
      <c r="BJ94" s="57"/>
      <c r="BK94" s="18"/>
      <c r="BL94" s="57"/>
      <c r="BM94" s="18"/>
      <c r="BN94" s="57"/>
      <c r="BO94" s="18"/>
      <c r="BP94" s="57"/>
      <c r="BQ94" s="18"/>
      <c r="BR94" s="57"/>
      <c r="BS94" s="18"/>
      <c r="BT94" s="57"/>
      <c r="BU94" s="18"/>
      <c r="BV94" s="57"/>
      <c r="BW94" s="18"/>
      <c r="BX94" s="57"/>
      <c r="BY94" s="18"/>
      <c r="BZ94" s="57"/>
      <c r="CA94" s="19"/>
      <c r="CL94" s="5"/>
    </row>
    <row r="95" spans="4:90" x14ac:dyDescent="0.25">
      <c r="E95" s="15"/>
      <c r="F95" s="39"/>
      <c r="G95" s="17"/>
      <c r="H95" s="76"/>
      <c r="I95" s="18"/>
      <c r="J95" s="76"/>
      <c r="K95" s="18"/>
      <c r="L95" s="76"/>
      <c r="M95" s="18"/>
      <c r="N95" s="76"/>
      <c r="O95" s="18"/>
      <c r="P95" s="76"/>
      <c r="Q95" s="18"/>
      <c r="R95" s="76"/>
      <c r="S95" s="18"/>
      <c r="T95" s="76"/>
      <c r="U95" s="18"/>
      <c r="V95" s="76"/>
      <c r="W95" s="18"/>
      <c r="X95" s="76"/>
      <c r="Y95" s="18"/>
      <c r="Z95" s="76"/>
      <c r="AA95" s="18"/>
      <c r="AB95" s="76"/>
      <c r="AC95" s="18"/>
      <c r="AD95" s="76"/>
      <c r="AE95" s="18"/>
      <c r="AF95" s="76"/>
      <c r="AG95" s="18"/>
      <c r="AH95" s="76"/>
      <c r="AI95" s="18"/>
      <c r="AJ95" s="76"/>
      <c r="AK95" s="18"/>
      <c r="AL95" s="76"/>
      <c r="AM95" s="18"/>
      <c r="AN95" s="76"/>
      <c r="AO95" s="18"/>
      <c r="AP95" s="76"/>
      <c r="AQ95" s="18"/>
      <c r="AR95" s="76"/>
      <c r="AS95" s="18"/>
      <c r="AT95" s="76"/>
      <c r="AU95" s="18"/>
      <c r="AV95" s="76"/>
      <c r="AW95" s="18"/>
      <c r="AX95" s="76"/>
      <c r="AY95" s="18"/>
      <c r="AZ95" s="76"/>
      <c r="BA95" s="18"/>
      <c r="BB95" s="76"/>
      <c r="BC95" s="18"/>
      <c r="BD95" s="76"/>
      <c r="BE95" s="18"/>
      <c r="BF95" s="76"/>
      <c r="BG95" s="18"/>
      <c r="BH95" s="76"/>
      <c r="BI95" s="18"/>
      <c r="BJ95" s="76"/>
      <c r="BK95" s="18"/>
      <c r="BL95" s="76"/>
      <c r="BM95" s="18"/>
      <c r="BN95" s="76"/>
      <c r="BO95" s="18"/>
      <c r="BP95" s="76"/>
      <c r="BQ95" s="18"/>
      <c r="BR95" s="76"/>
      <c r="BS95" s="18"/>
      <c r="BT95" s="76"/>
      <c r="BU95" s="18"/>
      <c r="BV95" s="76"/>
      <c r="BW95" s="18"/>
      <c r="BX95" s="76"/>
      <c r="BY95" s="18"/>
      <c r="BZ95" s="76"/>
      <c r="CA95" s="19"/>
      <c r="CL95" s="5"/>
    </row>
    <row r="96" spans="4:90" x14ac:dyDescent="0.25">
      <c r="E96" s="15"/>
      <c r="F96" s="62"/>
      <c r="G96" s="17"/>
      <c r="H96" s="77"/>
      <c r="I96" s="18"/>
      <c r="J96" s="77"/>
      <c r="K96" s="18"/>
      <c r="L96" s="77"/>
      <c r="M96" s="18"/>
      <c r="N96" s="77"/>
      <c r="O96" s="18"/>
      <c r="P96" s="77"/>
      <c r="Q96" s="18"/>
      <c r="R96" s="77"/>
      <c r="S96" s="18"/>
      <c r="T96" s="77"/>
      <c r="U96" s="18"/>
      <c r="V96" s="77"/>
      <c r="W96" s="18"/>
      <c r="X96" s="77"/>
      <c r="Y96" s="18"/>
      <c r="Z96" s="77"/>
      <c r="AA96" s="18"/>
      <c r="AB96" s="77"/>
      <c r="AC96" s="18"/>
      <c r="AD96" s="77"/>
      <c r="AE96" s="18"/>
      <c r="AF96" s="77"/>
      <c r="AG96" s="18"/>
      <c r="AH96" s="77"/>
      <c r="AI96" s="18"/>
      <c r="AJ96" s="77"/>
      <c r="AK96" s="18"/>
      <c r="AL96" s="77"/>
      <c r="AM96" s="18"/>
      <c r="AN96" s="77"/>
      <c r="AO96" s="18"/>
      <c r="AP96" s="77"/>
      <c r="AQ96" s="18"/>
      <c r="AR96" s="77"/>
      <c r="AS96" s="18"/>
      <c r="AT96" s="77"/>
      <c r="AU96" s="18"/>
      <c r="AV96" s="77"/>
      <c r="AW96" s="18"/>
      <c r="AX96" s="77"/>
      <c r="AY96" s="18"/>
      <c r="AZ96" s="77"/>
      <c r="BA96" s="18"/>
      <c r="BB96" s="77"/>
      <c r="BC96" s="18"/>
      <c r="BD96" s="77"/>
      <c r="BE96" s="18"/>
      <c r="BF96" s="77"/>
      <c r="BG96" s="18"/>
      <c r="BH96" s="77"/>
      <c r="BI96" s="18"/>
      <c r="BJ96" s="77"/>
      <c r="BK96" s="18"/>
      <c r="BL96" s="77"/>
      <c r="BM96" s="18"/>
      <c r="BN96" s="77"/>
      <c r="BO96" s="18"/>
      <c r="BP96" s="77"/>
      <c r="BQ96" s="18"/>
      <c r="BR96" s="77"/>
      <c r="BS96" s="18"/>
      <c r="BT96" s="77"/>
      <c r="BU96" s="18"/>
      <c r="BV96" s="77"/>
      <c r="BW96" s="18"/>
      <c r="BX96" s="77"/>
      <c r="BY96" s="18"/>
      <c r="BZ96" s="77"/>
      <c r="CA96" s="19"/>
      <c r="CL96" s="5"/>
    </row>
    <row r="97" spans="5:90" x14ac:dyDescent="0.25">
      <c r="E97" s="15"/>
      <c r="F97" s="42"/>
      <c r="G97" s="17"/>
      <c r="H97" s="78"/>
      <c r="I97" s="18"/>
      <c r="J97" s="78"/>
      <c r="K97" s="18"/>
      <c r="L97" s="78"/>
      <c r="M97" s="18"/>
      <c r="N97" s="78"/>
      <c r="O97" s="18"/>
      <c r="P97" s="78"/>
      <c r="Q97" s="18"/>
      <c r="R97" s="78"/>
      <c r="S97" s="18"/>
      <c r="T97" s="78"/>
      <c r="U97" s="18"/>
      <c r="V97" s="78"/>
      <c r="W97" s="18"/>
      <c r="X97" s="78"/>
      <c r="Y97" s="18"/>
      <c r="Z97" s="78"/>
      <c r="AA97" s="18"/>
      <c r="AB97" s="78"/>
      <c r="AC97" s="18"/>
      <c r="AD97" s="78"/>
      <c r="AE97" s="18"/>
      <c r="AF97" s="78"/>
      <c r="AG97" s="18"/>
      <c r="AH97" s="78"/>
      <c r="AI97" s="18"/>
      <c r="AJ97" s="78"/>
      <c r="AK97" s="18"/>
      <c r="AL97" s="78"/>
      <c r="AM97" s="18"/>
      <c r="AN97" s="78"/>
      <c r="AO97" s="18"/>
      <c r="AP97" s="78"/>
      <c r="AQ97" s="18"/>
      <c r="AR97" s="78"/>
      <c r="AS97" s="18"/>
      <c r="AT97" s="78"/>
      <c r="AU97" s="18"/>
      <c r="AV97" s="78"/>
      <c r="AW97" s="18"/>
      <c r="AX97" s="78"/>
      <c r="AY97" s="18"/>
      <c r="AZ97" s="78"/>
      <c r="BA97" s="18"/>
      <c r="BB97" s="78"/>
      <c r="BC97" s="18"/>
      <c r="BD97" s="78"/>
      <c r="BE97" s="18"/>
      <c r="BF97" s="78"/>
      <c r="BG97" s="18"/>
      <c r="BH97" s="78"/>
      <c r="BI97" s="18"/>
      <c r="BJ97" s="78"/>
      <c r="BK97" s="18"/>
      <c r="BL97" s="78"/>
      <c r="BM97" s="18"/>
      <c r="BN97" s="78"/>
      <c r="BO97" s="18"/>
      <c r="BP97" s="78"/>
      <c r="BQ97" s="18"/>
      <c r="BR97" s="78"/>
      <c r="BS97" s="18"/>
      <c r="BT97" s="78"/>
      <c r="BU97" s="18"/>
      <c r="BV97" s="78"/>
      <c r="BW97" s="18"/>
      <c r="BX97" s="78"/>
      <c r="BY97" s="18"/>
      <c r="BZ97" s="78"/>
      <c r="CA97" s="19"/>
      <c r="CL97" s="5"/>
    </row>
    <row r="98" spans="5:90" x14ac:dyDescent="0.25">
      <c r="E98" s="15"/>
      <c r="F98" s="62"/>
      <c r="G98" s="17"/>
      <c r="H98" s="77"/>
      <c r="I98" s="18"/>
      <c r="J98" s="77"/>
      <c r="K98" s="18"/>
      <c r="L98" s="77"/>
      <c r="M98" s="18"/>
      <c r="N98" s="77"/>
      <c r="O98" s="18"/>
      <c r="P98" s="77"/>
      <c r="Q98" s="18"/>
      <c r="R98" s="77"/>
      <c r="S98" s="18"/>
      <c r="T98" s="77"/>
      <c r="U98" s="18"/>
      <c r="V98" s="77"/>
      <c r="W98" s="18"/>
      <c r="X98" s="77"/>
      <c r="Y98" s="18"/>
      <c r="Z98" s="77"/>
      <c r="AA98" s="18"/>
      <c r="AB98" s="77"/>
      <c r="AC98" s="18"/>
      <c r="AD98" s="77"/>
      <c r="AE98" s="18"/>
      <c r="AF98" s="77"/>
      <c r="AG98" s="18"/>
      <c r="AH98" s="77"/>
      <c r="AI98" s="18"/>
      <c r="AJ98" s="77"/>
      <c r="AK98" s="18"/>
      <c r="AL98" s="77"/>
      <c r="AM98" s="18"/>
      <c r="AN98" s="77"/>
      <c r="AO98" s="18"/>
      <c r="AP98" s="77"/>
      <c r="AQ98" s="18"/>
      <c r="AR98" s="77"/>
      <c r="AS98" s="18"/>
      <c r="AT98" s="77"/>
      <c r="AU98" s="18"/>
      <c r="AV98" s="77"/>
      <c r="AW98" s="18"/>
      <c r="AX98" s="77"/>
      <c r="AY98" s="18"/>
      <c r="AZ98" s="77"/>
      <c r="BA98" s="18"/>
      <c r="BB98" s="77"/>
      <c r="BC98" s="18"/>
      <c r="BD98" s="77"/>
      <c r="BE98" s="18"/>
      <c r="BF98" s="77"/>
      <c r="BG98" s="18"/>
      <c r="BH98" s="77"/>
      <c r="BI98" s="18"/>
      <c r="BJ98" s="77"/>
      <c r="BK98" s="18"/>
      <c r="BL98" s="77"/>
      <c r="BM98" s="18"/>
      <c r="BN98" s="77"/>
      <c r="BO98" s="18"/>
      <c r="BP98" s="77"/>
      <c r="BQ98" s="18"/>
      <c r="BR98" s="77"/>
      <c r="BS98" s="18"/>
      <c r="BT98" s="77"/>
      <c r="BU98" s="18"/>
      <c r="BV98" s="77"/>
      <c r="BW98" s="18"/>
      <c r="BX98" s="77"/>
      <c r="BY98" s="18"/>
      <c r="BZ98" s="77"/>
      <c r="CA98" s="19"/>
      <c r="CL98" s="5"/>
    </row>
    <row r="99" spans="5:90" x14ac:dyDescent="0.25">
      <c r="E99" s="15"/>
      <c r="F99" s="42"/>
      <c r="G99" s="17"/>
      <c r="H99" s="78"/>
      <c r="I99" s="18"/>
      <c r="J99" s="78"/>
      <c r="K99" s="18"/>
      <c r="L99" s="78"/>
      <c r="M99" s="18"/>
      <c r="N99" s="78"/>
      <c r="O99" s="18"/>
      <c r="P99" s="78"/>
      <c r="Q99" s="18"/>
      <c r="R99" s="78"/>
      <c r="S99" s="18"/>
      <c r="T99" s="78"/>
      <c r="U99" s="18"/>
      <c r="V99" s="78"/>
      <c r="W99" s="18"/>
      <c r="X99" s="78"/>
      <c r="Y99" s="18"/>
      <c r="Z99" s="78"/>
      <c r="AA99" s="18"/>
      <c r="AB99" s="78"/>
      <c r="AC99" s="18"/>
      <c r="AD99" s="78"/>
      <c r="AE99" s="18"/>
      <c r="AF99" s="78"/>
      <c r="AG99" s="18"/>
      <c r="AH99" s="78"/>
      <c r="AI99" s="18"/>
      <c r="AJ99" s="78"/>
      <c r="AK99" s="18"/>
      <c r="AL99" s="78"/>
      <c r="AM99" s="18"/>
      <c r="AN99" s="78"/>
      <c r="AO99" s="18"/>
      <c r="AP99" s="78"/>
      <c r="AQ99" s="18"/>
      <c r="AR99" s="78"/>
      <c r="AS99" s="18"/>
      <c r="AT99" s="78"/>
      <c r="AU99" s="18"/>
      <c r="AV99" s="78"/>
      <c r="AW99" s="18"/>
      <c r="AX99" s="78"/>
      <c r="AY99" s="18"/>
      <c r="AZ99" s="78"/>
      <c r="BA99" s="18"/>
      <c r="BB99" s="78"/>
      <c r="BC99" s="18"/>
      <c r="BD99" s="78"/>
      <c r="BE99" s="18"/>
      <c r="BF99" s="78"/>
      <c r="BG99" s="18"/>
      <c r="BH99" s="78"/>
      <c r="BI99" s="18"/>
      <c r="BJ99" s="78"/>
      <c r="BK99" s="18"/>
      <c r="BL99" s="78"/>
      <c r="BM99" s="18"/>
      <c r="BN99" s="78"/>
      <c r="BO99" s="18"/>
      <c r="BP99" s="78"/>
      <c r="BQ99" s="18"/>
      <c r="BR99" s="78"/>
      <c r="BS99" s="18"/>
      <c r="BT99" s="78"/>
      <c r="BU99" s="18"/>
      <c r="BV99" s="78"/>
      <c r="BW99" s="18"/>
      <c r="BX99" s="78"/>
      <c r="BY99" s="18"/>
      <c r="BZ99" s="78"/>
      <c r="CA99" s="19"/>
      <c r="CL99" s="5"/>
    </row>
    <row r="100" spans="5:90" x14ac:dyDescent="0.25">
      <c r="E100" s="15"/>
      <c r="F100" s="62"/>
      <c r="G100" s="17"/>
      <c r="H100" s="77"/>
      <c r="I100" s="18"/>
      <c r="J100" s="77"/>
      <c r="K100" s="18"/>
      <c r="L100" s="77"/>
      <c r="M100" s="18"/>
      <c r="N100" s="77"/>
      <c r="O100" s="18"/>
      <c r="P100" s="77"/>
      <c r="Q100" s="18"/>
      <c r="R100" s="77"/>
      <c r="S100" s="18"/>
      <c r="T100" s="77"/>
      <c r="U100" s="18"/>
      <c r="V100" s="77"/>
      <c r="W100" s="18"/>
      <c r="X100" s="77"/>
      <c r="Y100" s="18"/>
      <c r="Z100" s="77"/>
      <c r="AA100" s="18"/>
      <c r="AB100" s="77"/>
      <c r="AC100" s="18"/>
      <c r="AD100" s="77"/>
      <c r="AE100" s="18"/>
      <c r="AF100" s="77"/>
      <c r="AG100" s="18"/>
      <c r="AH100" s="77"/>
      <c r="AI100" s="18"/>
      <c r="AJ100" s="77"/>
      <c r="AK100" s="18"/>
      <c r="AL100" s="77"/>
      <c r="AM100" s="18"/>
      <c r="AN100" s="77"/>
      <c r="AO100" s="18"/>
      <c r="AP100" s="77"/>
      <c r="AQ100" s="18"/>
      <c r="AR100" s="77"/>
      <c r="AS100" s="18"/>
      <c r="AT100" s="77"/>
      <c r="AU100" s="18"/>
      <c r="AV100" s="77"/>
      <c r="AW100" s="18"/>
      <c r="AX100" s="77"/>
      <c r="AY100" s="18"/>
      <c r="AZ100" s="77"/>
      <c r="BA100" s="18"/>
      <c r="BB100" s="77"/>
      <c r="BC100" s="18"/>
      <c r="BD100" s="77"/>
      <c r="BE100" s="18"/>
      <c r="BF100" s="77"/>
      <c r="BG100" s="18"/>
      <c r="BH100" s="77"/>
      <c r="BI100" s="18"/>
      <c r="BJ100" s="77"/>
      <c r="BK100" s="18"/>
      <c r="BL100" s="77"/>
      <c r="BM100" s="18"/>
      <c r="BN100" s="77"/>
      <c r="BO100" s="18"/>
      <c r="BP100" s="77"/>
      <c r="BQ100" s="18"/>
      <c r="BR100" s="77"/>
      <c r="BS100" s="18"/>
      <c r="BT100" s="77"/>
      <c r="BU100" s="18"/>
      <c r="BV100" s="77"/>
      <c r="BW100" s="18"/>
      <c r="BX100" s="77"/>
      <c r="BY100" s="18"/>
      <c r="BZ100" s="77"/>
      <c r="CA100" s="19"/>
      <c r="CL100" s="5"/>
    </row>
    <row r="101" spans="5:90" x14ac:dyDescent="0.25">
      <c r="E101" s="15"/>
      <c r="F101" s="42"/>
      <c r="G101" s="17"/>
      <c r="H101" s="78"/>
      <c r="I101" s="18"/>
      <c r="J101" s="78"/>
      <c r="K101" s="18"/>
      <c r="L101" s="78"/>
      <c r="M101" s="18"/>
      <c r="N101" s="78"/>
      <c r="O101" s="18"/>
      <c r="P101" s="78"/>
      <c r="Q101" s="18"/>
      <c r="R101" s="78"/>
      <c r="S101" s="18"/>
      <c r="T101" s="78"/>
      <c r="U101" s="18"/>
      <c r="V101" s="78"/>
      <c r="W101" s="18"/>
      <c r="X101" s="78"/>
      <c r="Y101" s="18"/>
      <c r="Z101" s="78"/>
      <c r="AA101" s="18"/>
      <c r="AB101" s="78"/>
      <c r="AC101" s="18"/>
      <c r="AD101" s="78"/>
      <c r="AE101" s="18"/>
      <c r="AF101" s="78"/>
      <c r="AG101" s="18"/>
      <c r="AH101" s="78"/>
      <c r="AI101" s="18"/>
      <c r="AJ101" s="78"/>
      <c r="AK101" s="18"/>
      <c r="AL101" s="78"/>
      <c r="AM101" s="18"/>
      <c r="AN101" s="78"/>
      <c r="AO101" s="18"/>
      <c r="AP101" s="78"/>
      <c r="AQ101" s="18"/>
      <c r="AR101" s="78"/>
      <c r="AS101" s="18"/>
      <c r="AT101" s="78"/>
      <c r="AU101" s="18"/>
      <c r="AV101" s="78"/>
      <c r="AW101" s="18"/>
      <c r="AX101" s="78"/>
      <c r="AY101" s="18"/>
      <c r="AZ101" s="78"/>
      <c r="BA101" s="18"/>
      <c r="BB101" s="78"/>
      <c r="BC101" s="18"/>
      <c r="BD101" s="78"/>
      <c r="BE101" s="18"/>
      <c r="BF101" s="78"/>
      <c r="BG101" s="18"/>
      <c r="BH101" s="78"/>
      <c r="BI101" s="18"/>
      <c r="BJ101" s="78"/>
      <c r="BK101" s="18"/>
      <c r="BL101" s="78"/>
      <c r="BM101" s="18"/>
      <c r="BN101" s="78"/>
      <c r="BO101" s="18"/>
      <c r="BP101" s="78"/>
      <c r="BQ101" s="18"/>
      <c r="BR101" s="78"/>
      <c r="BS101" s="18"/>
      <c r="BT101" s="78"/>
      <c r="BU101" s="18"/>
      <c r="BV101" s="78"/>
      <c r="BW101" s="18"/>
      <c r="BX101" s="78"/>
      <c r="BY101" s="18"/>
      <c r="BZ101" s="78"/>
      <c r="CA101" s="19"/>
      <c r="CL101" s="5"/>
    </row>
    <row r="102" spans="5:90" x14ac:dyDescent="0.25">
      <c r="E102" s="67"/>
      <c r="F102" s="68"/>
      <c r="G102" s="69"/>
      <c r="H102" s="70"/>
      <c r="I102" s="70"/>
      <c r="J102" s="70"/>
      <c r="K102" s="70"/>
      <c r="L102" s="70"/>
      <c r="M102" s="70"/>
      <c r="N102" s="70"/>
      <c r="O102" s="70"/>
      <c r="P102" s="70"/>
      <c r="Q102" s="70"/>
      <c r="R102" s="70"/>
      <c r="S102" s="70"/>
      <c r="T102" s="70"/>
      <c r="U102" s="70"/>
      <c r="V102" s="70"/>
      <c r="W102" s="70"/>
      <c r="X102" s="70"/>
      <c r="Y102" s="70"/>
      <c r="Z102" s="70"/>
      <c r="AA102" s="70"/>
      <c r="AB102" s="70"/>
      <c r="AC102" s="70"/>
      <c r="AD102" s="70"/>
      <c r="AE102" s="70"/>
      <c r="AF102" s="70"/>
      <c r="AG102" s="70"/>
      <c r="AH102" s="70"/>
      <c r="AI102" s="70"/>
      <c r="AJ102" s="70"/>
      <c r="AK102" s="70"/>
      <c r="AL102" s="70"/>
      <c r="AM102" s="70"/>
      <c r="AN102" s="70"/>
      <c r="AO102" s="70"/>
      <c r="AP102" s="70"/>
      <c r="AQ102" s="70"/>
      <c r="AR102" s="70"/>
      <c r="AS102" s="70"/>
      <c r="AT102" s="70"/>
      <c r="AU102" s="70"/>
      <c r="AV102" s="70"/>
      <c r="AW102" s="70"/>
      <c r="AX102" s="70"/>
      <c r="AY102" s="70"/>
      <c r="AZ102" s="70"/>
      <c r="BA102" s="70"/>
      <c r="BB102" s="70"/>
      <c r="BC102" s="70"/>
      <c r="BD102" s="70"/>
      <c r="BE102" s="70"/>
      <c r="BF102" s="70"/>
      <c r="BG102" s="70"/>
      <c r="BH102" s="70"/>
      <c r="BI102" s="70"/>
      <c r="BJ102" s="70"/>
      <c r="BK102" s="70"/>
      <c r="BL102" s="70"/>
      <c r="BM102" s="70"/>
      <c r="BN102" s="70"/>
      <c r="BO102" s="70"/>
      <c r="BP102" s="70"/>
      <c r="BQ102" s="70"/>
      <c r="BR102" s="70"/>
      <c r="BS102" s="70"/>
      <c r="BT102" s="70"/>
      <c r="BU102" s="70"/>
      <c r="BV102" s="70"/>
      <c r="BW102" s="70"/>
      <c r="BX102" s="70"/>
      <c r="BY102" s="70"/>
      <c r="BZ102" s="70"/>
      <c r="CA102" s="71"/>
      <c r="CL102" s="5"/>
    </row>
    <row r="103" spans="5:90" x14ac:dyDescent="0.25">
      <c r="CL103" s="5"/>
    </row>
    <row r="104" spans="5:90" x14ac:dyDescent="0.25">
      <c r="E104" s="79"/>
      <c r="CL104" s="5"/>
    </row>
    <row r="105" spans="5:90" x14ac:dyDescent="0.25">
      <c r="E105" s="79"/>
      <c r="CL105" s="5"/>
    </row>
    <row r="106" spans="5:90" x14ac:dyDescent="0.25">
      <c r="E106" s="79"/>
      <c r="CL106" s="5"/>
    </row>
    <row r="107" spans="5:90" x14ac:dyDescent="0.25">
      <c r="CL107" s="5"/>
    </row>
    <row r="108" spans="5:90" x14ac:dyDescent="0.25">
      <c r="CL108" s="5"/>
    </row>
    <row r="109" spans="5:90" x14ac:dyDescent="0.25">
      <c r="CL109" s="5"/>
    </row>
    <row r="110" spans="5:90" x14ac:dyDescent="0.25">
      <c r="CL110" s="5"/>
    </row>
    <row r="111" spans="5:90" x14ac:dyDescent="0.25">
      <c r="CL111" s="5"/>
    </row>
    <row r="112" spans="5:90" x14ac:dyDescent="0.25">
      <c r="CL112" s="5"/>
    </row>
    <row r="113" spans="90:90" customFormat="1" x14ac:dyDescent="0.25">
      <c r="CL113" s="5"/>
    </row>
    <row r="114" spans="90:90" customFormat="1" x14ac:dyDescent="0.25">
      <c r="CL114" s="5"/>
    </row>
    <row r="115" spans="90:90" customFormat="1" x14ac:dyDescent="0.25">
      <c r="CL115" s="5"/>
    </row>
    <row r="116" spans="90:90" customFormat="1" x14ac:dyDescent="0.25">
      <c r="CL116" s="5"/>
    </row>
    <row r="117" spans="90:90" customFormat="1" x14ac:dyDescent="0.25">
      <c r="CL117" s="5"/>
    </row>
    <row r="118" spans="90:90" customFormat="1" x14ac:dyDescent="0.25">
      <c r="CL118" s="5"/>
    </row>
    <row r="119" spans="90:90" customFormat="1" x14ac:dyDescent="0.25">
      <c r="CL119" s="5"/>
    </row>
    <row r="120" spans="90:90" customFormat="1" x14ac:dyDescent="0.25">
      <c r="CL120" s="5"/>
    </row>
    <row r="121" spans="90:90" customFormat="1" x14ac:dyDescent="0.25">
      <c r="CL121" s="5"/>
    </row>
    <row r="122" spans="90:90" customFormat="1" x14ac:dyDescent="0.25">
      <c r="CL122" s="5"/>
    </row>
    <row r="123" spans="90:90" customFormat="1" x14ac:dyDescent="0.25">
      <c r="CL123" s="5"/>
    </row>
    <row r="124" spans="90:90" customFormat="1" x14ac:dyDescent="0.25">
      <c r="CL124" s="5"/>
    </row>
    <row r="125" spans="90:90" customFormat="1" x14ac:dyDescent="0.25">
      <c r="CL125" s="5"/>
    </row>
    <row r="126" spans="90:90" customFormat="1" x14ac:dyDescent="0.25">
      <c r="CL126" s="5"/>
    </row>
    <row r="127" spans="90:90" customFormat="1" x14ac:dyDescent="0.25">
      <c r="CL127" s="5"/>
    </row>
    <row r="128" spans="90:90" customFormat="1" x14ac:dyDescent="0.25">
      <c r="CL128" s="5"/>
    </row>
    <row r="129" spans="1:90" x14ac:dyDescent="0.25">
      <c r="CL129" s="5"/>
    </row>
    <row r="130" spans="1:90" x14ac:dyDescent="0.25">
      <c r="CL130" s="5"/>
    </row>
    <row r="131" spans="1:90" x14ac:dyDescent="0.25">
      <c r="CL131" s="5"/>
    </row>
    <row r="132" spans="1:90" x14ac:dyDescent="0.25">
      <c r="CL132" s="5"/>
    </row>
    <row r="133" spans="1:90" x14ac:dyDescent="0.25">
      <c r="CL133" s="5"/>
    </row>
    <row r="134" spans="1:90" x14ac:dyDescent="0.25">
      <c r="CL134" s="5"/>
    </row>
    <row r="135" spans="1:90" x14ac:dyDescent="0.25">
      <c r="CL135" s="5"/>
    </row>
    <row r="136" spans="1:90" x14ac:dyDescent="0.25">
      <c r="CL136" s="5"/>
    </row>
    <row r="137" spans="1:90" x14ac:dyDescent="0.25">
      <c r="CL137" s="5"/>
    </row>
    <row r="138" spans="1:90" x14ac:dyDescent="0.25">
      <c r="CL138" s="5"/>
    </row>
    <row r="139" spans="1:90" x14ac:dyDescent="0.25">
      <c r="CL139" s="5"/>
    </row>
    <row r="140" spans="1:90" x14ac:dyDescent="0.25">
      <c r="A140" s="80"/>
      <c r="B140" s="80"/>
      <c r="C140" s="80"/>
      <c r="D140" s="80"/>
      <c r="E140" s="80"/>
      <c r="F140" s="80"/>
      <c r="G140" s="80"/>
      <c r="H140" s="80"/>
      <c r="I140" s="80"/>
      <c r="J140" s="80"/>
      <c r="K140" s="80"/>
      <c r="L140" s="80"/>
      <c r="M140" s="80"/>
      <c r="N140" s="80"/>
      <c r="O140" s="80"/>
      <c r="P140" s="80"/>
      <c r="Q140" s="80"/>
      <c r="R140" s="80"/>
      <c r="S140" s="80"/>
      <c r="T140" s="80"/>
      <c r="U140" s="80"/>
      <c r="V140" s="80"/>
      <c r="W140" s="80"/>
      <c r="X140" s="80"/>
      <c r="Y140" s="80"/>
      <c r="Z140" s="80"/>
      <c r="AA140" s="80"/>
      <c r="AB140" s="80"/>
      <c r="AC140" s="80"/>
      <c r="AD140" s="80"/>
      <c r="AE140" s="80"/>
      <c r="AF140" s="80"/>
      <c r="AG140" s="80"/>
      <c r="AH140" s="80"/>
      <c r="AI140" s="80"/>
      <c r="AJ140" s="80"/>
      <c r="AK140" s="80"/>
      <c r="AL140" s="80"/>
      <c r="AM140" s="80"/>
      <c r="AN140" s="80"/>
      <c r="AO140" s="80"/>
      <c r="AP140" s="80"/>
      <c r="AQ140" s="80"/>
      <c r="AR140" s="80"/>
      <c r="AS140" s="80"/>
      <c r="AT140" s="80"/>
      <c r="AU140" s="80"/>
      <c r="AV140" s="80"/>
      <c r="AW140" s="80"/>
      <c r="AX140" s="80"/>
      <c r="AY140" s="80"/>
      <c r="AZ140" s="80"/>
      <c r="BA140" s="80"/>
      <c r="BB140" s="80"/>
      <c r="BC140" s="80"/>
      <c r="BD140" s="80"/>
      <c r="BE140" s="80"/>
      <c r="BF140" s="80"/>
      <c r="BG140" s="80"/>
      <c r="BH140" s="80"/>
      <c r="BI140" s="80"/>
      <c r="BJ140" s="80"/>
      <c r="BK140" s="80"/>
      <c r="BL140" s="80"/>
      <c r="BM140" s="80"/>
      <c r="BN140" s="80"/>
      <c r="BO140" s="80"/>
      <c r="BP140" s="80"/>
      <c r="BQ140" s="80"/>
      <c r="BR140" s="80"/>
      <c r="BS140" s="80"/>
      <c r="BT140" s="80"/>
      <c r="BU140" s="80"/>
      <c r="BV140" s="80"/>
      <c r="BW140" s="80"/>
      <c r="BX140" s="80"/>
      <c r="BY140" s="80"/>
      <c r="BZ140" s="80"/>
      <c r="CA140" s="80"/>
      <c r="CB140" s="80"/>
      <c r="CC140" s="80"/>
      <c r="CD140" s="80"/>
      <c r="CE140" s="80"/>
      <c r="CF140" s="80"/>
      <c r="CG140" s="80"/>
      <c r="CH140" s="80"/>
      <c r="CI140" s="80"/>
      <c r="CJ140" s="80"/>
      <c r="CK140" s="80"/>
      <c r="CL140" s="80"/>
    </row>
  </sheetData>
  <mergeCells count="1">
    <mergeCell ref="CB1:CE4"/>
  </mergeCells>
  <conditionalFormatting sqref="AT95 AT97 AT99 AT101">
    <cfRule type="expression" dxfId="825" priority="41">
      <formula>IF(AT$2&lt;&gt;"Periodo",1,0)</formula>
    </cfRule>
    <cfRule type="expression" dxfId="824" priority="42">
      <formula>IF(AT$2="Periodo",1,0)</formula>
    </cfRule>
  </conditionalFormatting>
  <conditionalFormatting sqref="AB95 AB97 AB99 AB101">
    <cfRule type="expression" dxfId="823" priority="113">
      <formula>IF(AB$2&lt;&gt;"Periodo",1,0)</formula>
    </cfRule>
    <cfRule type="expression" dxfId="822" priority="114">
      <formula>IF(AB$2="Periodo",1,0)</formula>
    </cfRule>
  </conditionalFormatting>
  <conditionalFormatting sqref="AR94">
    <cfRule type="expression" dxfId="821" priority="51">
      <formula>IF(AR$2&lt;&gt;"Periodo",1,0)</formula>
    </cfRule>
    <cfRule type="expression" dxfId="820" priority="52">
      <formula>IF(AR$2="Periodo",1,0)</formula>
    </cfRule>
  </conditionalFormatting>
  <conditionalFormatting sqref="AJ95 AJ97 AJ99 AJ101">
    <cfRule type="expression" dxfId="819" priority="81">
      <formula>IF(AJ$2&lt;&gt;"Periodo",1,0)</formula>
    </cfRule>
    <cfRule type="expression" dxfId="818" priority="82">
      <formula>IF(AJ$2="Periodo",1,0)</formula>
    </cfRule>
  </conditionalFormatting>
  <conditionalFormatting sqref="AH94">
    <cfRule type="expression" dxfId="817" priority="91">
      <formula>IF(AH$2&lt;&gt;"Periodo",1,0)</formula>
    </cfRule>
    <cfRule type="expression" dxfId="816" priority="92">
      <formula>IF(AH$2="Periodo",1,0)</formula>
    </cfRule>
  </conditionalFormatting>
  <conditionalFormatting sqref="Z95 Z97 Z99 Z101">
    <cfRule type="expression" dxfId="815" priority="121">
      <formula>IF(Z$2&lt;&gt;"Periodo",1,0)</formula>
    </cfRule>
    <cfRule type="expression" dxfId="814" priority="122">
      <formula>IF(Z$2="Periodo",1,0)</formula>
    </cfRule>
  </conditionalFormatting>
  <conditionalFormatting sqref="X94">
    <cfRule type="expression" dxfId="813" priority="131">
      <formula>IF(X$2&lt;&gt;"Periodo",1,0)</formula>
    </cfRule>
    <cfRule type="expression" dxfId="812" priority="132">
      <formula>IF(X$2="Periodo",1,0)</formula>
    </cfRule>
  </conditionalFormatting>
  <conditionalFormatting sqref="P94">
    <cfRule type="expression" dxfId="811" priority="155">
      <formula>IF(P$2&lt;&gt;"Periodo",1,0)</formula>
    </cfRule>
    <cfRule type="expression" dxfId="810" priority="156">
      <formula>IF(P$2="Periodo",1,0)</formula>
    </cfRule>
  </conditionalFormatting>
  <conditionalFormatting sqref="J20:J71">
    <cfRule type="expression" dxfId="809" priority="182">
      <formula>IF(J$2&lt;&gt;"Periodo",1,0)</formula>
    </cfRule>
    <cfRule type="expression" dxfId="808" priority="183">
      <formula>IF(J$2="Periodo",1,0)</formula>
    </cfRule>
  </conditionalFormatting>
  <conditionalFormatting sqref="J12:J17 J72:J90">
    <cfRule type="expression" dxfId="807" priority="181">
      <formula>IF(J$2&lt;&gt;"Periodo",1,0)</formula>
    </cfRule>
    <cfRule type="expression" dxfId="806" priority="184">
      <formula>IF(J$2="Periodo",1,0)</formula>
    </cfRule>
  </conditionalFormatting>
  <conditionalFormatting sqref="J94">
    <cfRule type="expression" dxfId="805" priority="179">
      <formula>IF(J$2&lt;&gt;"Periodo",1,0)</formula>
    </cfRule>
    <cfRule type="expression" dxfId="804" priority="180">
      <formula>IF(J$2="Periodo",1,0)</formula>
    </cfRule>
  </conditionalFormatting>
  <conditionalFormatting sqref="J95 J97 J99 J101">
    <cfRule type="expression" dxfId="803" priority="177">
      <formula>IF(J$2&lt;&gt;"Periodo",1,0)</formula>
    </cfRule>
    <cfRule type="expression" dxfId="802" priority="178">
      <formula>IF(J$2="Periodo",1,0)</formula>
    </cfRule>
  </conditionalFormatting>
  <conditionalFormatting sqref="L20:L71">
    <cfRule type="expression" dxfId="801" priority="174">
      <formula>IF(L$2&lt;&gt;"Periodo",1,0)</formula>
    </cfRule>
    <cfRule type="expression" dxfId="800" priority="175">
      <formula>IF(L$2="Periodo",1,0)</formula>
    </cfRule>
  </conditionalFormatting>
  <conditionalFormatting sqref="L12:L17 L72:L90">
    <cfRule type="expression" dxfId="799" priority="173">
      <formula>IF(L$2&lt;&gt;"Periodo",1,0)</formula>
    </cfRule>
    <cfRule type="expression" dxfId="798" priority="176">
      <formula>IF(L$2="Periodo",1,0)</formula>
    </cfRule>
  </conditionalFormatting>
  <conditionalFormatting sqref="L94">
    <cfRule type="expression" dxfId="797" priority="171">
      <formula>IF(L$2&lt;&gt;"Periodo",1,0)</formula>
    </cfRule>
    <cfRule type="expression" dxfId="796" priority="172">
      <formula>IF(L$2="Periodo",1,0)</formula>
    </cfRule>
  </conditionalFormatting>
  <conditionalFormatting sqref="L95 L97 L99 L101">
    <cfRule type="expression" dxfId="795" priority="169">
      <formula>IF(L$2&lt;&gt;"Periodo",1,0)</formula>
    </cfRule>
    <cfRule type="expression" dxfId="794" priority="170">
      <formula>IF(L$2="Periodo",1,0)</formula>
    </cfRule>
  </conditionalFormatting>
  <conditionalFormatting sqref="N20:N71">
    <cfRule type="expression" dxfId="793" priority="166">
      <formula>IF(N$2&lt;&gt;"Periodo",1,0)</formula>
    </cfRule>
    <cfRule type="expression" dxfId="792" priority="167">
      <formula>IF(N$2="Periodo",1,0)</formula>
    </cfRule>
  </conditionalFormatting>
  <conditionalFormatting sqref="N12:N17 N72:N90">
    <cfRule type="expression" dxfId="791" priority="165">
      <formula>IF(N$2&lt;&gt;"Periodo",1,0)</formula>
    </cfRule>
    <cfRule type="expression" dxfId="790" priority="168">
      <formula>IF(N$2="Periodo",1,0)</formula>
    </cfRule>
  </conditionalFormatting>
  <conditionalFormatting sqref="N94">
    <cfRule type="expression" dxfId="789" priority="163">
      <formula>IF(N$2&lt;&gt;"Periodo",1,0)</formula>
    </cfRule>
    <cfRule type="expression" dxfId="788" priority="164">
      <formula>IF(N$2="Periodo",1,0)</formula>
    </cfRule>
  </conditionalFormatting>
  <conditionalFormatting sqref="N95 N97 N99 N101">
    <cfRule type="expression" dxfId="787" priority="161">
      <formula>IF(N$2&lt;&gt;"Periodo",1,0)</formula>
    </cfRule>
    <cfRule type="expression" dxfId="786" priority="162">
      <formula>IF(N$2="Periodo",1,0)</formula>
    </cfRule>
  </conditionalFormatting>
  <conditionalFormatting sqref="P20:P71">
    <cfRule type="expression" dxfId="785" priority="158">
      <formula>IF(P$2&lt;&gt;"Periodo",1,0)</formula>
    </cfRule>
    <cfRule type="expression" dxfId="784" priority="159">
      <formula>IF(P$2="Periodo",1,0)</formula>
    </cfRule>
  </conditionalFormatting>
  <conditionalFormatting sqref="P12:P17 P72:P90">
    <cfRule type="expression" dxfId="783" priority="157">
      <formula>IF(P$2&lt;&gt;"Periodo",1,0)</formula>
    </cfRule>
    <cfRule type="expression" dxfId="782" priority="160">
      <formula>IF(P$2="Periodo",1,0)</formula>
    </cfRule>
  </conditionalFormatting>
  <conditionalFormatting sqref="P95 P97 P99 P101">
    <cfRule type="expression" dxfId="781" priority="153">
      <formula>IF(P$2&lt;&gt;"Periodo",1,0)</formula>
    </cfRule>
    <cfRule type="expression" dxfId="780" priority="154">
      <formula>IF(P$2="Periodo",1,0)</formula>
    </cfRule>
  </conditionalFormatting>
  <conditionalFormatting sqref="T20:T71">
    <cfRule type="expression" dxfId="779" priority="150">
      <formula>IF(T$2&lt;&gt;"Periodo",1,0)</formula>
    </cfRule>
    <cfRule type="expression" dxfId="778" priority="151">
      <formula>IF(T$2="Periodo",1,0)</formula>
    </cfRule>
  </conditionalFormatting>
  <conditionalFormatting sqref="T12:T17 T72:T90">
    <cfRule type="expression" dxfId="777" priority="149">
      <formula>IF(T$2&lt;&gt;"Periodo",1,0)</formula>
    </cfRule>
    <cfRule type="expression" dxfId="776" priority="152">
      <formula>IF(T$2="Periodo",1,0)</formula>
    </cfRule>
  </conditionalFormatting>
  <conditionalFormatting sqref="T94">
    <cfRule type="expression" dxfId="775" priority="147">
      <formula>IF(T$2&lt;&gt;"Periodo",1,0)</formula>
    </cfRule>
    <cfRule type="expression" dxfId="774" priority="148">
      <formula>IF(T$2="Periodo",1,0)</formula>
    </cfRule>
  </conditionalFormatting>
  <conditionalFormatting sqref="T95 T97 T99 T101">
    <cfRule type="expression" dxfId="773" priority="145">
      <formula>IF(T$2&lt;&gt;"Periodo",1,0)</formula>
    </cfRule>
    <cfRule type="expression" dxfId="772" priority="146">
      <formula>IF(T$2="Periodo",1,0)</formula>
    </cfRule>
  </conditionalFormatting>
  <conditionalFormatting sqref="V20:V71">
    <cfRule type="expression" dxfId="771" priority="142">
      <formula>IF(V$2&lt;&gt;"Periodo",1,0)</formula>
    </cfRule>
    <cfRule type="expression" dxfId="770" priority="143">
      <formula>IF(V$2="Periodo",1,0)</formula>
    </cfRule>
  </conditionalFormatting>
  <conditionalFormatting sqref="V12:V17 V72:V90">
    <cfRule type="expression" dxfId="769" priority="141">
      <formula>IF(V$2&lt;&gt;"Periodo",1,0)</formula>
    </cfRule>
    <cfRule type="expression" dxfId="768" priority="144">
      <formula>IF(V$2="Periodo",1,0)</formula>
    </cfRule>
  </conditionalFormatting>
  <conditionalFormatting sqref="V94">
    <cfRule type="expression" dxfId="767" priority="139">
      <formula>IF(V$2&lt;&gt;"Periodo",1,0)</formula>
    </cfRule>
    <cfRule type="expression" dxfId="766" priority="140">
      <formula>IF(V$2="Periodo",1,0)</formula>
    </cfRule>
  </conditionalFormatting>
  <conditionalFormatting sqref="V95 V97 V99 V101">
    <cfRule type="expression" dxfId="765" priority="137">
      <formula>IF(V$2&lt;&gt;"Periodo",1,0)</formula>
    </cfRule>
    <cfRule type="expression" dxfId="764" priority="138">
      <formula>IF(V$2="Periodo",1,0)</formula>
    </cfRule>
  </conditionalFormatting>
  <conditionalFormatting sqref="X20:X71">
    <cfRule type="expression" dxfId="763" priority="134">
      <formula>IF(X$2&lt;&gt;"Periodo",1,0)</formula>
    </cfRule>
    <cfRule type="expression" dxfId="762" priority="135">
      <formula>IF(X$2="Periodo",1,0)</formula>
    </cfRule>
  </conditionalFormatting>
  <conditionalFormatting sqref="X12:X17 X72:X90">
    <cfRule type="expression" dxfId="761" priority="133">
      <formula>IF(X$2&lt;&gt;"Periodo",1,0)</formula>
    </cfRule>
    <cfRule type="expression" dxfId="760" priority="136">
      <formula>IF(X$2="Periodo",1,0)</formula>
    </cfRule>
  </conditionalFormatting>
  <conditionalFormatting sqref="X95 X97 X99 X101">
    <cfRule type="expression" dxfId="759" priority="129">
      <formula>IF(X$2&lt;&gt;"Periodo",1,0)</formula>
    </cfRule>
    <cfRule type="expression" dxfId="758" priority="130">
      <formula>IF(X$2="Periodo",1,0)</formula>
    </cfRule>
  </conditionalFormatting>
  <conditionalFormatting sqref="Z20:Z71">
    <cfRule type="expression" dxfId="757" priority="126">
      <formula>IF(Z$2&lt;&gt;"Periodo",1,0)</formula>
    </cfRule>
    <cfRule type="expression" dxfId="756" priority="127">
      <formula>IF(Z$2="Periodo",1,0)</formula>
    </cfRule>
  </conditionalFormatting>
  <conditionalFormatting sqref="Z12:Z17 Z72:Z90">
    <cfRule type="expression" dxfId="755" priority="125">
      <formula>IF(Z$2&lt;&gt;"Periodo",1,0)</formula>
    </cfRule>
    <cfRule type="expression" dxfId="754" priority="128">
      <formula>IF(Z$2="Periodo",1,0)</formula>
    </cfRule>
  </conditionalFormatting>
  <conditionalFormatting sqref="Z94">
    <cfRule type="expression" dxfId="753" priority="123">
      <formula>IF(Z$2&lt;&gt;"Periodo",1,0)</formula>
    </cfRule>
    <cfRule type="expression" dxfId="752" priority="124">
      <formula>IF(Z$2="Periodo",1,0)</formula>
    </cfRule>
  </conditionalFormatting>
  <conditionalFormatting sqref="AB20:AB71">
    <cfRule type="expression" dxfId="751" priority="118">
      <formula>IF(AB$2&lt;&gt;"Periodo",1,0)</formula>
    </cfRule>
    <cfRule type="expression" dxfId="750" priority="119">
      <formula>IF(AB$2="Periodo",1,0)</formula>
    </cfRule>
  </conditionalFormatting>
  <conditionalFormatting sqref="AB12:AB17 AB72:AB90">
    <cfRule type="expression" dxfId="749" priority="117">
      <formula>IF(AB$2&lt;&gt;"Periodo",1,0)</formula>
    </cfRule>
    <cfRule type="expression" dxfId="748" priority="120">
      <formula>IF(AB$2="Periodo",1,0)</formula>
    </cfRule>
  </conditionalFormatting>
  <conditionalFormatting sqref="AB94">
    <cfRule type="expression" dxfId="747" priority="115">
      <formula>IF(AB$2&lt;&gt;"Periodo",1,0)</formula>
    </cfRule>
    <cfRule type="expression" dxfId="746" priority="116">
      <formula>IF(AB$2="Periodo",1,0)</formula>
    </cfRule>
  </conditionalFormatting>
  <conditionalFormatting sqref="AD20:AD71">
    <cfRule type="expression" dxfId="745" priority="110">
      <formula>IF(AD$2&lt;&gt;"Periodo",1,0)</formula>
    </cfRule>
    <cfRule type="expression" dxfId="744" priority="111">
      <formula>IF(AD$2="Periodo",1,0)</formula>
    </cfRule>
  </conditionalFormatting>
  <conditionalFormatting sqref="AD12:AD17 AD72:AD90">
    <cfRule type="expression" dxfId="743" priority="109">
      <formula>IF(AD$2&lt;&gt;"Periodo",1,0)</formula>
    </cfRule>
    <cfRule type="expression" dxfId="742" priority="112">
      <formula>IF(AD$2="Periodo",1,0)</formula>
    </cfRule>
  </conditionalFormatting>
  <conditionalFormatting sqref="AD94">
    <cfRule type="expression" dxfId="741" priority="107">
      <formula>IF(AD$2&lt;&gt;"Periodo",1,0)</formula>
    </cfRule>
    <cfRule type="expression" dxfId="740" priority="108">
      <formula>IF(AD$2="Periodo",1,0)</formula>
    </cfRule>
  </conditionalFormatting>
  <conditionalFormatting sqref="AD95 AD97 AD99 AD101">
    <cfRule type="expression" dxfId="739" priority="105">
      <formula>IF(AD$2&lt;&gt;"Periodo",1,0)</formula>
    </cfRule>
    <cfRule type="expression" dxfId="738" priority="106">
      <formula>IF(AD$2="Periodo",1,0)</formula>
    </cfRule>
  </conditionalFormatting>
  <conditionalFormatting sqref="AF20:AF71">
    <cfRule type="expression" dxfId="737" priority="102">
      <formula>IF(AF$2&lt;&gt;"Periodo",1,0)</formula>
    </cfRule>
    <cfRule type="expression" dxfId="736" priority="103">
      <formula>IF(AF$2="Periodo",1,0)</formula>
    </cfRule>
  </conditionalFormatting>
  <conditionalFormatting sqref="AF12:AF17 AF72:AF90">
    <cfRule type="expression" dxfId="735" priority="101">
      <formula>IF(AF$2&lt;&gt;"Periodo",1,0)</formula>
    </cfRule>
    <cfRule type="expression" dxfId="734" priority="104">
      <formula>IF(AF$2="Periodo",1,0)</formula>
    </cfRule>
  </conditionalFormatting>
  <conditionalFormatting sqref="AF94">
    <cfRule type="expression" dxfId="733" priority="99">
      <formula>IF(AF$2&lt;&gt;"Periodo",1,0)</formula>
    </cfRule>
    <cfRule type="expression" dxfId="732" priority="100">
      <formula>IF(AF$2="Periodo",1,0)</formula>
    </cfRule>
  </conditionalFormatting>
  <conditionalFormatting sqref="AF95 AF97 AF99 AF101">
    <cfRule type="expression" dxfId="731" priority="97">
      <formula>IF(AF$2&lt;&gt;"Periodo",1,0)</formula>
    </cfRule>
    <cfRule type="expression" dxfId="730" priority="98">
      <formula>IF(AF$2="Periodo",1,0)</formula>
    </cfRule>
  </conditionalFormatting>
  <conditionalFormatting sqref="AH20:AH71">
    <cfRule type="expression" dxfId="729" priority="94">
      <formula>IF(AH$2&lt;&gt;"Periodo",1,0)</formula>
    </cfRule>
    <cfRule type="expression" dxfId="728" priority="95">
      <formula>IF(AH$2="Periodo",1,0)</formula>
    </cfRule>
  </conditionalFormatting>
  <conditionalFormatting sqref="AH12:AH17 AH72:AH90">
    <cfRule type="expression" dxfId="727" priority="93">
      <formula>IF(AH$2&lt;&gt;"Periodo",1,0)</formula>
    </cfRule>
    <cfRule type="expression" dxfId="726" priority="96">
      <formula>IF(AH$2="Periodo",1,0)</formula>
    </cfRule>
  </conditionalFormatting>
  <conditionalFormatting sqref="AH95 AH97 AH99 AH101">
    <cfRule type="expression" dxfId="725" priority="89">
      <formula>IF(AH$2&lt;&gt;"Periodo",1,0)</formula>
    </cfRule>
    <cfRule type="expression" dxfId="724" priority="90">
      <formula>IF(AH$2="Periodo",1,0)</formula>
    </cfRule>
  </conditionalFormatting>
  <conditionalFormatting sqref="AJ20:AJ71">
    <cfRule type="expression" dxfId="723" priority="86">
      <formula>IF(AJ$2&lt;&gt;"Periodo",1,0)</formula>
    </cfRule>
    <cfRule type="expression" dxfId="722" priority="87">
      <formula>IF(AJ$2="Periodo",1,0)</formula>
    </cfRule>
  </conditionalFormatting>
  <conditionalFormatting sqref="AJ12:AJ17 AJ72:AJ90">
    <cfRule type="expression" dxfId="721" priority="85">
      <formula>IF(AJ$2&lt;&gt;"Periodo",1,0)</formula>
    </cfRule>
    <cfRule type="expression" dxfId="720" priority="88">
      <formula>IF(AJ$2="Periodo",1,0)</formula>
    </cfRule>
  </conditionalFormatting>
  <conditionalFormatting sqref="AJ94">
    <cfRule type="expression" dxfId="719" priority="83">
      <formula>IF(AJ$2&lt;&gt;"Periodo",1,0)</formula>
    </cfRule>
    <cfRule type="expression" dxfId="718" priority="84">
      <formula>IF(AJ$2="Periodo",1,0)</formula>
    </cfRule>
  </conditionalFormatting>
  <conditionalFormatting sqref="AL20:AL71">
    <cfRule type="expression" dxfId="717" priority="78">
      <formula>IF(AL$2&lt;&gt;"Periodo",1,0)</formula>
    </cfRule>
    <cfRule type="expression" dxfId="716" priority="79">
      <formula>IF(AL$2="Periodo",1,0)</formula>
    </cfRule>
  </conditionalFormatting>
  <conditionalFormatting sqref="AL12:AL17 AL72:AL90">
    <cfRule type="expression" dxfId="715" priority="77">
      <formula>IF(AL$2&lt;&gt;"Periodo",1,0)</formula>
    </cfRule>
    <cfRule type="expression" dxfId="714" priority="80">
      <formula>IF(AL$2="Periodo",1,0)</formula>
    </cfRule>
  </conditionalFormatting>
  <conditionalFormatting sqref="AL94">
    <cfRule type="expression" dxfId="713" priority="75">
      <formula>IF(AL$2&lt;&gt;"Periodo",1,0)</formula>
    </cfRule>
    <cfRule type="expression" dxfId="712" priority="76">
      <formula>IF(AL$2="Periodo",1,0)</formula>
    </cfRule>
  </conditionalFormatting>
  <conditionalFormatting sqref="AL95 AL97 AL99 AL101">
    <cfRule type="expression" dxfId="711" priority="73">
      <formula>IF(AL$2&lt;&gt;"Periodo",1,0)</formula>
    </cfRule>
    <cfRule type="expression" dxfId="710" priority="74">
      <formula>IF(AL$2="Periodo",1,0)</formula>
    </cfRule>
  </conditionalFormatting>
  <conditionalFormatting sqref="AN20:AN71">
    <cfRule type="expression" dxfId="709" priority="70">
      <formula>IF(AN$2&lt;&gt;"Periodo",1,0)</formula>
    </cfRule>
    <cfRule type="expression" dxfId="708" priority="71">
      <formula>IF(AN$2="Periodo",1,0)</formula>
    </cfRule>
  </conditionalFormatting>
  <conditionalFormatting sqref="AN12:AN17 AN72:AN90">
    <cfRule type="expression" dxfId="707" priority="69">
      <formula>IF(AN$2&lt;&gt;"Periodo",1,0)</formula>
    </cfRule>
    <cfRule type="expression" dxfId="706" priority="72">
      <formula>IF(AN$2="Periodo",1,0)</formula>
    </cfRule>
  </conditionalFormatting>
  <conditionalFormatting sqref="AN94">
    <cfRule type="expression" dxfId="705" priority="67">
      <formula>IF(AN$2&lt;&gt;"Periodo",1,0)</formula>
    </cfRule>
    <cfRule type="expression" dxfId="704" priority="68">
      <formula>IF(AN$2="Periodo",1,0)</formula>
    </cfRule>
  </conditionalFormatting>
  <conditionalFormatting sqref="AN95 AN97 AN99 AN101">
    <cfRule type="expression" dxfId="703" priority="65">
      <formula>IF(AN$2&lt;&gt;"Periodo",1,0)</formula>
    </cfRule>
    <cfRule type="expression" dxfId="702" priority="66">
      <formula>IF(AN$2="Periodo",1,0)</formula>
    </cfRule>
  </conditionalFormatting>
  <conditionalFormatting sqref="AP20:AP71">
    <cfRule type="expression" dxfId="701" priority="62">
      <formula>IF(AP$2&lt;&gt;"Periodo",1,0)</formula>
    </cfRule>
    <cfRule type="expression" dxfId="700" priority="63">
      <formula>IF(AP$2="Periodo",1,0)</formula>
    </cfRule>
  </conditionalFormatting>
  <conditionalFormatting sqref="AP12:AP17 AP72:AP90">
    <cfRule type="expression" dxfId="699" priority="61">
      <formula>IF(AP$2&lt;&gt;"Periodo",1,0)</formula>
    </cfRule>
    <cfRule type="expression" dxfId="698" priority="64">
      <formula>IF(AP$2="Periodo",1,0)</formula>
    </cfRule>
  </conditionalFormatting>
  <conditionalFormatting sqref="AP94">
    <cfRule type="expression" dxfId="697" priority="59">
      <formula>IF(AP$2&lt;&gt;"Periodo",1,0)</formula>
    </cfRule>
    <cfRule type="expression" dxfId="696" priority="60">
      <formula>IF(AP$2="Periodo",1,0)</formula>
    </cfRule>
  </conditionalFormatting>
  <conditionalFormatting sqref="AP95 AP97 AP99 AP101">
    <cfRule type="expression" dxfId="695" priority="57">
      <formula>IF(AP$2&lt;&gt;"Periodo",1,0)</formula>
    </cfRule>
    <cfRule type="expression" dxfId="694" priority="58">
      <formula>IF(AP$2="Periodo",1,0)</formula>
    </cfRule>
  </conditionalFormatting>
  <conditionalFormatting sqref="AR20:AR71">
    <cfRule type="expression" dxfId="693" priority="54">
      <formula>IF(AR$2&lt;&gt;"Periodo",1,0)</formula>
    </cfRule>
    <cfRule type="expression" dxfId="692" priority="55">
      <formula>IF(AR$2="Periodo",1,0)</formula>
    </cfRule>
  </conditionalFormatting>
  <conditionalFormatting sqref="AR12:AR17 AR72:AR90">
    <cfRule type="expression" dxfId="691" priority="53">
      <formula>IF(AR$2&lt;&gt;"Periodo",1,0)</formula>
    </cfRule>
    <cfRule type="expression" dxfId="690" priority="56">
      <formula>IF(AR$2="Periodo",1,0)</formula>
    </cfRule>
  </conditionalFormatting>
  <conditionalFormatting sqref="AR95 AR97 AR99 AR101">
    <cfRule type="expression" dxfId="689" priority="49">
      <formula>IF(AR$2&lt;&gt;"Periodo",1,0)</formula>
    </cfRule>
    <cfRule type="expression" dxfId="688" priority="50">
      <formula>IF(AR$2="Periodo",1,0)</formula>
    </cfRule>
  </conditionalFormatting>
  <conditionalFormatting sqref="AT20:AT71">
    <cfRule type="expression" dxfId="687" priority="46">
      <formula>IF(AT$2&lt;&gt;"Periodo",1,0)</formula>
    </cfRule>
    <cfRule type="expression" dxfId="686" priority="47">
      <formula>IF(AT$2="Periodo",1,0)</formula>
    </cfRule>
  </conditionalFormatting>
  <conditionalFormatting sqref="AT12:AT17 AT72:AT90">
    <cfRule type="expression" dxfId="685" priority="45">
      <formula>IF(AT$2&lt;&gt;"Periodo",1,0)</formula>
    </cfRule>
    <cfRule type="expression" dxfId="684" priority="48">
      <formula>IF(AT$2="Periodo",1,0)</formula>
    </cfRule>
  </conditionalFormatting>
  <conditionalFormatting sqref="AT94">
    <cfRule type="expression" dxfId="683" priority="43">
      <formula>IF(AT$2&lt;&gt;"Periodo",1,0)</formula>
    </cfRule>
    <cfRule type="expression" dxfId="682" priority="44">
      <formula>IF(AT$2="Periodo",1,0)</formula>
    </cfRule>
  </conditionalFormatting>
  <conditionalFormatting sqref="AV20:AV71">
    <cfRule type="expression" dxfId="681" priority="38">
      <formula>IF(AV$2&lt;&gt;"Periodo",1,0)</formula>
    </cfRule>
    <cfRule type="expression" dxfId="680" priority="39">
      <formula>IF(AV$2="Periodo",1,0)</formula>
    </cfRule>
  </conditionalFormatting>
  <conditionalFormatting sqref="AV12:AV17 AV72:AV90">
    <cfRule type="expression" dxfId="679" priority="37">
      <formula>IF(AV$2&lt;&gt;"Periodo",1,0)</formula>
    </cfRule>
    <cfRule type="expression" dxfId="678" priority="40">
      <formula>IF(AV$2="Periodo",1,0)</formula>
    </cfRule>
  </conditionalFormatting>
  <conditionalFormatting sqref="AV94">
    <cfRule type="expression" dxfId="677" priority="35">
      <formula>IF(AV$2&lt;&gt;"Periodo",1,0)</formula>
    </cfRule>
    <cfRule type="expression" dxfId="676" priority="36">
      <formula>IF(AV$2="Periodo",1,0)</formula>
    </cfRule>
  </conditionalFormatting>
  <conditionalFormatting sqref="AV95 AV97 AV99 AV101">
    <cfRule type="expression" dxfId="675" priority="33">
      <formula>IF(AV$2&lt;&gt;"Periodo",1,0)</formula>
    </cfRule>
    <cfRule type="expression" dxfId="674" priority="34">
      <formula>IF(AV$2="Periodo",1,0)</formula>
    </cfRule>
  </conditionalFormatting>
  <conditionalFormatting sqref="H20:H71">
    <cfRule type="expression" dxfId="673" priority="30">
      <formula>IF(H$2&lt;&gt;"Periodo",1,0)</formula>
    </cfRule>
    <cfRule type="expression" dxfId="672" priority="31">
      <formula>IF(H$2="Periodo",1,0)</formula>
    </cfRule>
  </conditionalFormatting>
  <conditionalFormatting sqref="H12:H17 H72:H90">
    <cfRule type="expression" dxfId="671" priority="29">
      <formula>IF(H$2&lt;&gt;"Periodo",1,0)</formula>
    </cfRule>
    <cfRule type="expression" dxfId="670" priority="32">
      <formula>IF(H$2="Periodo",1,0)</formula>
    </cfRule>
  </conditionalFormatting>
  <conditionalFormatting sqref="H94">
    <cfRule type="expression" dxfId="669" priority="27">
      <formula>IF(H$2&lt;&gt;"Periodo",1,0)</formula>
    </cfRule>
    <cfRule type="expression" dxfId="668" priority="28">
      <formula>IF(H$2="Periodo",1,0)</formula>
    </cfRule>
  </conditionalFormatting>
  <conditionalFormatting sqref="H95 H97 H99 H101">
    <cfRule type="expression" dxfId="667" priority="25">
      <formula>IF(H$2&lt;&gt;"Periodo",1,0)</formula>
    </cfRule>
    <cfRule type="expression" dxfId="666" priority="26">
      <formula>IF(H$2="Periodo",1,0)</formula>
    </cfRule>
  </conditionalFormatting>
  <conditionalFormatting sqref="R94">
    <cfRule type="expression" dxfId="665" priority="19">
      <formula>IF(R$2&lt;&gt;"Periodo",1,0)</formula>
    </cfRule>
    <cfRule type="expression" dxfId="664" priority="20">
      <formula>IF(R$2="Periodo",1,0)</formula>
    </cfRule>
  </conditionalFormatting>
  <conditionalFormatting sqref="R20:R71">
    <cfRule type="expression" dxfId="663" priority="22">
      <formula>IF(R$2&lt;&gt;"Periodo",1,0)</formula>
    </cfRule>
    <cfRule type="expression" dxfId="662" priority="23">
      <formula>IF(R$2="Periodo",1,0)</formula>
    </cfRule>
  </conditionalFormatting>
  <conditionalFormatting sqref="R12:R17 R72:R90">
    <cfRule type="expression" dxfId="661" priority="21">
      <formula>IF(R$2&lt;&gt;"Periodo",1,0)</formula>
    </cfRule>
    <cfRule type="expression" dxfId="660" priority="24">
      <formula>IF(R$2="Periodo",1,0)</formula>
    </cfRule>
  </conditionalFormatting>
  <conditionalFormatting sqref="R95 R97 R99 R101">
    <cfRule type="expression" dxfId="659" priority="17">
      <formula>IF(R$2&lt;&gt;"Periodo",1,0)</formula>
    </cfRule>
    <cfRule type="expression" dxfId="658" priority="18">
      <formula>IF(R$2="Periodo",1,0)</formula>
    </cfRule>
  </conditionalFormatting>
  <conditionalFormatting sqref="AX20:AX71">
    <cfRule type="expression" dxfId="657" priority="14">
      <formula>IF(AX$2&lt;&gt;"Periodo",1,0)</formula>
    </cfRule>
    <cfRule type="expression" dxfId="656" priority="15">
      <formula>IF(AX$2="Periodo",1,0)</formula>
    </cfRule>
  </conditionalFormatting>
  <conditionalFormatting sqref="AX12:AX17 AX72:AX90">
    <cfRule type="expression" dxfId="655" priority="13">
      <formula>IF(AX$2&lt;&gt;"Periodo",1,0)</formula>
    </cfRule>
    <cfRule type="expression" dxfId="654" priority="16">
      <formula>IF(AX$2="Periodo",1,0)</formula>
    </cfRule>
  </conditionalFormatting>
  <conditionalFormatting sqref="AX94">
    <cfRule type="expression" dxfId="653" priority="11">
      <formula>IF(AX$2&lt;&gt;"Periodo",1,0)</formula>
    </cfRule>
    <cfRule type="expression" dxfId="652" priority="12">
      <formula>IF(AX$2="Periodo",1,0)</formula>
    </cfRule>
  </conditionalFormatting>
  <conditionalFormatting sqref="AX95 AX97 AX99 AX101">
    <cfRule type="expression" dxfId="651" priority="9">
      <formula>IF(AX$2&lt;&gt;"Periodo",1,0)</formula>
    </cfRule>
    <cfRule type="expression" dxfId="650" priority="10">
      <formula>IF(AX$2="Periodo",1,0)</formula>
    </cfRule>
  </conditionalFormatting>
  <conditionalFormatting sqref="BZ20:BZ71 BX20:BX71 BV20:BV71 BT20:BT71 BR20:BR71 BP20:BP71 BN20:BN71 BL20:BL71 BJ20:BJ71 BH20:BH71 BF20:BF71 BD20:BD71 BB20:BB71 AZ20:AZ71">
    <cfRule type="expression" dxfId="649" priority="6">
      <formula>IF(AZ$2&lt;&gt;"Periodo",1,0)</formula>
    </cfRule>
    <cfRule type="expression" dxfId="648" priority="7">
      <formula>IF(AZ$2="Periodo",1,0)</formula>
    </cfRule>
  </conditionalFormatting>
  <conditionalFormatting sqref="BZ12:BZ17 BZ72:BZ90 BX12:BX17 BX72:BX90 BV12:BV17 BV72:BV90 BT12:BT17 BT72:BT90 BR12:BR17 BR72:BR90 BP12:BP17 BP72:BP90 BN12:BN17 BN72:BN90 BL12:BL17 BL72:BL90 BJ12:BJ17 BJ72:BJ90 BH12:BH17 BH72:BH90 BF12:BF17 BF72:BF90 BD12:BD17 BD72:BD90 BB12:BB17 BB72:BB90 AZ12:AZ17 AZ72:AZ90">
    <cfRule type="expression" dxfId="647" priority="5">
      <formula>IF(AZ$2&lt;&gt;"Periodo",1,0)</formula>
    </cfRule>
    <cfRule type="expression" dxfId="646" priority="8">
      <formula>IF(AZ$2="Periodo",1,0)</formula>
    </cfRule>
  </conditionalFormatting>
  <conditionalFormatting sqref="BZ94 BX94 BV94 BT94 BR94 BP94 BN94 BL94 BJ94 BH94 BF94 BD94 BB94 AZ94">
    <cfRule type="expression" dxfId="645" priority="3">
      <formula>IF(AZ$2&lt;&gt;"Periodo",1,0)</formula>
    </cfRule>
    <cfRule type="expression" dxfId="644" priority="4">
      <formula>IF(AZ$2="Periodo",1,0)</formula>
    </cfRule>
  </conditionalFormatting>
  <conditionalFormatting sqref="BZ95 BZ97 BZ99 BZ101 BX95 BX97 BX99 BX101 BV95 BV97 BV99 BV101 BT95 BT97 BT99 BT101 BR95 BR97 BR99 BR101 BP95 BP97 BP99 BP101 BN95 BN97 BN99 BN101 BL95 BL97 BL99 BL101 BJ95 BJ97 BJ99 BJ101 BH95 BH97 BH99 BH101 BF95 BF97 BF99 BF101 BD95 BD97 BD99 BD101 BB95 BB97 BB99 BB101 AZ95 AZ97 AZ99 AZ101">
    <cfRule type="expression" dxfId="643" priority="1">
      <formula>IF(AZ$2&lt;&gt;"Periodo",1,0)</formula>
    </cfRule>
    <cfRule type="expression" dxfId="642" priority="2">
      <formula>IF(AZ$2="Periodo",1,0)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L147"/>
  <sheetViews>
    <sheetView workbookViewId="0">
      <selection activeCell="L37" sqref="L37"/>
    </sheetView>
  </sheetViews>
  <sheetFormatPr baseColWidth="10" defaultColWidth="9.85546875" defaultRowHeight="15" outlineLevelRow="1" x14ac:dyDescent="0.25"/>
  <cols>
    <col min="1" max="4" width="0.85546875" customWidth="1"/>
    <col min="5" max="5" width="1.28515625" customWidth="1"/>
    <col min="6" max="6" width="29.85546875" customWidth="1"/>
    <col min="7" max="7" width="1.28515625" customWidth="1"/>
    <col min="8" max="8" width="15.28515625" style="9" customWidth="1"/>
    <col min="9" max="9" width="1.28515625" style="9" customWidth="1"/>
    <col min="10" max="10" width="15.28515625" style="9" customWidth="1"/>
    <col min="11" max="11" width="1.28515625" style="9" customWidth="1"/>
    <col min="12" max="12" width="15.28515625" style="81" customWidth="1"/>
    <col min="13" max="13" width="1.28515625" style="9" customWidth="1"/>
    <col min="14" max="14" width="15.28515625" style="9" customWidth="1"/>
    <col min="15" max="15" width="1.28515625" style="9" customWidth="1"/>
    <col min="16" max="16" width="15.28515625" style="81" customWidth="1"/>
    <col min="17" max="17" width="1.28515625" style="9" customWidth="1"/>
    <col min="18" max="18" width="15.28515625" style="9" customWidth="1"/>
    <col min="19" max="19" width="1.28515625" style="9" customWidth="1"/>
    <col min="20" max="20" width="15.28515625" style="81" hidden="1" customWidth="1"/>
    <col min="21" max="21" width="1.28515625" style="9" hidden="1" customWidth="1"/>
    <col min="22" max="22" width="15.28515625" style="81" customWidth="1"/>
    <col min="23" max="23" width="1.28515625" style="9" customWidth="1"/>
    <col min="24" max="24" width="15.28515625" style="9" customWidth="1"/>
    <col min="25" max="25" width="1.28515625" style="9" hidden="1" customWidth="1"/>
    <col min="26" max="26" width="15.28515625" style="9" hidden="1" customWidth="1"/>
    <col min="27" max="27" width="1.28515625" style="9" hidden="1" customWidth="1"/>
    <col min="28" max="28" width="15.28515625" style="81" hidden="1" customWidth="1"/>
    <col min="29" max="29" width="1.28515625" style="9" hidden="1" customWidth="1"/>
    <col min="30" max="30" width="15.28515625" style="81" hidden="1" customWidth="1"/>
    <col min="31" max="31" width="1.28515625" style="9" hidden="1" customWidth="1"/>
    <col min="32" max="32" width="15.28515625" style="9" hidden="1" customWidth="1"/>
    <col min="33" max="33" width="1.28515625" style="9" hidden="1" customWidth="1"/>
    <col min="34" max="34" width="15.28515625" style="81" hidden="1" customWidth="1"/>
    <col min="35" max="35" width="1.28515625" style="9" hidden="1" customWidth="1"/>
    <col min="36" max="36" width="15.28515625" style="81" hidden="1" customWidth="1"/>
    <col min="37" max="37" width="1.28515625" style="9" hidden="1" customWidth="1"/>
    <col min="38" max="38" width="15.28515625" style="9" hidden="1" customWidth="1"/>
    <col min="39" max="39" width="1.28515625" style="9" hidden="1" customWidth="1"/>
    <col min="40" max="40" width="15.28515625" style="81" hidden="1" customWidth="1"/>
    <col min="41" max="41" width="1.28515625" style="9" hidden="1" customWidth="1"/>
    <col min="42" max="42" width="15.28515625" style="9" hidden="1" customWidth="1"/>
    <col min="43" max="43" width="1.28515625" style="9" hidden="1" customWidth="1"/>
    <col min="44" max="44" width="15.28515625" style="81" hidden="1" customWidth="1"/>
    <col min="45" max="45" width="1.28515625" style="9" hidden="1" customWidth="1"/>
    <col min="46" max="46" width="15.28515625" style="81" hidden="1" customWidth="1"/>
    <col min="47" max="47" width="1.28515625" style="9" hidden="1" customWidth="1"/>
    <col min="48" max="48" width="15.28515625" style="81" hidden="1" customWidth="1"/>
    <col min="49" max="49" width="1.28515625" style="9" hidden="1" customWidth="1"/>
    <col min="50" max="50" width="15.28515625" style="81" hidden="1" customWidth="1"/>
    <col min="51" max="51" width="1.28515625" style="9" hidden="1" customWidth="1"/>
    <col min="52" max="52" width="15.28515625" style="81" hidden="1" customWidth="1"/>
    <col min="53" max="53" width="1.28515625" style="9" hidden="1" customWidth="1"/>
    <col min="54" max="54" width="15.28515625" style="81" hidden="1" customWidth="1"/>
    <col min="55" max="55" width="1.28515625" style="9" hidden="1" customWidth="1"/>
    <col min="56" max="56" width="15.28515625" style="81" hidden="1" customWidth="1"/>
    <col min="57" max="57" width="1.28515625" style="9" hidden="1" customWidth="1"/>
    <col min="58" max="58" width="15.28515625" style="81" hidden="1" customWidth="1"/>
    <col min="59" max="59" width="1.28515625" style="9" hidden="1" customWidth="1"/>
    <col min="60" max="60" width="15.28515625" style="81" hidden="1" customWidth="1"/>
    <col min="61" max="61" width="1.28515625" style="9" hidden="1" customWidth="1"/>
    <col min="62" max="62" width="15.28515625" style="81" hidden="1" customWidth="1"/>
    <col min="63" max="63" width="1.28515625" style="9" hidden="1" customWidth="1"/>
    <col min="64" max="64" width="15.28515625" style="81" hidden="1" customWidth="1"/>
    <col min="65" max="65" width="1.28515625" style="9" hidden="1" customWidth="1"/>
    <col min="66" max="66" width="15.28515625" style="81" hidden="1" customWidth="1"/>
    <col min="67" max="67" width="1.28515625" style="9" hidden="1" customWidth="1"/>
    <col min="68" max="68" width="15.28515625" style="81" hidden="1" customWidth="1"/>
    <col min="69" max="69" width="1.28515625" style="9" hidden="1" customWidth="1"/>
    <col min="70" max="70" width="15.28515625" style="81" hidden="1" customWidth="1"/>
    <col min="71" max="71" width="1.28515625" style="9" hidden="1" customWidth="1"/>
    <col min="72" max="72" width="15.28515625" style="81" hidden="1" customWidth="1"/>
    <col min="73" max="73" width="1.28515625" style="9" hidden="1" customWidth="1"/>
    <col min="74" max="74" width="15.28515625" style="81" hidden="1" customWidth="1"/>
    <col min="75" max="75" width="1.28515625" style="9" hidden="1" customWidth="1"/>
    <col min="76" max="76" width="15.28515625" style="81" hidden="1" customWidth="1"/>
    <col min="77" max="77" width="1.28515625" style="9" hidden="1" customWidth="1"/>
    <col min="78" max="78" width="15.28515625" style="81" hidden="1" customWidth="1"/>
    <col min="79" max="79" width="3.28515625" bestFit="1" customWidth="1"/>
  </cols>
  <sheetData>
    <row r="1" spans="1:90" s="6" customFormat="1" outlineLevel="1" x14ac:dyDescent="0.25">
      <c r="A1" s="1"/>
      <c r="B1" s="1"/>
      <c r="C1" s="1"/>
      <c r="D1" s="1"/>
      <c r="E1" s="1"/>
      <c r="F1" s="2"/>
      <c r="G1" s="1"/>
      <c r="H1" s="3"/>
      <c r="I1" s="1"/>
      <c r="J1" s="3"/>
      <c r="K1" s="1"/>
      <c r="L1" s="3"/>
      <c r="M1" s="1"/>
      <c r="N1" s="3"/>
      <c r="O1" s="1"/>
      <c r="P1" s="3"/>
      <c r="Q1" s="1"/>
      <c r="R1" s="3"/>
      <c r="S1" s="1"/>
      <c r="T1" s="3"/>
      <c r="U1" s="1"/>
      <c r="V1" s="3"/>
      <c r="W1" s="1"/>
      <c r="X1" s="3"/>
      <c r="Y1" s="1"/>
      <c r="Z1" s="3"/>
      <c r="AA1" s="1"/>
      <c r="AB1" s="3"/>
      <c r="AC1" s="1"/>
      <c r="AD1" s="3"/>
      <c r="AE1" s="1"/>
      <c r="AF1" s="3"/>
      <c r="AG1" s="1"/>
      <c r="AH1" s="3"/>
      <c r="AI1" s="1"/>
      <c r="AJ1" s="3"/>
      <c r="AK1" s="1"/>
      <c r="AL1" s="3"/>
      <c r="AM1" s="1"/>
      <c r="AN1" s="3"/>
      <c r="AO1" s="1"/>
      <c r="AP1" s="3"/>
      <c r="AQ1" s="1"/>
      <c r="AR1" s="3"/>
      <c r="AS1" s="1"/>
      <c r="AT1" s="3"/>
      <c r="AU1" s="1"/>
      <c r="AV1" s="3"/>
      <c r="AW1" s="1"/>
      <c r="AX1" s="3"/>
      <c r="AY1" s="1"/>
      <c r="AZ1" s="3"/>
      <c r="BA1" s="1"/>
      <c r="BB1" s="3"/>
      <c r="BC1" s="1"/>
      <c r="BD1" s="3"/>
      <c r="BE1" s="1"/>
      <c r="BF1" s="3"/>
      <c r="BG1" s="1"/>
      <c r="BH1" s="3"/>
      <c r="BI1" s="1"/>
      <c r="BJ1" s="3"/>
      <c r="BK1" s="1"/>
      <c r="BL1" s="3"/>
      <c r="BM1" s="1"/>
      <c r="BN1" s="3"/>
      <c r="BO1" s="1"/>
      <c r="BP1" s="3"/>
      <c r="BQ1" s="1"/>
      <c r="BR1" s="3"/>
      <c r="BS1" s="1"/>
      <c r="BT1" s="3"/>
      <c r="BU1" s="1"/>
      <c r="BV1" s="3"/>
      <c r="BW1" s="1"/>
      <c r="BX1" s="3"/>
      <c r="BY1" s="1"/>
      <c r="BZ1" s="3"/>
      <c r="CA1" s="1"/>
      <c r="CB1" s="4"/>
      <c r="CC1" s="4"/>
      <c r="CD1" s="4"/>
      <c r="CE1" s="4"/>
      <c r="CF1" s="4"/>
      <c r="CG1" s="4"/>
      <c r="CH1" s="4"/>
      <c r="CI1" s="4"/>
      <c r="CJ1" s="4"/>
      <c r="CK1" s="4"/>
      <c r="CL1" s="5"/>
    </row>
    <row r="2" spans="1:90" s="6" customFormat="1" outlineLevel="1" x14ac:dyDescent="0.25">
      <c r="A2" s="1"/>
      <c r="B2" s="1"/>
      <c r="C2" s="1"/>
      <c r="D2" s="1"/>
      <c r="E2" s="1"/>
      <c r="F2" s="2"/>
      <c r="G2" s="1"/>
      <c r="H2" s="7" t="s">
        <v>4</v>
      </c>
      <c r="I2" s="1"/>
      <c r="J2" s="7" t="s">
        <v>4</v>
      </c>
      <c r="K2" s="1"/>
      <c r="L2" s="7" t="s">
        <v>7</v>
      </c>
      <c r="M2" s="1"/>
      <c r="N2" s="7"/>
      <c r="O2" s="1"/>
      <c r="P2" s="7"/>
      <c r="Q2" s="1"/>
      <c r="R2" s="7"/>
      <c r="S2" s="1"/>
      <c r="T2" s="7"/>
      <c r="U2" s="1"/>
      <c r="V2" s="7"/>
      <c r="W2" s="1"/>
      <c r="X2" s="7"/>
      <c r="Y2" s="1"/>
      <c r="Z2" s="7"/>
      <c r="AA2" s="1"/>
      <c r="AB2" s="7"/>
      <c r="AC2" s="1"/>
      <c r="AD2" s="7"/>
      <c r="AE2" s="1"/>
      <c r="AF2" s="7"/>
      <c r="AG2" s="1"/>
      <c r="AH2" s="7"/>
      <c r="AI2" s="1"/>
      <c r="AJ2" s="7"/>
      <c r="AK2" s="1"/>
      <c r="AL2" s="7"/>
      <c r="AM2" s="1"/>
      <c r="AN2" s="7"/>
      <c r="AO2" s="1"/>
      <c r="AP2" s="7"/>
      <c r="AQ2" s="1"/>
      <c r="AR2" s="7"/>
      <c r="AS2" s="1"/>
      <c r="AT2" s="7"/>
      <c r="AU2" s="1"/>
      <c r="AV2" s="7"/>
      <c r="AW2" s="1"/>
      <c r="AX2" s="7"/>
      <c r="AY2" s="1"/>
      <c r="AZ2" s="7"/>
      <c r="BA2" s="1"/>
      <c r="BB2" s="7"/>
      <c r="BC2" s="1"/>
      <c r="BD2" s="7"/>
      <c r="BE2" s="1"/>
      <c r="BF2" s="7"/>
      <c r="BG2" s="1"/>
      <c r="BH2" s="7"/>
      <c r="BI2" s="1"/>
      <c r="BJ2" s="7"/>
      <c r="BK2" s="1"/>
      <c r="BL2" s="7"/>
      <c r="BM2" s="1"/>
      <c r="BN2" s="7"/>
      <c r="BO2" s="1"/>
      <c r="BP2" s="7"/>
      <c r="BQ2" s="1"/>
      <c r="BR2" s="7"/>
      <c r="BS2" s="1"/>
      <c r="BT2" s="7"/>
      <c r="BU2" s="1"/>
      <c r="BV2" s="7"/>
      <c r="BW2" s="1"/>
      <c r="BX2" s="7"/>
      <c r="BY2" s="1"/>
      <c r="BZ2" s="7"/>
      <c r="CA2" s="1"/>
      <c r="CB2" s="4"/>
      <c r="CC2" s="4"/>
      <c r="CD2" s="4"/>
      <c r="CE2" s="4"/>
      <c r="CF2" s="4"/>
      <c r="CG2" s="4"/>
      <c r="CH2" s="4"/>
      <c r="CI2" s="4"/>
      <c r="CJ2" s="4"/>
      <c r="CK2" s="4"/>
      <c r="CL2" s="5"/>
    </row>
    <row r="3" spans="1:90" s="6" customFormat="1" outlineLevel="1" x14ac:dyDescent="0.25">
      <c r="A3" s="1"/>
      <c r="B3" s="1"/>
      <c r="C3" s="1"/>
      <c r="D3" s="1"/>
      <c r="E3" s="1"/>
      <c r="F3" s="2"/>
      <c r="G3" s="1"/>
      <c r="H3" s="8"/>
      <c r="I3" s="1"/>
      <c r="J3" s="8"/>
      <c r="K3" s="1"/>
      <c r="L3" s="8"/>
      <c r="M3" s="1"/>
      <c r="N3" s="8"/>
      <c r="O3" s="1"/>
      <c r="P3" s="8"/>
      <c r="Q3" s="1"/>
      <c r="R3" s="8"/>
      <c r="S3" s="1"/>
      <c r="T3" s="8"/>
      <c r="U3" s="1"/>
      <c r="V3" s="8"/>
      <c r="W3" s="1"/>
      <c r="X3" s="8"/>
      <c r="Y3" s="1"/>
      <c r="Z3" s="8"/>
      <c r="AA3" s="1"/>
      <c r="AB3" s="8"/>
      <c r="AC3" s="1"/>
      <c r="AD3" s="8"/>
      <c r="AE3" s="1"/>
      <c r="AF3" s="8"/>
      <c r="AG3" s="1"/>
      <c r="AH3" s="8"/>
      <c r="AI3" s="1"/>
      <c r="AJ3" s="8"/>
      <c r="AK3" s="1"/>
      <c r="AL3" s="8"/>
      <c r="AM3" s="1"/>
      <c r="AN3" s="8"/>
      <c r="AO3" s="1"/>
      <c r="AP3" s="8"/>
      <c r="AQ3" s="1"/>
      <c r="AR3" s="8"/>
      <c r="AS3" s="1"/>
      <c r="AT3" s="8"/>
      <c r="AU3" s="1"/>
      <c r="AV3" s="8"/>
      <c r="AW3" s="1"/>
      <c r="AX3" s="8"/>
      <c r="AY3" s="1"/>
      <c r="AZ3" s="8"/>
      <c r="BA3" s="1"/>
      <c r="BB3" s="8"/>
      <c r="BC3" s="1"/>
      <c r="BD3" s="8"/>
      <c r="BE3" s="1"/>
      <c r="BF3" s="8"/>
      <c r="BG3" s="1"/>
      <c r="BH3" s="8"/>
      <c r="BI3" s="1"/>
      <c r="BJ3" s="8"/>
      <c r="BK3" s="1"/>
      <c r="BL3" s="8"/>
      <c r="BM3" s="1"/>
      <c r="BN3" s="8"/>
      <c r="BO3" s="1"/>
      <c r="BP3" s="8"/>
      <c r="BQ3" s="1"/>
      <c r="BR3" s="8"/>
      <c r="BS3" s="1"/>
      <c r="BT3" s="8"/>
      <c r="BU3" s="1"/>
      <c r="BV3" s="8"/>
      <c r="BW3" s="1"/>
      <c r="BX3" s="8"/>
      <c r="BY3" s="1"/>
      <c r="BZ3" s="8"/>
      <c r="CA3" s="1"/>
      <c r="CB3" s="4"/>
      <c r="CC3" s="4"/>
      <c r="CD3" s="4"/>
      <c r="CE3" s="4"/>
      <c r="CF3" s="4"/>
      <c r="CG3" s="4"/>
      <c r="CH3" s="4"/>
      <c r="CI3" s="4"/>
      <c r="CJ3" s="4"/>
      <c r="CK3" s="4"/>
      <c r="CL3" s="5"/>
    </row>
    <row r="4" spans="1:90" s="6" customFormat="1" outlineLevel="1" x14ac:dyDescent="0.25">
      <c r="A4" s="1"/>
      <c r="B4" s="1"/>
      <c r="C4" s="1"/>
      <c r="D4" s="1"/>
      <c r="E4" s="1"/>
      <c r="F4" s="2"/>
      <c r="G4" s="1"/>
      <c r="H4" s="3"/>
      <c r="I4" s="1"/>
      <c r="J4" s="3"/>
      <c r="K4" s="1"/>
      <c r="L4" s="3"/>
      <c r="M4" s="1"/>
      <c r="N4" s="3"/>
      <c r="O4" s="1"/>
      <c r="P4" s="3"/>
      <c r="Q4" s="1"/>
      <c r="R4" s="3"/>
      <c r="S4" s="1"/>
      <c r="T4" s="3"/>
      <c r="U4" s="1"/>
      <c r="V4" s="3"/>
      <c r="W4" s="1"/>
      <c r="X4" s="3"/>
      <c r="Y4" s="1"/>
      <c r="Z4" s="3"/>
      <c r="AA4" s="1"/>
      <c r="AB4" s="3"/>
      <c r="AC4" s="1"/>
      <c r="AD4" s="3"/>
      <c r="AE4" s="1"/>
      <c r="AF4" s="3"/>
      <c r="AG4" s="1"/>
      <c r="AH4" s="3"/>
      <c r="AI4" s="1"/>
      <c r="AJ4" s="3"/>
      <c r="AK4" s="1"/>
      <c r="AL4" s="3"/>
      <c r="AM4" s="1"/>
      <c r="AN4" s="3"/>
      <c r="AO4" s="1"/>
      <c r="AP4" s="3"/>
      <c r="AQ4" s="1"/>
      <c r="AR4" s="3"/>
      <c r="AS4" s="1"/>
      <c r="AT4" s="3"/>
      <c r="AU4" s="1"/>
      <c r="AV4" s="3"/>
      <c r="AW4" s="1"/>
      <c r="AX4" s="3"/>
      <c r="AY4" s="1"/>
      <c r="AZ4" s="3"/>
      <c r="BA4" s="1"/>
      <c r="BB4" s="3"/>
      <c r="BC4" s="1"/>
      <c r="BD4" s="3"/>
      <c r="BE4" s="1"/>
      <c r="BF4" s="3"/>
      <c r="BG4" s="1"/>
      <c r="BH4" s="3"/>
      <c r="BI4" s="1"/>
      <c r="BJ4" s="3"/>
      <c r="BK4" s="1"/>
      <c r="BL4" s="3"/>
      <c r="BM4" s="1"/>
      <c r="BN4" s="3"/>
      <c r="BO4" s="1"/>
      <c r="BP4" s="3"/>
      <c r="BQ4" s="1"/>
      <c r="BR4" s="3"/>
      <c r="BS4" s="1"/>
      <c r="BT4" s="3"/>
      <c r="BU4" s="1"/>
      <c r="BV4" s="3"/>
      <c r="BW4" s="1"/>
      <c r="BX4" s="3"/>
      <c r="BY4" s="1"/>
      <c r="BZ4" s="3"/>
      <c r="CA4" s="1"/>
      <c r="CB4" s="4"/>
      <c r="CC4" s="4"/>
      <c r="CD4" s="4"/>
      <c r="CE4" s="4"/>
      <c r="CF4" s="4"/>
      <c r="CG4" s="4"/>
      <c r="CH4" s="4"/>
      <c r="CI4" s="4"/>
      <c r="CJ4" s="4"/>
      <c r="CK4" s="4"/>
      <c r="CL4" s="5"/>
    </row>
    <row r="6" spans="1:90" x14ac:dyDescent="0.25">
      <c r="E6" s="11"/>
      <c r="F6" s="12"/>
      <c r="G6" s="12"/>
      <c r="H6" s="13"/>
      <c r="I6" s="13"/>
      <c r="J6" s="13"/>
      <c r="K6" s="13"/>
      <c r="L6" s="82"/>
      <c r="M6" s="13"/>
      <c r="N6" s="13"/>
      <c r="O6" s="13"/>
      <c r="P6" s="82"/>
      <c r="Q6" s="13"/>
      <c r="R6" s="13"/>
      <c r="S6" s="13"/>
      <c r="T6" s="82"/>
      <c r="U6" s="13"/>
      <c r="V6" s="82"/>
      <c r="W6" s="13"/>
      <c r="X6" s="13"/>
      <c r="Y6" s="13"/>
      <c r="Z6" s="13"/>
      <c r="AA6" s="13"/>
      <c r="AB6" s="82"/>
      <c r="AC6" s="13"/>
      <c r="AD6" s="82"/>
      <c r="AE6" s="13"/>
      <c r="AF6" s="13"/>
      <c r="AG6" s="13"/>
      <c r="AH6" s="82"/>
      <c r="AI6" s="13"/>
      <c r="AJ6" s="82"/>
      <c r="AK6" s="13"/>
      <c r="AL6" s="13"/>
      <c r="AM6" s="13"/>
      <c r="AN6" s="82"/>
      <c r="AO6" s="13"/>
      <c r="AP6" s="13"/>
      <c r="AQ6" s="13"/>
      <c r="AR6" s="82"/>
      <c r="AS6" s="13"/>
      <c r="AT6" s="82"/>
      <c r="AU6" s="13"/>
      <c r="AV6" s="82"/>
      <c r="AW6" s="13"/>
      <c r="AX6" s="82"/>
      <c r="AY6" s="13"/>
      <c r="AZ6" s="82"/>
      <c r="BA6" s="13"/>
      <c r="BB6" s="82"/>
      <c r="BC6" s="13"/>
      <c r="BD6" s="82"/>
      <c r="BE6" s="13"/>
      <c r="BF6" s="82"/>
      <c r="BG6" s="13"/>
      <c r="BH6" s="82"/>
      <c r="BI6" s="13"/>
      <c r="BJ6" s="82"/>
      <c r="BK6" s="13"/>
      <c r="BL6" s="82"/>
      <c r="BM6" s="13"/>
      <c r="BN6" s="82"/>
      <c r="BO6" s="13"/>
      <c r="BP6" s="82"/>
      <c r="BQ6" s="13"/>
      <c r="BR6" s="82"/>
      <c r="BS6" s="13"/>
      <c r="BT6" s="82"/>
      <c r="BU6" s="13"/>
      <c r="BV6" s="82"/>
      <c r="BW6" s="13"/>
      <c r="BX6" s="82"/>
      <c r="BY6" s="13"/>
      <c r="BZ6" s="82"/>
      <c r="CA6" s="107"/>
      <c r="CL6" s="5"/>
    </row>
    <row r="7" spans="1:90" ht="20.25" x14ac:dyDescent="0.3">
      <c r="E7" s="15"/>
      <c r="F7" s="16" t="s">
        <v>19</v>
      </c>
      <c r="G7" s="17"/>
      <c r="H7" s="18"/>
      <c r="I7" s="18"/>
      <c r="J7" s="18"/>
      <c r="K7" s="18"/>
      <c r="L7" s="18"/>
      <c r="M7" s="18"/>
      <c r="N7" s="18"/>
      <c r="O7" s="18"/>
      <c r="P7" s="18"/>
      <c r="Q7" s="18"/>
      <c r="R7" s="18"/>
      <c r="S7" s="18"/>
      <c r="T7" s="18"/>
      <c r="U7" s="18"/>
      <c r="V7" s="18"/>
      <c r="W7" s="18"/>
      <c r="X7" s="18"/>
      <c r="Y7" s="18"/>
      <c r="Z7" s="18"/>
      <c r="AA7" s="18"/>
      <c r="AB7" s="18"/>
      <c r="AC7" s="18"/>
      <c r="AD7" s="18"/>
      <c r="AE7" s="18"/>
      <c r="AF7" s="18"/>
      <c r="AG7" s="18"/>
      <c r="AH7" s="18"/>
      <c r="AI7" s="18"/>
      <c r="AJ7" s="18"/>
      <c r="AK7" s="18"/>
      <c r="AL7" s="18"/>
      <c r="AM7" s="18"/>
      <c r="AN7" s="18"/>
      <c r="AO7" s="18"/>
      <c r="AP7" s="18"/>
      <c r="AQ7" s="18"/>
      <c r="AR7" s="18"/>
      <c r="AS7" s="18"/>
      <c r="AT7" s="18"/>
      <c r="AU7" s="18"/>
      <c r="AV7" s="18"/>
      <c r="AW7" s="18"/>
      <c r="AX7" s="18"/>
      <c r="AY7" s="18"/>
      <c r="AZ7" s="18"/>
      <c r="BA7" s="18"/>
      <c r="BB7" s="18"/>
      <c r="BC7" s="18"/>
      <c r="BD7" s="18"/>
      <c r="BE7" s="18"/>
      <c r="BF7" s="18"/>
      <c r="BG7" s="18"/>
      <c r="BH7" s="18"/>
      <c r="BI7" s="18"/>
      <c r="BJ7" s="18"/>
      <c r="BK7" s="18"/>
      <c r="BL7" s="18"/>
      <c r="BM7" s="18"/>
      <c r="BN7" s="18"/>
      <c r="BO7" s="18"/>
      <c r="BP7" s="18"/>
      <c r="BQ7" s="18"/>
      <c r="BR7" s="18"/>
      <c r="BS7" s="18"/>
      <c r="BT7" s="18"/>
      <c r="BU7" s="18"/>
      <c r="BV7" s="18"/>
      <c r="BW7" s="18"/>
      <c r="BX7" s="18"/>
      <c r="BY7" s="18"/>
      <c r="BZ7" s="18"/>
      <c r="CA7" s="75"/>
      <c r="CL7" s="5"/>
    </row>
    <row r="8" spans="1:90" x14ac:dyDescent="0.25">
      <c r="E8" s="15"/>
      <c r="F8" s="17"/>
      <c r="G8" s="17"/>
      <c r="H8" s="18"/>
      <c r="I8" s="18"/>
      <c r="J8" s="18"/>
      <c r="K8" s="18"/>
      <c r="L8" s="18"/>
      <c r="M8" s="18"/>
      <c r="N8" s="18"/>
      <c r="O8" s="18"/>
      <c r="P8" s="18"/>
      <c r="Q8" s="18"/>
      <c r="R8" s="18"/>
      <c r="S8" s="18"/>
      <c r="T8" s="18"/>
      <c r="U8" s="18"/>
      <c r="V8" s="18"/>
      <c r="W8" s="18"/>
      <c r="X8" s="18"/>
      <c r="Y8" s="18"/>
      <c r="Z8" s="18"/>
      <c r="AA8" s="18"/>
      <c r="AB8" s="18"/>
      <c r="AC8" s="18"/>
      <c r="AD8" s="18"/>
      <c r="AE8" s="18"/>
      <c r="AF8" s="18"/>
      <c r="AG8" s="18"/>
      <c r="AH8" s="18"/>
      <c r="AI8" s="18"/>
      <c r="AJ8" s="18"/>
      <c r="AK8" s="18"/>
      <c r="AL8" s="18"/>
      <c r="AM8" s="18"/>
      <c r="AN8" s="18"/>
      <c r="AO8" s="18"/>
      <c r="AP8" s="18"/>
      <c r="AQ8" s="18"/>
      <c r="AR8" s="18"/>
      <c r="AS8" s="18"/>
      <c r="AT8" s="18"/>
      <c r="AU8" s="18"/>
      <c r="AV8" s="18"/>
      <c r="AW8" s="18"/>
      <c r="AX8" s="18"/>
      <c r="AY8" s="18"/>
      <c r="AZ8" s="18"/>
      <c r="BA8" s="18"/>
      <c r="BB8" s="18"/>
      <c r="BC8" s="18"/>
      <c r="BD8" s="18"/>
      <c r="BE8" s="18"/>
      <c r="BF8" s="18"/>
      <c r="BG8" s="18"/>
      <c r="BH8" s="18"/>
      <c r="BI8" s="18"/>
      <c r="BJ8" s="18"/>
      <c r="BK8" s="18"/>
      <c r="BL8" s="18"/>
      <c r="BM8" s="18"/>
      <c r="BN8" s="18"/>
      <c r="BO8" s="18"/>
      <c r="BP8" s="18"/>
      <c r="BQ8" s="18"/>
      <c r="BR8" s="18"/>
      <c r="BS8" s="18"/>
      <c r="BT8" s="18"/>
      <c r="BU8" s="18"/>
      <c r="BV8" s="18"/>
      <c r="BW8" s="18"/>
      <c r="BX8" s="18"/>
      <c r="BY8" s="18"/>
      <c r="BZ8" s="18"/>
      <c r="CA8" s="75"/>
      <c r="CL8" s="5"/>
    </row>
    <row r="9" spans="1:90" ht="15.75" thickBot="1" x14ac:dyDescent="0.3">
      <c r="E9" s="15"/>
      <c r="F9" s="17"/>
      <c r="G9" s="17"/>
      <c r="H9" s="18"/>
      <c r="I9" s="18"/>
      <c r="J9" s="18"/>
      <c r="K9" s="18"/>
      <c r="L9" s="18"/>
      <c r="M9" s="18"/>
      <c r="N9" s="18"/>
      <c r="O9" s="18"/>
      <c r="P9" s="18"/>
      <c r="Q9" s="18"/>
      <c r="R9" s="18"/>
      <c r="S9" s="18"/>
      <c r="T9" s="18"/>
      <c r="U9" s="18"/>
      <c r="V9" s="18"/>
      <c r="W9" s="18"/>
      <c r="X9" s="18"/>
      <c r="Y9" s="18"/>
      <c r="Z9" s="18"/>
      <c r="AA9" s="18"/>
      <c r="AB9" s="18"/>
      <c r="AC9" s="18"/>
      <c r="AD9" s="18"/>
      <c r="AE9" s="18"/>
      <c r="AF9" s="18"/>
      <c r="AG9" s="18"/>
      <c r="AH9" s="18"/>
      <c r="AI9" s="18"/>
      <c r="AJ9" s="18"/>
      <c r="AK9" s="18"/>
      <c r="AL9" s="18"/>
      <c r="AM9" s="18"/>
      <c r="AN9" s="18"/>
      <c r="AO9" s="18"/>
      <c r="AP9" s="18"/>
      <c r="AQ9" s="18"/>
      <c r="AR9" s="18"/>
      <c r="AS9" s="18"/>
      <c r="AT9" s="18"/>
      <c r="AU9" s="18"/>
      <c r="AV9" s="18"/>
      <c r="AW9" s="18"/>
      <c r="AX9" s="18"/>
      <c r="AY9" s="18"/>
      <c r="AZ9" s="18"/>
      <c r="BA9" s="18"/>
      <c r="BB9" s="18"/>
      <c r="BC9" s="18"/>
      <c r="BD9" s="18"/>
      <c r="BE9" s="18"/>
      <c r="BF9" s="18"/>
      <c r="BG9" s="18"/>
      <c r="BH9" s="18"/>
      <c r="BI9" s="18"/>
      <c r="BJ9" s="18"/>
      <c r="BK9" s="18"/>
      <c r="BL9" s="18"/>
      <c r="BM9" s="18"/>
      <c r="BN9" s="18"/>
      <c r="BO9" s="18"/>
      <c r="BP9" s="18"/>
      <c r="BQ9" s="18"/>
      <c r="BR9" s="18"/>
      <c r="BS9" s="18"/>
      <c r="BT9" s="18"/>
      <c r="BU9" s="18"/>
      <c r="BV9" s="18"/>
      <c r="BW9" s="18"/>
      <c r="BX9" s="18"/>
      <c r="BY9" s="18"/>
      <c r="BZ9" s="18"/>
      <c r="CA9" s="75"/>
      <c r="CL9" s="5"/>
    </row>
    <row r="10" spans="1:90" s="84" customFormat="1" ht="12.75" thickBot="1" x14ac:dyDescent="0.25">
      <c r="E10" s="85"/>
      <c r="F10" s="22"/>
      <c r="G10" s="86"/>
      <c r="H10" s="24"/>
      <c r="I10" s="25"/>
      <c r="J10" s="24"/>
      <c r="K10" s="25"/>
      <c r="L10" s="24"/>
      <c r="M10" s="25"/>
      <c r="N10" s="24"/>
      <c r="O10" s="25"/>
      <c r="P10" s="24"/>
      <c r="Q10" s="25"/>
      <c r="R10" s="24"/>
      <c r="S10" s="25"/>
      <c r="T10" s="24"/>
      <c r="U10" s="25"/>
      <c r="V10" s="24"/>
      <c r="W10" s="25"/>
      <c r="X10" s="24"/>
      <c r="Y10" s="25"/>
      <c r="Z10" s="24"/>
      <c r="AA10" s="25"/>
      <c r="AB10" s="24"/>
      <c r="AC10" s="25"/>
      <c r="AD10" s="24"/>
      <c r="AE10" s="25"/>
      <c r="AF10" s="24"/>
      <c r="AG10" s="25"/>
      <c r="AH10" s="24"/>
      <c r="AI10" s="25"/>
      <c r="AJ10" s="24"/>
      <c r="AK10" s="25"/>
      <c r="AL10" s="24"/>
      <c r="AM10" s="25"/>
      <c r="AN10" s="24"/>
      <c r="AO10" s="25"/>
      <c r="AP10" s="24"/>
      <c r="AQ10" s="25"/>
      <c r="AR10" s="24"/>
      <c r="AS10" s="25"/>
      <c r="AT10" s="24"/>
      <c r="AU10" s="25"/>
      <c r="AV10" s="24"/>
      <c r="AW10" s="25"/>
      <c r="AX10" s="24"/>
      <c r="AY10" s="25"/>
      <c r="AZ10" s="24"/>
      <c r="BA10" s="25"/>
      <c r="BB10" s="24"/>
      <c r="BC10" s="25"/>
      <c r="BD10" s="24"/>
      <c r="BE10" s="25"/>
      <c r="BF10" s="24"/>
      <c r="BG10" s="25"/>
      <c r="BH10" s="24"/>
      <c r="BI10" s="25"/>
      <c r="BJ10" s="24"/>
      <c r="BK10" s="25"/>
      <c r="BL10" s="24"/>
      <c r="BM10" s="25"/>
      <c r="BN10" s="24"/>
      <c r="BO10" s="25"/>
      <c r="BP10" s="24"/>
      <c r="BQ10" s="25"/>
      <c r="BR10" s="24"/>
      <c r="BS10" s="25"/>
      <c r="BT10" s="24"/>
      <c r="BU10" s="25"/>
      <c r="BV10" s="24"/>
      <c r="BW10" s="25"/>
      <c r="BX10" s="24"/>
      <c r="BY10" s="25"/>
      <c r="BZ10" s="24"/>
      <c r="CA10" s="87"/>
      <c r="CL10" s="27"/>
    </row>
    <row r="11" spans="1:90" s="28" customFormat="1" x14ac:dyDescent="0.25">
      <c r="E11" s="29"/>
      <c r="F11" s="30"/>
      <c r="G11" s="30"/>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8"/>
      <c r="AH11" s="18"/>
      <c r="AI11" s="18"/>
      <c r="AJ11" s="18"/>
      <c r="AK11" s="18"/>
      <c r="AL11" s="18"/>
      <c r="AM11" s="18"/>
      <c r="AN11" s="18"/>
      <c r="AO11" s="18"/>
      <c r="AP11" s="18"/>
      <c r="AQ11" s="18"/>
      <c r="AR11" s="18"/>
      <c r="AS11" s="18"/>
      <c r="AT11" s="18"/>
      <c r="AU11" s="18"/>
      <c r="AV11" s="18"/>
      <c r="AW11" s="18"/>
      <c r="AX11" s="18"/>
      <c r="AY11" s="18"/>
      <c r="AZ11" s="18"/>
      <c r="BA11" s="18"/>
      <c r="BB11" s="18"/>
      <c r="BC11" s="18"/>
      <c r="BD11" s="18"/>
      <c r="BE11" s="18"/>
      <c r="BF11" s="18"/>
      <c r="BG11" s="18"/>
      <c r="BH11" s="18"/>
      <c r="BI11" s="18"/>
      <c r="BJ11" s="18"/>
      <c r="BK11" s="18"/>
      <c r="BL11" s="18"/>
      <c r="BM11" s="18"/>
      <c r="BN11" s="18"/>
      <c r="BO11" s="18"/>
      <c r="BP11" s="18"/>
      <c r="BQ11" s="18"/>
      <c r="BR11" s="18"/>
      <c r="BS11" s="18"/>
      <c r="BT11" s="18"/>
      <c r="BU11" s="18"/>
      <c r="BV11" s="18"/>
      <c r="BW11" s="18"/>
      <c r="BX11" s="18"/>
      <c r="BY11" s="18"/>
      <c r="BZ11" s="18"/>
      <c r="CA11" s="108"/>
      <c r="CL11" s="5"/>
    </row>
    <row r="12" spans="1:90" s="28" customFormat="1" x14ac:dyDescent="0.25">
      <c r="E12" s="29"/>
      <c r="F12" s="30"/>
      <c r="G12" s="30"/>
      <c r="H12" s="109"/>
      <c r="I12" s="18"/>
      <c r="J12" s="109"/>
      <c r="K12" s="18"/>
      <c r="L12" s="109"/>
      <c r="M12" s="18"/>
      <c r="N12" s="109"/>
      <c r="O12" s="18"/>
      <c r="P12" s="109"/>
      <c r="Q12" s="18"/>
      <c r="R12" s="109"/>
      <c r="S12" s="18"/>
      <c r="T12" s="109"/>
      <c r="U12" s="18"/>
      <c r="V12" s="109"/>
      <c r="W12" s="18"/>
      <c r="X12" s="109"/>
      <c r="Y12" s="18"/>
      <c r="Z12" s="109"/>
      <c r="AA12" s="18"/>
      <c r="AB12" s="109"/>
      <c r="AC12" s="18"/>
      <c r="AD12" s="109"/>
      <c r="AE12" s="18"/>
      <c r="AF12" s="109"/>
      <c r="AG12" s="18"/>
      <c r="AH12" s="109"/>
      <c r="AI12" s="18"/>
      <c r="AJ12" s="109"/>
      <c r="AK12" s="18"/>
      <c r="AL12" s="109"/>
      <c r="AM12" s="18"/>
      <c r="AN12" s="109"/>
      <c r="AO12" s="18"/>
      <c r="AP12" s="109"/>
      <c r="AQ12" s="18"/>
      <c r="AR12" s="109"/>
      <c r="AS12" s="18"/>
      <c r="AT12" s="109"/>
      <c r="AU12" s="18"/>
      <c r="AV12" s="109"/>
      <c r="AW12" s="18"/>
      <c r="AX12" s="109"/>
      <c r="AY12" s="18"/>
      <c r="AZ12" s="109"/>
      <c r="BA12" s="18"/>
      <c r="BB12" s="109"/>
      <c r="BC12" s="18"/>
      <c r="BD12" s="109"/>
      <c r="BE12" s="18"/>
      <c r="BF12" s="109"/>
      <c r="BG12" s="18"/>
      <c r="BH12" s="109"/>
      <c r="BI12" s="18"/>
      <c r="BJ12" s="109"/>
      <c r="BK12" s="18"/>
      <c r="BL12" s="109"/>
      <c r="BM12" s="18"/>
      <c r="BN12" s="109"/>
      <c r="BO12" s="18"/>
      <c r="BP12" s="109"/>
      <c r="BQ12" s="18"/>
      <c r="BR12" s="109"/>
      <c r="BS12" s="18"/>
      <c r="BT12" s="109"/>
      <c r="BU12" s="18"/>
      <c r="BV12" s="109"/>
      <c r="BW12" s="18"/>
      <c r="BX12" s="109"/>
      <c r="BY12" s="18"/>
      <c r="BZ12" s="109"/>
      <c r="CA12" s="108"/>
      <c r="CL12" s="5"/>
    </row>
    <row r="13" spans="1:90" s="28" customFormat="1" x14ac:dyDescent="0.25">
      <c r="E13" s="29"/>
      <c r="F13" s="30"/>
      <c r="G13" s="30"/>
      <c r="H13" s="90"/>
      <c r="I13" s="18"/>
      <c r="J13" s="90"/>
      <c r="K13" s="18"/>
      <c r="L13" s="90"/>
      <c r="M13" s="18"/>
      <c r="N13" s="90"/>
      <c r="O13" s="18"/>
      <c r="P13" s="90"/>
      <c r="Q13" s="18"/>
      <c r="R13" s="90"/>
      <c r="S13" s="18"/>
      <c r="T13" s="90"/>
      <c r="U13" s="18"/>
      <c r="V13" s="90"/>
      <c r="W13" s="18"/>
      <c r="X13" s="90"/>
      <c r="Y13" s="18"/>
      <c r="Z13" s="90"/>
      <c r="AA13" s="18"/>
      <c r="AB13" s="90"/>
      <c r="AC13" s="18"/>
      <c r="AD13" s="90"/>
      <c r="AE13" s="18"/>
      <c r="AF13" s="90"/>
      <c r="AG13" s="18"/>
      <c r="AH13" s="90"/>
      <c r="AI13" s="18"/>
      <c r="AJ13" s="90"/>
      <c r="AK13" s="18"/>
      <c r="AL13" s="90"/>
      <c r="AM13" s="18"/>
      <c r="AN13" s="90"/>
      <c r="AO13" s="18"/>
      <c r="AP13" s="90"/>
      <c r="AQ13" s="18"/>
      <c r="AR13" s="90"/>
      <c r="AS13" s="18"/>
      <c r="AT13" s="90"/>
      <c r="AU13" s="18"/>
      <c r="AV13" s="90"/>
      <c r="AW13" s="18"/>
      <c r="AX13" s="90"/>
      <c r="AY13" s="18"/>
      <c r="AZ13" s="90"/>
      <c r="BA13" s="18"/>
      <c r="BB13" s="90"/>
      <c r="BC13" s="18"/>
      <c r="BD13" s="90"/>
      <c r="BE13" s="18"/>
      <c r="BF13" s="90"/>
      <c r="BG13" s="18"/>
      <c r="BH13" s="90"/>
      <c r="BI13" s="18"/>
      <c r="BJ13" s="90"/>
      <c r="BK13" s="18"/>
      <c r="BL13" s="90"/>
      <c r="BM13" s="18"/>
      <c r="BN13" s="90"/>
      <c r="BO13" s="18"/>
      <c r="BP13" s="90"/>
      <c r="BQ13" s="18"/>
      <c r="BR13" s="90"/>
      <c r="BS13" s="18"/>
      <c r="BT13" s="90"/>
      <c r="BU13" s="18"/>
      <c r="BV13" s="90"/>
      <c r="BW13" s="18"/>
      <c r="BX13" s="90"/>
      <c r="BY13" s="18"/>
      <c r="BZ13" s="90"/>
      <c r="CA13" s="108"/>
      <c r="CL13" s="5"/>
    </row>
    <row r="14" spans="1:90" s="28" customFormat="1" x14ac:dyDescent="0.25">
      <c r="E14" s="29"/>
      <c r="F14" s="30" t="s">
        <v>0</v>
      </c>
      <c r="G14" s="30"/>
      <c r="H14" s="91">
        <v>100</v>
      </c>
      <c r="I14" s="18"/>
      <c r="J14" s="91">
        <v>1000</v>
      </c>
      <c r="K14" s="18"/>
      <c r="L14" s="91">
        <f>H14/J14-1</f>
        <v>-0.9</v>
      </c>
      <c r="M14" s="18"/>
      <c r="N14" s="91"/>
      <c r="O14" s="18"/>
      <c r="P14" s="91"/>
      <c r="Q14" s="18"/>
      <c r="R14" s="91"/>
      <c r="S14" s="18"/>
      <c r="T14" s="91"/>
      <c r="U14" s="18"/>
      <c r="V14" s="91"/>
      <c r="W14" s="18"/>
      <c r="X14" s="91"/>
      <c r="Y14" s="18"/>
      <c r="Z14" s="91"/>
      <c r="AA14" s="18"/>
      <c r="AB14" s="91"/>
      <c r="AC14" s="18"/>
      <c r="AD14" s="91"/>
      <c r="AE14" s="18"/>
      <c r="AF14" s="91"/>
      <c r="AG14" s="18"/>
      <c r="AH14" s="91"/>
      <c r="AI14" s="18"/>
      <c r="AJ14" s="91"/>
      <c r="AK14" s="18"/>
      <c r="AL14" s="91"/>
      <c r="AM14" s="18"/>
      <c r="AN14" s="91"/>
      <c r="AO14" s="18"/>
      <c r="AP14" s="91"/>
      <c r="AQ14" s="18"/>
      <c r="AR14" s="91"/>
      <c r="AS14" s="18"/>
      <c r="AT14" s="91"/>
      <c r="AU14" s="18"/>
      <c r="AV14" s="91"/>
      <c r="AW14" s="18"/>
      <c r="AX14" s="91"/>
      <c r="AY14" s="18"/>
      <c r="AZ14" s="91"/>
      <c r="BA14" s="18"/>
      <c r="BB14" s="91"/>
      <c r="BC14" s="18"/>
      <c r="BD14" s="91"/>
      <c r="BE14" s="18"/>
      <c r="BF14" s="91"/>
      <c r="BG14" s="18"/>
      <c r="BH14" s="91"/>
      <c r="BI14" s="18"/>
      <c r="BJ14" s="91"/>
      <c r="BK14" s="18"/>
      <c r="BL14" s="91"/>
      <c r="BM14" s="18"/>
      <c r="BN14" s="91"/>
      <c r="BO14" s="18"/>
      <c r="BP14" s="91"/>
      <c r="BQ14" s="18"/>
      <c r="BR14" s="91"/>
      <c r="BS14" s="18"/>
      <c r="BT14" s="91"/>
      <c r="BU14" s="18"/>
      <c r="BV14" s="91"/>
      <c r="BW14" s="18"/>
      <c r="BX14" s="91"/>
      <c r="BY14" s="18"/>
      <c r="BZ14" s="91"/>
      <c r="CA14" s="108"/>
      <c r="CL14" s="5"/>
    </row>
    <row r="15" spans="1:90" s="28" customFormat="1" x14ac:dyDescent="0.25">
      <c r="E15" s="29"/>
      <c r="F15" s="30"/>
      <c r="G15" s="30"/>
      <c r="H15" s="90"/>
      <c r="I15" s="18"/>
      <c r="J15" s="90"/>
      <c r="K15" s="18"/>
      <c r="L15" s="90"/>
      <c r="M15" s="18"/>
      <c r="N15" s="90"/>
      <c r="O15" s="18"/>
      <c r="P15" s="90"/>
      <c r="Q15" s="18"/>
      <c r="R15" s="90"/>
      <c r="S15" s="18"/>
      <c r="T15" s="90"/>
      <c r="U15" s="18"/>
      <c r="V15" s="90"/>
      <c r="W15" s="18"/>
      <c r="X15" s="90"/>
      <c r="Y15" s="18"/>
      <c r="Z15" s="90"/>
      <c r="AA15" s="18"/>
      <c r="AB15" s="90"/>
      <c r="AC15" s="18"/>
      <c r="AD15" s="90"/>
      <c r="AE15" s="18"/>
      <c r="AF15" s="90"/>
      <c r="AG15" s="18"/>
      <c r="AH15" s="90"/>
      <c r="AI15" s="18"/>
      <c r="AJ15" s="90"/>
      <c r="AK15" s="18"/>
      <c r="AL15" s="90"/>
      <c r="AM15" s="18"/>
      <c r="AN15" s="90"/>
      <c r="AO15" s="18"/>
      <c r="AP15" s="90"/>
      <c r="AQ15" s="18"/>
      <c r="AR15" s="90"/>
      <c r="AS15" s="18"/>
      <c r="AT15" s="90"/>
      <c r="AU15" s="18"/>
      <c r="AV15" s="90"/>
      <c r="AW15" s="18"/>
      <c r="AX15" s="90"/>
      <c r="AY15" s="18"/>
      <c r="AZ15" s="90"/>
      <c r="BA15" s="18"/>
      <c r="BB15" s="90"/>
      <c r="BC15" s="18"/>
      <c r="BD15" s="90"/>
      <c r="BE15" s="18"/>
      <c r="BF15" s="90"/>
      <c r="BG15" s="18"/>
      <c r="BH15" s="90"/>
      <c r="BI15" s="18"/>
      <c r="BJ15" s="90"/>
      <c r="BK15" s="18"/>
      <c r="BL15" s="90"/>
      <c r="BM15" s="18"/>
      <c r="BN15" s="90"/>
      <c r="BO15" s="18"/>
      <c r="BP15" s="90"/>
      <c r="BQ15" s="18"/>
      <c r="BR15" s="90"/>
      <c r="BS15" s="18"/>
      <c r="BT15" s="90"/>
      <c r="BU15" s="18"/>
      <c r="BV15" s="90"/>
      <c r="BW15" s="18"/>
      <c r="BX15" s="90"/>
      <c r="BY15" s="18"/>
      <c r="BZ15" s="90"/>
      <c r="CA15" s="108"/>
      <c r="CL15" s="5"/>
    </row>
    <row r="16" spans="1:90" s="28" customFormat="1" x14ac:dyDescent="0.25">
      <c r="E16" s="29"/>
      <c r="F16" s="110"/>
      <c r="G16" s="30"/>
      <c r="H16" s="91"/>
      <c r="I16" s="18"/>
      <c r="J16" s="91"/>
      <c r="K16" s="18"/>
      <c r="L16" s="91"/>
      <c r="M16" s="18"/>
      <c r="N16" s="91"/>
      <c r="O16" s="18"/>
      <c r="P16" s="91"/>
      <c r="Q16" s="18"/>
      <c r="R16" s="91"/>
      <c r="S16" s="18"/>
      <c r="T16" s="91"/>
      <c r="U16" s="18"/>
      <c r="V16" s="91"/>
      <c r="W16" s="18"/>
      <c r="X16" s="91"/>
      <c r="Y16" s="18"/>
      <c r="Z16" s="91"/>
      <c r="AA16" s="18"/>
      <c r="AB16" s="91"/>
      <c r="AC16" s="18"/>
      <c r="AD16" s="91"/>
      <c r="AE16" s="18"/>
      <c r="AF16" s="91"/>
      <c r="AG16" s="18"/>
      <c r="AH16" s="91"/>
      <c r="AI16" s="18"/>
      <c r="AJ16" s="91"/>
      <c r="AK16" s="18"/>
      <c r="AL16" s="91"/>
      <c r="AM16" s="18"/>
      <c r="AN16" s="91"/>
      <c r="AO16" s="18"/>
      <c r="AP16" s="91"/>
      <c r="AQ16" s="18"/>
      <c r="AR16" s="91"/>
      <c r="AS16" s="18"/>
      <c r="AT16" s="91"/>
      <c r="AU16" s="18"/>
      <c r="AV16" s="91"/>
      <c r="AW16" s="18"/>
      <c r="AX16" s="91"/>
      <c r="AY16" s="18"/>
      <c r="AZ16" s="91"/>
      <c r="BA16" s="18"/>
      <c r="BB16" s="91"/>
      <c r="BC16" s="18"/>
      <c r="BD16" s="91"/>
      <c r="BE16" s="18"/>
      <c r="BF16" s="91"/>
      <c r="BG16" s="18"/>
      <c r="BH16" s="91"/>
      <c r="BI16" s="18"/>
      <c r="BJ16" s="91"/>
      <c r="BK16" s="18"/>
      <c r="BL16" s="91"/>
      <c r="BM16" s="18"/>
      <c r="BN16" s="91"/>
      <c r="BO16" s="18"/>
      <c r="BP16" s="91"/>
      <c r="BQ16" s="18"/>
      <c r="BR16" s="91"/>
      <c r="BS16" s="18"/>
      <c r="BT16" s="91"/>
      <c r="BU16" s="18"/>
      <c r="BV16" s="91"/>
      <c r="BW16" s="18"/>
      <c r="BX16" s="91"/>
      <c r="BY16" s="18"/>
      <c r="BZ16" s="91"/>
      <c r="CA16" s="108"/>
      <c r="CL16" s="5"/>
    </row>
    <row r="17" spans="5:90" s="28" customFormat="1" x14ac:dyDescent="0.25">
      <c r="E17" s="29"/>
      <c r="F17" s="30"/>
      <c r="G17" s="30"/>
      <c r="H17" s="90"/>
      <c r="I17" s="18"/>
      <c r="J17" s="90"/>
      <c r="K17" s="18"/>
      <c r="L17" s="90"/>
      <c r="M17" s="18"/>
      <c r="N17" s="90"/>
      <c r="O17" s="18"/>
      <c r="P17" s="90"/>
      <c r="Q17" s="18"/>
      <c r="R17" s="90"/>
      <c r="S17" s="18"/>
      <c r="T17" s="90"/>
      <c r="U17" s="18"/>
      <c r="V17" s="90"/>
      <c r="W17" s="18"/>
      <c r="X17" s="90"/>
      <c r="Y17" s="18"/>
      <c r="Z17" s="90"/>
      <c r="AA17" s="18"/>
      <c r="AB17" s="90"/>
      <c r="AC17" s="18"/>
      <c r="AD17" s="90"/>
      <c r="AE17" s="18"/>
      <c r="AF17" s="90"/>
      <c r="AG17" s="18"/>
      <c r="AH17" s="90"/>
      <c r="AI17" s="18"/>
      <c r="AJ17" s="90"/>
      <c r="AK17" s="18"/>
      <c r="AL17" s="90"/>
      <c r="AM17" s="18"/>
      <c r="AN17" s="90"/>
      <c r="AO17" s="18"/>
      <c r="AP17" s="90"/>
      <c r="AQ17" s="18"/>
      <c r="AR17" s="90"/>
      <c r="AS17" s="18"/>
      <c r="AT17" s="90"/>
      <c r="AU17" s="18"/>
      <c r="AV17" s="90"/>
      <c r="AW17" s="18"/>
      <c r="AX17" s="90"/>
      <c r="AY17" s="18"/>
      <c r="AZ17" s="90"/>
      <c r="BA17" s="18"/>
      <c r="BB17" s="90"/>
      <c r="BC17" s="18"/>
      <c r="BD17" s="90"/>
      <c r="BE17" s="18"/>
      <c r="BF17" s="90"/>
      <c r="BG17" s="18"/>
      <c r="BH17" s="90"/>
      <c r="BI17" s="18"/>
      <c r="BJ17" s="90"/>
      <c r="BK17" s="18"/>
      <c r="BL17" s="90"/>
      <c r="BM17" s="18"/>
      <c r="BN17" s="90"/>
      <c r="BO17" s="18"/>
      <c r="BP17" s="90"/>
      <c r="BQ17" s="18"/>
      <c r="BR17" s="90"/>
      <c r="BS17" s="18"/>
      <c r="BT17" s="90"/>
      <c r="BU17" s="18"/>
      <c r="BV17" s="90"/>
      <c r="BW17" s="18"/>
      <c r="BX17" s="90"/>
      <c r="BY17" s="18"/>
      <c r="BZ17" s="90"/>
      <c r="CA17" s="108"/>
      <c r="CL17" s="5"/>
    </row>
    <row r="18" spans="5:90" s="20" customFormat="1" ht="12" x14ac:dyDescent="0.2">
      <c r="E18" s="21"/>
      <c r="F18" s="111"/>
      <c r="G18" s="112"/>
      <c r="H18" s="113"/>
      <c r="I18" s="114"/>
      <c r="J18" s="113"/>
      <c r="K18" s="114"/>
      <c r="L18" s="113"/>
      <c r="M18" s="114"/>
      <c r="N18" s="113"/>
      <c r="O18" s="114"/>
      <c r="P18" s="113"/>
      <c r="Q18" s="114"/>
      <c r="R18" s="113"/>
      <c r="S18" s="114"/>
      <c r="T18" s="113"/>
      <c r="U18" s="114"/>
      <c r="V18" s="113"/>
      <c r="W18" s="114"/>
      <c r="X18" s="113"/>
      <c r="Y18" s="114"/>
      <c r="Z18" s="113"/>
      <c r="AA18" s="114"/>
      <c r="AB18" s="113"/>
      <c r="AC18" s="114"/>
      <c r="AD18" s="113"/>
      <c r="AE18" s="114"/>
      <c r="AF18" s="113"/>
      <c r="AG18" s="114"/>
      <c r="AH18" s="113"/>
      <c r="AI18" s="114"/>
      <c r="AJ18" s="113"/>
      <c r="AK18" s="114"/>
      <c r="AL18" s="113"/>
      <c r="AM18" s="114"/>
      <c r="AN18" s="113"/>
      <c r="AO18" s="114"/>
      <c r="AP18" s="113"/>
      <c r="AQ18" s="114"/>
      <c r="AR18" s="113"/>
      <c r="AS18" s="114"/>
      <c r="AT18" s="113"/>
      <c r="AU18" s="114"/>
      <c r="AV18" s="113"/>
      <c r="AW18" s="114"/>
      <c r="AX18" s="113"/>
      <c r="AY18" s="114"/>
      <c r="AZ18" s="113"/>
      <c r="BA18" s="114"/>
      <c r="BB18" s="113"/>
      <c r="BC18" s="114"/>
      <c r="BD18" s="113"/>
      <c r="BE18" s="114"/>
      <c r="BF18" s="113"/>
      <c r="BG18" s="114"/>
      <c r="BH18" s="113"/>
      <c r="BI18" s="114"/>
      <c r="BJ18" s="113"/>
      <c r="BK18" s="114"/>
      <c r="BL18" s="113"/>
      <c r="BM18" s="114"/>
      <c r="BN18" s="113"/>
      <c r="BO18" s="114"/>
      <c r="BP18" s="113"/>
      <c r="BQ18" s="114"/>
      <c r="BR18" s="113"/>
      <c r="BS18" s="114"/>
      <c r="BT18" s="113"/>
      <c r="BU18" s="114"/>
      <c r="BV18" s="113"/>
      <c r="BW18" s="114"/>
      <c r="BX18" s="113"/>
      <c r="BY18" s="114"/>
      <c r="BZ18" s="113"/>
      <c r="CA18" s="115"/>
      <c r="CL18" s="27"/>
    </row>
    <row r="19" spans="5:90" s="28" customFormat="1" x14ac:dyDescent="0.25">
      <c r="E19" s="29"/>
      <c r="F19" s="30"/>
      <c r="G19" s="30"/>
      <c r="H19" s="90"/>
      <c r="I19" s="18"/>
      <c r="J19" s="90"/>
      <c r="K19" s="18"/>
      <c r="L19" s="90"/>
      <c r="M19" s="18"/>
      <c r="N19" s="90"/>
      <c r="O19" s="18"/>
      <c r="P19" s="90"/>
      <c r="Q19" s="18"/>
      <c r="R19" s="90"/>
      <c r="S19" s="18"/>
      <c r="T19" s="90"/>
      <c r="U19" s="18"/>
      <c r="V19" s="90"/>
      <c r="W19" s="18"/>
      <c r="X19" s="90"/>
      <c r="Y19" s="18"/>
      <c r="Z19" s="90"/>
      <c r="AA19" s="18"/>
      <c r="AB19" s="90"/>
      <c r="AC19" s="18"/>
      <c r="AD19" s="90"/>
      <c r="AE19" s="18"/>
      <c r="AF19" s="90"/>
      <c r="AG19" s="18"/>
      <c r="AH19" s="90"/>
      <c r="AI19" s="18"/>
      <c r="AJ19" s="90"/>
      <c r="AK19" s="18"/>
      <c r="AL19" s="90"/>
      <c r="AM19" s="18"/>
      <c r="AN19" s="90"/>
      <c r="AO19" s="18"/>
      <c r="AP19" s="90"/>
      <c r="AQ19" s="18"/>
      <c r="AR19" s="90"/>
      <c r="AS19" s="18"/>
      <c r="AT19" s="90"/>
      <c r="AU19" s="18"/>
      <c r="AV19" s="90"/>
      <c r="AW19" s="18"/>
      <c r="AX19" s="90"/>
      <c r="AY19" s="18"/>
      <c r="AZ19" s="90"/>
      <c r="BA19" s="18"/>
      <c r="BB19" s="90"/>
      <c r="BC19" s="18"/>
      <c r="BD19" s="90"/>
      <c r="BE19" s="18"/>
      <c r="BF19" s="90"/>
      <c r="BG19" s="18"/>
      <c r="BH19" s="90"/>
      <c r="BI19" s="18"/>
      <c r="BJ19" s="90"/>
      <c r="BK19" s="18"/>
      <c r="BL19" s="90"/>
      <c r="BM19" s="18"/>
      <c r="BN19" s="90"/>
      <c r="BO19" s="18"/>
      <c r="BP19" s="90"/>
      <c r="BQ19" s="18"/>
      <c r="BR19" s="90"/>
      <c r="BS19" s="18"/>
      <c r="BT19" s="90"/>
      <c r="BU19" s="18"/>
      <c r="BV19" s="90"/>
      <c r="BW19" s="18"/>
      <c r="BX19" s="90"/>
      <c r="BY19" s="18"/>
      <c r="BZ19" s="90"/>
      <c r="CA19" s="108"/>
      <c r="CL19" s="5"/>
    </row>
    <row r="20" spans="5:90" s="28" customFormat="1" x14ac:dyDescent="0.25">
      <c r="E20" s="29"/>
      <c r="F20" s="30"/>
      <c r="G20" s="30"/>
      <c r="H20" s="109"/>
      <c r="I20" s="18"/>
      <c r="J20" s="109"/>
      <c r="K20" s="18"/>
      <c r="L20" s="109"/>
      <c r="M20" s="18"/>
      <c r="N20" s="109"/>
      <c r="O20" s="18"/>
      <c r="P20" s="109"/>
      <c r="Q20" s="18"/>
      <c r="R20" s="109"/>
      <c r="S20" s="18"/>
      <c r="T20" s="109"/>
      <c r="U20" s="18"/>
      <c r="V20" s="109"/>
      <c r="W20" s="18"/>
      <c r="X20" s="109"/>
      <c r="Y20" s="18"/>
      <c r="Z20" s="109"/>
      <c r="AA20" s="18"/>
      <c r="AB20" s="109"/>
      <c r="AC20" s="18"/>
      <c r="AD20" s="109"/>
      <c r="AE20" s="18"/>
      <c r="AF20" s="109"/>
      <c r="AG20" s="18"/>
      <c r="AH20" s="109"/>
      <c r="AI20" s="18"/>
      <c r="AJ20" s="109"/>
      <c r="AK20" s="18"/>
      <c r="AL20" s="109"/>
      <c r="AM20" s="18"/>
      <c r="AN20" s="109"/>
      <c r="AO20" s="18"/>
      <c r="AP20" s="109"/>
      <c r="AQ20" s="18"/>
      <c r="AR20" s="109"/>
      <c r="AS20" s="18"/>
      <c r="AT20" s="109"/>
      <c r="AU20" s="18"/>
      <c r="AV20" s="109"/>
      <c r="AW20" s="18"/>
      <c r="AX20" s="109"/>
      <c r="AY20" s="18"/>
      <c r="AZ20" s="109"/>
      <c r="BA20" s="18"/>
      <c r="BB20" s="109"/>
      <c r="BC20" s="18"/>
      <c r="BD20" s="109"/>
      <c r="BE20" s="18"/>
      <c r="BF20" s="109"/>
      <c r="BG20" s="18"/>
      <c r="BH20" s="109"/>
      <c r="BI20" s="18"/>
      <c r="BJ20" s="109"/>
      <c r="BK20" s="18"/>
      <c r="BL20" s="109"/>
      <c r="BM20" s="18"/>
      <c r="BN20" s="109"/>
      <c r="BO20" s="18"/>
      <c r="BP20" s="109"/>
      <c r="BQ20" s="18"/>
      <c r="BR20" s="109"/>
      <c r="BS20" s="18"/>
      <c r="BT20" s="109"/>
      <c r="BU20" s="18"/>
      <c r="BV20" s="109"/>
      <c r="BW20" s="18"/>
      <c r="BX20" s="109"/>
      <c r="BY20" s="18"/>
      <c r="BZ20" s="109"/>
      <c r="CA20" s="108"/>
      <c r="CL20" s="5"/>
    </row>
    <row r="21" spans="5:90" s="28" customFormat="1" x14ac:dyDescent="0.25">
      <c r="E21" s="29"/>
      <c r="F21" s="30"/>
      <c r="G21" s="30"/>
      <c r="H21" s="18"/>
      <c r="I21" s="18"/>
      <c r="J21" s="18"/>
      <c r="K21" s="18"/>
      <c r="L21" s="18"/>
      <c r="M21" s="18"/>
      <c r="N21" s="18"/>
      <c r="O21" s="18"/>
      <c r="P21" s="18"/>
      <c r="Q21" s="18"/>
      <c r="R21" s="18"/>
      <c r="S21" s="18"/>
      <c r="T21" s="18"/>
      <c r="U21" s="18"/>
      <c r="V21" s="18"/>
      <c r="W21" s="18"/>
      <c r="X21" s="18"/>
      <c r="Y21" s="18"/>
      <c r="Z21" s="18"/>
      <c r="AA21" s="18"/>
      <c r="AB21" s="18"/>
      <c r="AC21" s="18"/>
      <c r="AD21" s="18"/>
      <c r="AE21" s="18"/>
      <c r="AF21" s="18"/>
      <c r="AG21" s="18"/>
      <c r="AH21" s="18"/>
      <c r="AI21" s="18"/>
      <c r="AJ21" s="18"/>
      <c r="AK21" s="18"/>
      <c r="AL21" s="18"/>
      <c r="AM21" s="18"/>
      <c r="AN21" s="18"/>
      <c r="AO21" s="18"/>
      <c r="AP21" s="18"/>
      <c r="AQ21" s="18"/>
      <c r="AR21" s="18"/>
      <c r="AS21" s="18"/>
      <c r="AT21" s="18"/>
      <c r="AU21" s="18"/>
      <c r="AV21" s="18"/>
      <c r="AW21" s="18"/>
      <c r="AX21" s="18"/>
      <c r="AY21" s="18"/>
      <c r="AZ21" s="18"/>
      <c r="BA21" s="18"/>
      <c r="BB21" s="18"/>
      <c r="BC21" s="18"/>
      <c r="BD21" s="18"/>
      <c r="BE21" s="18"/>
      <c r="BF21" s="18"/>
      <c r="BG21" s="18"/>
      <c r="BH21" s="18"/>
      <c r="BI21" s="18"/>
      <c r="BJ21" s="18"/>
      <c r="BK21" s="18"/>
      <c r="BL21" s="18"/>
      <c r="BM21" s="18"/>
      <c r="BN21" s="18"/>
      <c r="BO21" s="18"/>
      <c r="BP21" s="18"/>
      <c r="BQ21" s="18"/>
      <c r="BR21" s="18"/>
      <c r="BS21" s="18"/>
      <c r="BT21" s="18"/>
      <c r="BU21" s="18"/>
      <c r="BV21" s="18"/>
      <c r="BW21" s="18"/>
      <c r="BX21" s="18"/>
      <c r="BY21" s="18"/>
      <c r="BZ21" s="18"/>
      <c r="CA21" s="108"/>
      <c r="CL21" s="5"/>
    </row>
    <row r="22" spans="5:90" ht="15.75" thickBot="1" x14ac:dyDescent="0.3">
      <c r="E22" s="15"/>
      <c r="G22" s="17"/>
      <c r="H22" s="18"/>
      <c r="I22" s="18"/>
      <c r="J22" s="18"/>
      <c r="K22" s="18"/>
      <c r="L22" s="18"/>
      <c r="M22" s="18"/>
      <c r="N22" s="18"/>
      <c r="O22" s="18"/>
      <c r="P22" s="18"/>
      <c r="Q22" s="18"/>
      <c r="R22" s="18"/>
      <c r="S22" s="18"/>
      <c r="T22" s="18"/>
      <c r="U22" s="18"/>
      <c r="V22" s="18"/>
      <c r="W22" s="18"/>
      <c r="X22" s="18"/>
      <c r="Y22" s="18"/>
      <c r="Z22" s="18"/>
      <c r="AA22" s="18"/>
      <c r="AB22" s="18"/>
      <c r="AC22" s="18"/>
      <c r="AD22" s="18"/>
      <c r="AE22" s="18"/>
      <c r="AF22" s="18"/>
      <c r="AG22" s="18"/>
      <c r="AH22" s="18"/>
      <c r="AI22" s="18"/>
      <c r="AJ22" s="18"/>
      <c r="AK22" s="18"/>
      <c r="AL22" s="18"/>
      <c r="AM22" s="18"/>
      <c r="AN22" s="18"/>
      <c r="AO22" s="18"/>
      <c r="AP22" s="18"/>
      <c r="AQ22" s="18"/>
      <c r="AR22" s="18"/>
      <c r="AS22" s="18"/>
      <c r="AT22" s="18"/>
      <c r="AU22" s="18"/>
      <c r="AV22" s="18"/>
      <c r="AW22" s="18"/>
      <c r="AX22" s="18"/>
      <c r="AY22" s="18"/>
      <c r="AZ22" s="18"/>
      <c r="BA22" s="18"/>
      <c r="BB22" s="18"/>
      <c r="BC22" s="18"/>
      <c r="BD22" s="18"/>
      <c r="BE22" s="18"/>
      <c r="BF22" s="18"/>
      <c r="BG22" s="18"/>
      <c r="BH22" s="18"/>
      <c r="BI22" s="18"/>
      <c r="BJ22" s="18"/>
      <c r="BK22" s="18"/>
      <c r="BL22" s="18"/>
      <c r="BM22" s="18"/>
      <c r="BN22" s="18"/>
      <c r="BO22" s="18"/>
      <c r="BP22" s="18"/>
      <c r="BQ22" s="18"/>
      <c r="BR22" s="18"/>
      <c r="BS22" s="18"/>
      <c r="BT22" s="18"/>
      <c r="BU22" s="18"/>
      <c r="BV22" s="18"/>
      <c r="BW22" s="18"/>
      <c r="BX22" s="18"/>
      <c r="BY22" s="18"/>
      <c r="BZ22" s="18"/>
      <c r="CA22" s="75"/>
      <c r="CL22" s="5"/>
    </row>
    <row r="23" spans="5:90" s="122" customFormat="1" ht="15.75" thickBot="1" x14ac:dyDescent="0.3">
      <c r="E23" s="116"/>
      <c r="F23" s="117"/>
      <c r="G23" s="118"/>
      <c r="H23" s="119"/>
      <c r="I23" s="120"/>
      <c r="J23" s="119"/>
      <c r="K23" s="120"/>
      <c r="L23" s="119"/>
      <c r="M23" s="120"/>
      <c r="N23" s="119"/>
      <c r="O23" s="120"/>
      <c r="P23" s="119"/>
      <c r="Q23" s="120"/>
      <c r="R23" s="119"/>
      <c r="S23" s="120"/>
      <c r="T23" s="119"/>
      <c r="U23" s="120"/>
      <c r="V23" s="119"/>
      <c r="W23" s="120"/>
      <c r="X23" s="119"/>
      <c r="Y23" s="120"/>
      <c r="Z23" s="119"/>
      <c r="AA23" s="120"/>
      <c r="AB23" s="119"/>
      <c r="AC23" s="120"/>
      <c r="AD23" s="119"/>
      <c r="AE23" s="120"/>
      <c r="AF23" s="119"/>
      <c r="AG23" s="120"/>
      <c r="AH23" s="119"/>
      <c r="AI23" s="120"/>
      <c r="AJ23" s="119"/>
      <c r="AK23" s="120"/>
      <c r="AL23" s="119"/>
      <c r="AM23" s="120"/>
      <c r="AN23" s="119"/>
      <c r="AO23" s="120"/>
      <c r="AP23" s="119"/>
      <c r="AQ23" s="120"/>
      <c r="AR23" s="119"/>
      <c r="AS23" s="120"/>
      <c r="AT23" s="119"/>
      <c r="AU23" s="120"/>
      <c r="AV23" s="119"/>
      <c r="AW23" s="120"/>
      <c r="AX23" s="119"/>
      <c r="AY23" s="120"/>
      <c r="AZ23" s="119"/>
      <c r="BA23" s="120"/>
      <c r="BB23" s="119"/>
      <c r="BC23" s="120"/>
      <c r="BD23" s="119"/>
      <c r="BE23" s="120"/>
      <c r="BF23" s="119"/>
      <c r="BG23" s="120"/>
      <c r="BH23" s="119"/>
      <c r="BI23" s="120"/>
      <c r="BJ23" s="119"/>
      <c r="BK23" s="120"/>
      <c r="BL23" s="119"/>
      <c r="BM23" s="120"/>
      <c r="BN23" s="119"/>
      <c r="BO23" s="120"/>
      <c r="BP23" s="119"/>
      <c r="BQ23" s="120"/>
      <c r="BR23" s="119"/>
      <c r="BS23" s="120"/>
      <c r="BT23" s="119"/>
      <c r="BU23" s="120"/>
      <c r="BV23" s="119"/>
      <c r="BW23" s="120"/>
      <c r="BX23" s="119"/>
      <c r="BY23" s="120"/>
      <c r="BZ23" s="119"/>
      <c r="CA23" s="121"/>
      <c r="CL23" s="5"/>
    </row>
    <row r="24" spans="5:90" x14ac:dyDescent="0.25">
      <c r="E24" s="15"/>
      <c r="F24" s="17"/>
      <c r="G24" s="17"/>
      <c r="H24" s="18"/>
      <c r="I24" s="18"/>
      <c r="J24" s="18"/>
      <c r="K24" s="18"/>
      <c r="L24" s="18"/>
      <c r="M24" s="18"/>
      <c r="N24" s="18"/>
      <c r="O24" s="18"/>
      <c r="P24" s="18"/>
      <c r="Q24" s="18"/>
      <c r="R24" s="18"/>
      <c r="S24" s="18"/>
      <c r="T24" s="18"/>
      <c r="U24" s="18"/>
      <c r="V24" s="18"/>
      <c r="W24" s="18"/>
      <c r="X24" s="18"/>
      <c r="Y24" s="18"/>
      <c r="Z24" s="18"/>
      <c r="AA24" s="18"/>
      <c r="AB24" s="18"/>
      <c r="AC24" s="18"/>
      <c r="AD24" s="18"/>
      <c r="AE24" s="18"/>
      <c r="AF24" s="18"/>
      <c r="AG24" s="18"/>
      <c r="AH24" s="18"/>
      <c r="AI24" s="18"/>
      <c r="AJ24" s="18"/>
      <c r="AK24" s="18"/>
      <c r="AL24" s="18"/>
      <c r="AM24" s="18"/>
      <c r="AN24" s="18"/>
      <c r="AO24" s="18"/>
      <c r="AP24" s="18"/>
      <c r="AQ24" s="18"/>
      <c r="AR24" s="18"/>
      <c r="AS24" s="18"/>
      <c r="AT24" s="18"/>
      <c r="AU24" s="18"/>
      <c r="AV24" s="18"/>
      <c r="AW24" s="18"/>
      <c r="AX24" s="18"/>
      <c r="AY24" s="18"/>
      <c r="AZ24" s="18"/>
      <c r="BA24" s="18"/>
      <c r="BB24" s="18"/>
      <c r="BC24" s="18"/>
      <c r="BD24" s="18"/>
      <c r="BE24" s="18"/>
      <c r="BF24" s="18"/>
      <c r="BG24" s="18"/>
      <c r="BH24" s="18"/>
      <c r="BI24" s="18"/>
      <c r="BJ24" s="18"/>
      <c r="BK24" s="18"/>
      <c r="BL24" s="18"/>
      <c r="BM24" s="18"/>
      <c r="BN24" s="18"/>
      <c r="BO24" s="18"/>
      <c r="BP24" s="18"/>
      <c r="BQ24" s="18"/>
      <c r="BR24" s="18"/>
      <c r="BS24" s="18"/>
      <c r="BT24" s="18"/>
      <c r="BU24" s="18"/>
      <c r="BV24" s="18"/>
      <c r="BW24" s="18"/>
      <c r="BX24" s="18"/>
      <c r="BY24" s="18"/>
      <c r="BZ24" s="18"/>
      <c r="CA24" s="75"/>
      <c r="CL24" s="5"/>
    </row>
    <row r="25" spans="5:90" x14ac:dyDescent="0.25">
      <c r="E25" s="15"/>
      <c r="F25" s="30"/>
      <c r="G25" s="17"/>
      <c r="H25" s="109"/>
      <c r="I25" s="18"/>
      <c r="J25" s="109"/>
      <c r="K25" s="18"/>
      <c r="L25" s="109"/>
      <c r="M25" s="18"/>
      <c r="N25" s="109"/>
      <c r="O25" s="18"/>
      <c r="P25" s="109"/>
      <c r="Q25" s="18"/>
      <c r="R25" s="109"/>
      <c r="S25" s="18"/>
      <c r="T25" s="109"/>
      <c r="U25" s="18"/>
      <c r="V25" s="109"/>
      <c r="W25" s="18"/>
      <c r="X25" s="109"/>
      <c r="Y25" s="18"/>
      <c r="Z25" s="109"/>
      <c r="AA25" s="18"/>
      <c r="AB25" s="109"/>
      <c r="AC25" s="18"/>
      <c r="AD25" s="109"/>
      <c r="AE25" s="18"/>
      <c r="AF25" s="109"/>
      <c r="AG25" s="18"/>
      <c r="AH25" s="109"/>
      <c r="AI25" s="18"/>
      <c r="AJ25" s="109"/>
      <c r="AK25" s="18"/>
      <c r="AL25" s="109"/>
      <c r="AM25" s="18"/>
      <c r="AN25" s="109"/>
      <c r="AO25" s="18"/>
      <c r="AP25" s="109"/>
      <c r="AQ25" s="18"/>
      <c r="AR25" s="109"/>
      <c r="AS25" s="18"/>
      <c r="AT25" s="109"/>
      <c r="AU25" s="18"/>
      <c r="AV25" s="109"/>
      <c r="AW25" s="18"/>
      <c r="AX25" s="109"/>
      <c r="AY25" s="18"/>
      <c r="AZ25" s="109"/>
      <c r="BA25" s="18"/>
      <c r="BB25" s="109"/>
      <c r="BC25" s="18"/>
      <c r="BD25" s="109"/>
      <c r="BE25" s="18"/>
      <c r="BF25" s="109"/>
      <c r="BG25" s="18"/>
      <c r="BH25" s="109"/>
      <c r="BI25" s="18"/>
      <c r="BJ25" s="109"/>
      <c r="BK25" s="18"/>
      <c r="BL25" s="109"/>
      <c r="BM25" s="18"/>
      <c r="BN25" s="109"/>
      <c r="BO25" s="18"/>
      <c r="BP25" s="109"/>
      <c r="BQ25" s="18"/>
      <c r="BR25" s="109"/>
      <c r="BS25" s="18"/>
      <c r="BT25" s="109"/>
      <c r="BU25" s="18"/>
      <c r="BV25" s="109"/>
      <c r="BW25" s="18"/>
      <c r="BX25" s="109"/>
      <c r="BY25" s="18"/>
      <c r="BZ25" s="109"/>
      <c r="CA25" s="75"/>
      <c r="CL25" s="5"/>
    </row>
    <row r="26" spans="5:90" x14ac:dyDescent="0.25">
      <c r="E26" s="15"/>
      <c r="F26" s="30"/>
      <c r="G26" s="17"/>
      <c r="H26" s="91"/>
      <c r="I26" s="18"/>
      <c r="J26" s="91"/>
      <c r="K26" s="18"/>
      <c r="L26" s="91"/>
      <c r="M26" s="18"/>
      <c r="N26" s="91"/>
      <c r="O26" s="18"/>
      <c r="P26" s="91"/>
      <c r="Q26" s="18"/>
      <c r="R26" s="91"/>
      <c r="S26" s="18"/>
      <c r="T26" s="91"/>
      <c r="U26" s="18"/>
      <c r="V26" s="91"/>
      <c r="W26" s="18"/>
      <c r="X26" s="91"/>
      <c r="Y26" s="18"/>
      <c r="Z26" s="91"/>
      <c r="AA26" s="18"/>
      <c r="AB26" s="91"/>
      <c r="AC26" s="18"/>
      <c r="AD26" s="91"/>
      <c r="AE26" s="18"/>
      <c r="AF26" s="91"/>
      <c r="AG26" s="18"/>
      <c r="AH26" s="91"/>
      <c r="AI26" s="18"/>
      <c r="AJ26" s="91"/>
      <c r="AK26" s="18"/>
      <c r="AL26" s="91"/>
      <c r="AM26" s="18"/>
      <c r="AN26" s="91"/>
      <c r="AO26" s="18"/>
      <c r="AP26" s="91"/>
      <c r="AQ26" s="18"/>
      <c r="AR26" s="91"/>
      <c r="AS26" s="18"/>
      <c r="AT26" s="91"/>
      <c r="AU26" s="18"/>
      <c r="AV26" s="91"/>
      <c r="AW26" s="18"/>
      <c r="AX26" s="91"/>
      <c r="AY26" s="18"/>
      <c r="AZ26" s="91"/>
      <c r="BA26" s="18"/>
      <c r="BB26" s="91"/>
      <c r="BC26" s="18"/>
      <c r="BD26" s="91"/>
      <c r="BE26" s="18"/>
      <c r="BF26" s="91"/>
      <c r="BG26" s="18"/>
      <c r="BH26" s="91"/>
      <c r="BI26" s="18"/>
      <c r="BJ26" s="91"/>
      <c r="BK26" s="18"/>
      <c r="BL26" s="91"/>
      <c r="BM26" s="18"/>
      <c r="BN26" s="91"/>
      <c r="BO26" s="18"/>
      <c r="BP26" s="91"/>
      <c r="BQ26" s="18"/>
      <c r="BR26" s="91"/>
      <c r="BS26" s="18"/>
      <c r="BT26" s="91"/>
      <c r="BU26" s="18"/>
      <c r="BV26" s="91"/>
      <c r="BW26" s="18"/>
      <c r="BX26" s="91"/>
      <c r="BY26" s="18"/>
      <c r="BZ26" s="91"/>
      <c r="CA26" s="75"/>
      <c r="CL26" s="5"/>
    </row>
    <row r="27" spans="5:90" x14ac:dyDescent="0.25">
      <c r="E27" s="15"/>
      <c r="F27" s="30"/>
      <c r="G27" s="17"/>
      <c r="H27" s="91"/>
      <c r="I27" s="18"/>
      <c r="J27" s="91"/>
      <c r="K27" s="18"/>
      <c r="L27" s="91"/>
      <c r="M27" s="18"/>
      <c r="N27" s="91"/>
      <c r="O27" s="18"/>
      <c r="P27" s="91"/>
      <c r="Q27" s="18"/>
      <c r="R27" s="91"/>
      <c r="S27" s="18"/>
      <c r="T27" s="91"/>
      <c r="U27" s="18"/>
      <c r="V27" s="91"/>
      <c r="W27" s="18"/>
      <c r="X27" s="91"/>
      <c r="Y27" s="18"/>
      <c r="Z27" s="91"/>
      <c r="AA27" s="18"/>
      <c r="AB27" s="91"/>
      <c r="AC27" s="18"/>
      <c r="AD27" s="91"/>
      <c r="AE27" s="18"/>
      <c r="AF27" s="91"/>
      <c r="AG27" s="18"/>
      <c r="AH27" s="91"/>
      <c r="AI27" s="18"/>
      <c r="AJ27" s="91"/>
      <c r="AK27" s="18"/>
      <c r="AL27" s="91"/>
      <c r="AM27" s="18"/>
      <c r="AN27" s="91"/>
      <c r="AO27" s="18"/>
      <c r="AP27" s="91"/>
      <c r="AQ27" s="18"/>
      <c r="AR27" s="91"/>
      <c r="AS27" s="18"/>
      <c r="AT27" s="91"/>
      <c r="AU27" s="18"/>
      <c r="AV27" s="91"/>
      <c r="AW27" s="18"/>
      <c r="AX27" s="91"/>
      <c r="AY27" s="18"/>
      <c r="AZ27" s="91"/>
      <c r="BA27" s="18"/>
      <c r="BB27" s="91"/>
      <c r="BC27" s="18"/>
      <c r="BD27" s="91"/>
      <c r="BE27" s="18"/>
      <c r="BF27" s="91"/>
      <c r="BG27" s="18"/>
      <c r="BH27" s="91"/>
      <c r="BI27" s="18"/>
      <c r="BJ27" s="91"/>
      <c r="BK27" s="18"/>
      <c r="BL27" s="91"/>
      <c r="BM27" s="18"/>
      <c r="BN27" s="91"/>
      <c r="BO27" s="18"/>
      <c r="BP27" s="91"/>
      <c r="BQ27" s="18"/>
      <c r="BR27" s="91"/>
      <c r="BS27" s="18"/>
      <c r="BT27" s="91"/>
      <c r="BU27" s="18"/>
      <c r="BV27" s="91"/>
      <c r="BW27" s="18"/>
      <c r="BX27" s="91"/>
      <c r="BY27" s="18"/>
      <c r="BZ27" s="91"/>
      <c r="CA27" s="75"/>
      <c r="CL27" s="5"/>
    </row>
    <row r="28" spans="5:90" x14ac:dyDescent="0.25">
      <c r="E28" s="15"/>
      <c r="F28" s="30"/>
      <c r="G28" s="17"/>
      <c r="H28" s="91"/>
      <c r="I28" s="18"/>
      <c r="J28" s="91"/>
      <c r="K28" s="18"/>
      <c r="L28" s="91"/>
      <c r="M28" s="18"/>
      <c r="N28" s="91"/>
      <c r="O28" s="18"/>
      <c r="P28" s="91"/>
      <c r="Q28" s="18"/>
      <c r="R28" s="91"/>
      <c r="S28" s="18"/>
      <c r="T28" s="91"/>
      <c r="U28" s="18"/>
      <c r="V28" s="91"/>
      <c r="W28" s="18"/>
      <c r="X28" s="91"/>
      <c r="Y28" s="18"/>
      <c r="Z28" s="91"/>
      <c r="AA28" s="18"/>
      <c r="AB28" s="91"/>
      <c r="AC28" s="18"/>
      <c r="AD28" s="91"/>
      <c r="AE28" s="18"/>
      <c r="AF28" s="91"/>
      <c r="AG28" s="18"/>
      <c r="AH28" s="91"/>
      <c r="AI28" s="18"/>
      <c r="AJ28" s="91"/>
      <c r="AK28" s="18"/>
      <c r="AL28" s="91"/>
      <c r="AM28" s="18"/>
      <c r="AN28" s="91"/>
      <c r="AO28" s="18"/>
      <c r="AP28" s="91"/>
      <c r="AQ28" s="18"/>
      <c r="AR28" s="91"/>
      <c r="AS28" s="18"/>
      <c r="AT28" s="91"/>
      <c r="AU28" s="18"/>
      <c r="AV28" s="91"/>
      <c r="AW28" s="18"/>
      <c r="AX28" s="91"/>
      <c r="AY28" s="18"/>
      <c r="AZ28" s="91"/>
      <c r="BA28" s="18"/>
      <c r="BB28" s="91"/>
      <c r="BC28" s="18"/>
      <c r="BD28" s="91"/>
      <c r="BE28" s="18"/>
      <c r="BF28" s="91"/>
      <c r="BG28" s="18"/>
      <c r="BH28" s="91"/>
      <c r="BI28" s="18"/>
      <c r="BJ28" s="91"/>
      <c r="BK28" s="18"/>
      <c r="BL28" s="91"/>
      <c r="BM28" s="18"/>
      <c r="BN28" s="91"/>
      <c r="BO28" s="18"/>
      <c r="BP28" s="91"/>
      <c r="BQ28" s="18"/>
      <c r="BR28" s="91"/>
      <c r="BS28" s="18"/>
      <c r="BT28" s="91"/>
      <c r="BU28" s="18"/>
      <c r="BV28" s="91"/>
      <c r="BW28" s="18"/>
      <c r="BX28" s="91"/>
      <c r="BY28" s="18"/>
      <c r="BZ28" s="91"/>
      <c r="CA28" s="75"/>
      <c r="CL28" s="5"/>
    </row>
    <row r="29" spans="5:90" x14ac:dyDescent="0.25">
      <c r="E29" s="15"/>
      <c r="F29" s="30" t="s">
        <v>25</v>
      </c>
      <c r="G29" s="17"/>
      <c r="H29" s="91">
        <v>1000</v>
      </c>
      <c r="I29" s="18"/>
      <c r="J29" s="91">
        <v>2000</v>
      </c>
      <c r="K29" s="18"/>
      <c r="L29" s="91">
        <f>H29/J29-1</f>
        <v>-0.5</v>
      </c>
      <c r="M29" s="18"/>
      <c r="N29" s="91"/>
      <c r="O29" s="18"/>
      <c r="P29" s="91"/>
      <c r="Q29" s="18"/>
      <c r="R29" s="91"/>
      <c r="S29" s="18"/>
      <c r="T29" s="91"/>
      <c r="U29" s="18"/>
      <c r="V29" s="91"/>
      <c r="W29" s="18"/>
      <c r="X29" s="91"/>
      <c r="Y29" s="18"/>
      <c r="Z29" s="91"/>
      <c r="AA29" s="18"/>
      <c r="AB29" s="91"/>
      <c r="AC29" s="18"/>
      <c r="AD29" s="91"/>
      <c r="AE29" s="18"/>
      <c r="AF29" s="91"/>
      <c r="AG29" s="18"/>
      <c r="AH29" s="91"/>
      <c r="AI29" s="18"/>
      <c r="AJ29" s="91"/>
      <c r="AK29" s="18"/>
      <c r="AL29" s="91"/>
      <c r="AM29" s="18"/>
      <c r="AN29" s="91"/>
      <c r="AO29" s="18"/>
      <c r="AP29" s="91"/>
      <c r="AQ29" s="18"/>
      <c r="AR29" s="91"/>
      <c r="AS29" s="18"/>
      <c r="AT29" s="91"/>
      <c r="AU29" s="18"/>
      <c r="AV29" s="91"/>
      <c r="AW29" s="18"/>
      <c r="AX29" s="91"/>
      <c r="AY29" s="18"/>
      <c r="AZ29" s="91"/>
      <c r="BA29" s="18"/>
      <c r="BB29" s="91"/>
      <c r="BC29" s="18"/>
      <c r="BD29" s="91"/>
      <c r="BE29" s="18"/>
      <c r="BF29" s="91"/>
      <c r="BG29" s="18"/>
      <c r="BH29" s="91"/>
      <c r="BI29" s="18"/>
      <c r="BJ29" s="91"/>
      <c r="BK29" s="18"/>
      <c r="BL29" s="91"/>
      <c r="BM29" s="18"/>
      <c r="BN29" s="91"/>
      <c r="BO29" s="18"/>
      <c r="BP29" s="91"/>
      <c r="BQ29" s="18"/>
      <c r="BR29" s="91"/>
      <c r="BS29" s="18"/>
      <c r="BT29" s="91"/>
      <c r="BU29" s="18"/>
      <c r="BV29" s="91"/>
      <c r="BW29" s="18"/>
      <c r="BX29" s="91"/>
      <c r="BY29" s="18"/>
      <c r="BZ29" s="91"/>
      <c r="CA29" s="75"/>
      <c r="CL29" s="5"/>
    </row>
    <row r="30" spans="5:90" s="17" customFormat="1" x14ac:dyDescent="0.25">
      <c r="E30" s="15"/>
      <c r="F30" s="123"/>
      <c r="H30" s="124"/>
      <c r="I30" s="30"/>
      <c r="J30" s="124"/>
      <c r="K30" s="30"/>
      <c r="L30" s="124"/>
      <c r="M30" s="30"/>
      <c r="N30" s="124"/>
      <c r="O30" s="30"/>
      <c r="P30" s="124"/>
      <c r="Q30" s="30"/>
      <c r="R30" s="124"/>
      <c r="S30" s="30"/>
      <c r="T30" s="124"/>
      <c r="U30" s="30"/>
      <c r="V30" s="124"/>
      <c r="W30" s="30"/>
      <c r="X30" s="124"/>
      <c r="Y30" s="30"/>
      <c r="Z30" s="124"/>
      <c r="AA30" s="30"/>
      <c r="AB30" s="124"/>
      <c r="AC30" s="30"/>
      <c r="AD30" s="124"/>
      <c r="AE30" s="30"/>
      <c r="AF30" s="124"/>
      <c r="AG30" s="30"/>
      <c r="AH30" s="124"/>
      <c r="AI30" s="30"/>
      <c r="AJ30" s="124"/>
      <c r="AK30" s="30"/>
      <c r="AL30" s="124"/>
      <c r="AM30" s="30"/>
      <c r="AN30" s="124"/>
      <c r="AO30" s="30"/>
      <c r="AP30" s="124"/>
      <c r="AQ30" s="30"/>
      <c r="AR30" s="124"/>
      <c r="AS30" s="30"/>
      <c r="AT30" s="124"/>
      <c r="AU30" s="30"/>
      <c r="AV30" s="124"/>
      <c r="AW30" s="30"/>
      <c r="AX30" s="124"/>
      <c r="AY30" s="30"/>
      <c r="AZ30" s="124"/>
      <c r="BA30" s="30"/>
      <c r="BB30" s="124"/>
      <c r="BC30" s="30"/>
      <c r="BD30" s="124"/>
      <c r="BE30" s="30"/>
      <c r="BF30" s="124"/>
      <c r="BG30" s="30"/>
      <c r="BH30" s="124"/>
      <c r="BI30" s="30"/>
      <c r="BJ30" s="124"/>
      <c r="BK30" s="30"/>
      <c r="BL30" s="124"/>
      <c r="BM30" s="30"/>
      <c r="BN30" s="124"/>
      <c r="BO30" s="30"/>
      <c r="BP30" s="124"/>
      <c r="BQ30" s="30"/>
      <c r="BR30" s="124"/>
      <c r="BS30" s="30"/>
      <c r="BT30" s="124"/>
      <c r="BU30" s="30"/>
      <c r="BV30" s="124"/>
      <c r="BW30" s="30"/>
      <c r="BX30" s="124"/>
      <c r="BY30" s="30"/>
      <c r="BZ30" s="124"/>
      <c r="CA30" s="75"/>
      <c r="CC30"/>
      <c r="CL30" s="5"/>
    </row>
    <row r="31" spans="5:90" s="28" customFormat="1" x14ac:dyDescent="0.25">
      <c r="E31" s="29"/>
      <c r="F31" s="125"/>
      <c r="G31" s="30"/>
      <c r="H31" s="126"/>
      <c r="I31" s="30"/>
      <c r="J31" s="126"/>
      <c r="K31" s="30"/>
      <c r="L31" s="126"/>
      <c r="M31" s="30"/>
      <c r="N31" s="126"/>
      <c r="O31" s="30"/>
      <c r="P31" s="126"/>
      <c r="Q31" s="30"/>
      <c r="R31" s="126"/>
      <c r="S31" s="30"/>
      <c r="T31" s="126"/>
      <c r="U31" s="30"/>
      <c r="V31" s="126"/>
      <c r="W31" s="30"/>
      <c r="X31" s="126"/>
      <c r="Y31" s="30"/>
      <c r="Z31" s="126"/>
      <c r="AA31" s="30"/>
      <c r="AB31" s="126"/>
      <c r="AC31" s="30"/>
      <c r="AD31" s="126"/>
      <c r="AE31" s="30"/>
      <c r="AF31" s="126"/>
      <c r="AG31" s="30"/>
      <c r="AH31" s="126"/>
      <c r="AI31" s="30"/>
      <c r="AJ31" s="126"/>
      <c r="AK31" s="30"/>
      <c r="AL31" s="126"/>
      <c r="AM31" s="30"/>
      <c r="AN31" s="126"/>
      <c r="AO31" s="30"/>
      <c r="AP31" s="126"/>
      <c r="AQ31" s="30"/>
      <c r="AR31" s="126"/>
      <c r="AS31" s="30"/>
      <c r="AT31" s="126"/>
      <c r="AU31" s="30"/>
      <c r="AV31" s="126"/>
      <c r="AW31" s="30"/>
      <c r="AX31" s="126"/>
      <c r="AY31" s="30"/>
      <c r="AZ31" s="126"/>
      <c r="BA31" s="30"/>
      <c r="BB31" s="126"/>
      <c r="BC31" s="30"/>
      <c r="BD31" s="126"/>
      <c r="BE31" s="30"/>
      <c r="BF31" s="126"/>
      <c r="BG31" s="30"/>
      <c r="BH31" s="126"/>
      <c r="BI31" s="30"/>
      <c r="BJ31" s="126"/>
      <c r="BK31" s="30"/>
      <c r="BL31" s="126"/>
      <c r="BM31" s="30"/>
      <c r="BN31" s="126"/>
      <c r="BO31" s="30"/>
      <c r="BP31" s="126"/>
      <c r="BQ31" s="30"/>
      <c r="BR31" s="126"/>
      <c r="BS31" s="30"/>
      <c r="BT31" s="126"/>
      <c r="BU31" s="30"/>
      <c r="BV31" s="126"/>
      <c r="BW31" s="30"/>
      <c r="BX31" s="126"/>
      <c r="BY31" s="30"/>
      <c r="BZ31" s="126"/>
      <c r="CA31" s="108"/>
      <c r="CL31" s="5"/>
    </row>
    <row r="32" spans="5:90" x14ac:dyDescent="0.25">
      <c r="E32" s="15"/>
      <c r="F32" s="30"/>
      <c r="G32" s="17"/>
      <c r="H32" s="109"/>
      <c r="I32" s="18"/>
      <c r="J32" s="109"/>
      <c r="K32" s="18"/>
      <c r="L32" s="109"/>
      <c r="M32" s="18"/>
      <c r="N32" s="109"/>
      <c r="O32" s="18"/>
      <c r="P32" s="109"/>
      <c r="Q32" s="18"/>
      <c r="R32" s="109"/>
      <c r="S32" s="18"/>
      <c r="T32" s="109"/>
      <c r="U32" s="18"/>
      <c r="V32" s="109"/>
      <c r="W32" s="18"/>
      <c r="X32" s="109"/>
      <c r="Y32" s="18"/>
      <c r="Z32" s="109"/>
      <c r="AA32" s="18"/>
      <c r="AB32" s="109"/>
      <c r="AC32" s="18"/>
      <c r="AD32" s="109"/>
      <c r="AE32" s="18"/>
      <c r="AF32" s="109"/>
      <c r="AG32" s="18"/>
      <c r="AH32" s="109"/>
      <c r="AI32" s="18"/>
      <c r="AJ32" s="109"/>
      <c r="AK32" s="18"/>
      <c r="AL32" s="109"/>
      <c r="AM32" s="18"/>
      <c r="AN32" s="109"/>
      <c r="AO32" s="18"/>
      <c r="AP32" s="109"/>
      <c r="AQ32" s="18"/>
      <c r="AR32" s="109"/>
      <c r="AS32" s="18"/>
      <c r="AT32" s="109"/>
      <c r="AU32" s="18"/>
      <c r="AV32" s="109"/>
      <c r="AW32" s="18"/>
      <c r="AX32" s="109"/>
      <c r="AY32" s="18"/>
      <c r="AZ32" s="109"/>
      <c r="BA32" s="18"/>
      <c r="BB32" s="109"/>
      <c r="BC32" s="18"/>
      <c r="BD32" s="109"/>
      <c r="BE32" s="18"/>
      <c r="BF32" s="109"/>
      <c r="BG32" s="18"/>
      <c r="BH32" s="109"/>
      <c r="BI32" s="18"/>
      <c r="BJ32" s="109"/>
      <c r="BK32" s="18"/>
      <c r="BL32" s="109"/>
      <c r="BM32" s="18"/>
      <c r="BN32" s="109"/>
      <c r="BO32" s="18"/>
      <c r="BP32" s="109"/>
      <c r="BQ32" s="18"/>
      <c r="BR32" s="109"/>
      <c r="BS32" s="18"/>
      <c r="BT32" s="109"/>
      <c r="BU32" s="18"/>
      <c r="BV32" s="109"/>
      <c r="BW32" s="18"/>
      <c r="BX32" s="109"/>
      <c r="BY32" s="18"/>
      <c r="BZ32" s="109"/>
      <c r="CA32" s="75"/>
      <c r="CL32" s="5"/>
    </row>
    <row r="33" spans="5:90" s="28" customFormat="1" x14ac:dyDescent="0.25">
      <c r="E33" s="29"/>
      <c r="F33" s="125"/>
      <c r="G33" s="30"/>
      <c r="H33" s="126"/>
      <c r="I33" s="30"/>
      <c r="J33" s="126"/>
      <c r="K33" s="30"/>
      <c r="L33" s="126"/>
      <c r="M33" s="30"/>
      <c r="N33" s="126"/>
      <c r="O33" s="30"/>
      <c r="P33" s="126"/>
      <c r="Q33" s="30"/>
      <c r="R33" s="126"/>
      <c r="S33" s="30"/>
      <c r="T33" s="126"/>
      <c r="U33" s="30"/>
      <c r="V33" s="126"/>
      <c r="W33" s="30"/>
      <c r="X33" s="126"/>
      <c r="Y33" s="30"/>
      <c r="Z33" s="126"/>
      <c r="AA33" s="30"/>
      <c r="AB33" s="126"/>
      <c r="AC33" s="30"/>
      <c r="AD33" s="126"/>
      <c r="AE33" s="30"/>
      <c r="AF33" s="126"/>
      <c r="AG33" s="30"/>
      <c r="AH33" s="126"/>
      <c r="AI33" s="30"/>
      <c r="AJ33" s="126"/>
      <c r="AK33" s="30"/>
      <c r="AL33" s="126"/>
      <c r="AM33" s="30"/>
      <c r="AN33" s="126"/>
      <c r="AO33" s="30"/>
      <c r="AP33" s="126"/>
      <c r="AQ33" s="30"/>
      <c r="AR33" s="126"/>
      <c r="AS33" s="30"/>
      <c r="AT33" s="126"/>
      <c r="AU33" s="30"/>
      <c r="AV33" s="126"/>
      <c r="AW33" s="30"/>
      <c r="AX33" s="126"/>
      <c r="AY33" s="30"/>
      <c r="AZ33" s="126"/>
      <c r="BA33" s="30"/>
      <c r="BB33" s="126"/>
      <c r="BC33" s="30"/>
      <c r="BD33" s="126"/>
      <c r="BE33" s="30"/>
      <c r="BF33" s="126"/>
      <c r="BG33" s="30"/>
      <c r="BH33" s="126"/>
      <c r="BI33" s="30"/>
      <c r="BJ33" s="126"/>
      <c r="BK33" s="30"/>
      <c r="BL33" s="126"/>
      <c r="BM33" s="30"/>
      <c r="BN33" s="126"/>
      <c r="BO33" s="30"/>
      <c r="BP33" s="126"/>
      <c r="BQ33" s="30"/>
      <c r="BR33" s="126"/>
      <c r="BS33" s="30"/>
      <c r="BT33" s="126"/>
      <c r="BU33" s="30"/>
      <c r="BV33" s="126"/>
      <c r="BW33" s="30"/>
      <c r="BX33" s="126"/>
      <c r="BY33" s="30"/>
      <c r="BZ33" s="126"/>
      <c r="CA33" s="108"/>
      <c r="CL33" s="5"/>
    </row>
    <row r="34" spans="5:90" x14ac:dyDescent="0.25">
      <c r="E34" s="15"/>
      <c r="F34" s="30"/>
      <c r="G34" s="17"/>
      <c r="H34" s="91"/>
      <c r="I34" s="18"/>
      <c r="J34" s="91"/>
      <c r="K34" s="18"/>
      <c r="L34" s="91"/>
      <c r="M34" s="18"/>
      <c r="N34" s="91"/>
      <c r="O34" s="18"/>
      <c r="P34" s="91"/>
      <c r="Q34" s="18"/>
      <c r="R34" s="91"/>
      <c r="S34" s="18"/>
      <c r="T34" s="91"/>
      <c r="U34" s="18"/>
      <c r="V34" s="91"/>
      <c r="W34" s="18"/>
      <c r="X34" s="91"/>
      <c r="Y34" s="18"/>
      <c r="Z34" s="91"/>
      <c r="AA34" s="18"/>
      <c r="AB34" s="91"/>
      <c r="AC34" s="18"/>
      <c r="AD34" s="91"/>
      <c r="AE34" s="18"/>
      <c r="AF34" s="91"/>
      <c r="AG34" s="18"/>
      <c r="AH34" s="91"/>
      <c r="AI34" s="18"/>
      <c r="AJ34" s="91"/>
      <c r="AK34" s="18"/>
      <c r="AL34" s="91"/>
      <c r="AM34" s="18"/>
      <c r="AN34" s="91"/>
      <c r="AO34" s="18"/>
      <c r="AP34" s="91"/>
      <c r="AQ34" s="18"/>
      <c r="AR34" s="91"/>
      <c r="AS34" s="18"/>
      <c r="AT34" s="91"/>
      <c r="AU34" s="18"/>
      <c r="AV34" s="91"/>
      <c r="AW34" s="18"/>
      <c r="AX34" s="91"/>
      <c r="AY34" s="18"/>
      <c r="AZ34" s="91"/>
      <c r="BA34" s="18"/>
      <c r="BB34" s="91"/>
      <c r="BC34" s="18"/>
      <c r="BD34" s="91"/>
      <c r="BE34" s="18"/>
      <c r="BF34" s="91"/>
      <c r="BG34" s="18"/>
      <c r="BH34" s="91"/>
      <c r="BI34" s="18"/>
      <c r="BJ34" s="91"/>
      <c r="BK34" s="18"/>
      <c r="BL34" s="91"/>
      <c r="BM34" s="18"/>
      <c r="BN34" s="91"/>
      <c r="BO34" s="18"/>
      <c r="BP34" s="91"/>
      <c r="BQ34" s="18"/>
      <c r="BR34" s="91"/>
      <c r="BS34" s="18"/>
      <c r="BT34" s="91"/>
      <c r="BU34" s="18"/>
      <c r="BV34" s="91"/>
      <c r="BW34" s="18"/>
      <c r="BX34" s="91"/>
      <c r="BY34" s="18"/>
      <c r="BZ34" s="91"/>
      <c r="CA34" s="75"/>
      <c r="CL34" s="5"/>
    </row>
    <row r="35" spans="5:90" x14ac:dyDescent="0.25">
      <c r="E35" s="15"/>
      <c r="F35" s="123"/>
      <c r="G35" s="30"/>
      <c r="H35" s="127"/>
      <c r="I35" s="25"/>
      <c r="J35" s="127"/>
      <c r="K35" s="25"/>
      <c r="L35" s="127"/>
      <c r="M35" s="25"/>
      <c r="N35" s="127"/>
      <c r="O35" s="25"/>
      <c r="P35" s="127"/>
      <c r="Q35" s="25"/>
      <c r="R35" s="127"/>
      <c r="S35" s="25"/>
      <c r="T35" s="127"/>
      <c r="U35" s="25"/>
      <c r="V35" s="127"/>
      <c r="W35" s="25"/>
      <c r="X35" s="127"/>
      <c r="Y35" s="25"/>
      <c r="Z35" s="127"/>
      <c r="AA35" s="25"/>
      <c r="AB35" s="127"/>
      <c r="AC35" s="25"/>
      <c r="AD35" s="127"/>
      <c r="AE35" s="25"/>
      <c r="AF35" s="127"/>
      <c r="AG35" s="25"/>
      <c r="AH35" s="127"/>
      <c r="AI35" s="25"/>
      <c r="AJ35" s="127"/>
      <c r="AK35" s="25"/>
      <c r="AL35" s="127"/>
      <c r="AM35" s="25"/>
      <c r="AN35" s="127"/>
      <c r="AO35" s="25"/>
      <c r="AP35" s="127"/>
      <c r="AQ35" s="25"/>
      <c r="AR35" s="127"/>
      <c r="AS35" s="25"/>
      <c r="AT35" s="127"/>
      <c r="AU35" s="25"/>
      <c r="AV35" s="127"/>
      <c r="AW35" s="25"/>
      <c r="AX35" s="127"/>
      <c r="AY35" s="25"/>
      <c r="AZ35" s="127"/>
      <c r="BA35" s="25"/>
      <c r="BB35" s="127"/>
      <c r="BC35" s="25"/>
      <c r="BD35" s="127"/>
      <c r="BE35" s="25"/>
      <c r="BF35" s="127"/>
      <c r="BG35" s="25"/>
      <c r="BH35" s="127"/>
      <c r="BI35" s="25"/>
      <c r="BJ35" s="127"/>
      <c r="BK35" s="25"/>
      <c r="BL35" s="127"/>
      <c r="BM35" s="25"/>
      <c r="BN35" s="127"/>
      <c r="BO35" s="25"/>
      <c r="BP35" s="127"/>
      <c r="BQ35" s="25"/>
      <c r="BR35" s="127"/>
      <c r="BS35" s="25"/>
      <c r="BT35" s="127"/>
      <c r="BU35" s="25"/>
      <c r="BV35" s="127"/>
      <c r="BW35" s="25"/>
      <c r="BX35" s="127"/>
      <c r="BY35" s="25"/>
      <c r="BZ35" s="127"/>
      <c r="CA35" s="75"/>
      <c r="CL35" s="5"/>
    </row>
    <row r="36" spans="5:90" x14ac:dyDescent="0.25">
      <c r="E36" s="15"/>
      <c r="F36" s="123"/>
      <c r="G36" s="30"/>
      <c r="H36" s="66"/>
      <c r="I36" s="25"/>
      <c r="J36" s="66"/>
      <c r="K36" s="25"/>
      <c r="L36" s="66"/>
      <c r="M36" s="25"/>
      <c r="N36" s="66"/>
      <c r="O36" s="25"/>
      <c r="P36" s="66"/>
      <c r="Q36" s="25"/>
      <c r="R36" s="66"/>
      <c r="S36" s="25"/>
      <c r="T36" s="66"/>
      <c r="U36" s="25"/>
      <c r="V36" s="66"/>
      <c r="W36" s="25"/>
      <c r="X36" s="66"/>
      <c r="Y36" s="25"/>
      <c r="Z36" s="66"/>
      <c r="AA36" s="25"/>
      <c r="AB36" s="66"/>
      <c r="AC36" s="25"/>
      <c r="AD36" s="66"/>
      <c r="AE36" s="25"/>
      <c r="AF36" s="66"/>
      <c r="AG36" s="25"/>
      <c r="AH36" s="66"/>
      <c r="AI36" s="25"/>
      <c r="AJ36" s="66"/>
      <c r="AK36" s="25"/>
      <c r="AL36" s="66"/>
      <c r="AM36" s="25"/>
      <c r="AN36" s="66"/>
      <c r="AO36" s="25"/>
      <c r="AP36" s="66"/>
      <c r="AQ36" s="25"/>
      <c r="AR36" s="66"/>
      <c r="AS36" s="25"/>
      <c r="AT36" s="66"/>
      <c r="AU36" s="25"/>
      <c r="AV36" s="66"/>
      <c r="AW36" s="25"/>
      <c r="AX36" s="66"/>
      <c r="AY36" s="25"/>
      <c r="AZ36" s="66"/>
      <c r="BA36" s="25"/>
      <c r="BB36" s="66"/>
      <c r="BC36" s="25"/>
      <c r="BD36" s="66"/>
      <c r="BE36" s="25"/>
      <c r="BF36" s="66"/>
      <c r="BG36" s="25"/>
      <c r="BH36" s="66"/>
      <c r="BI36" s="25"/>
      <c r="BJ36" s="66"/>
      <c r="BK36" s="25"/>
      <c r="BL36" s="66"/>
      <c r="BM36" s="25"/>
      <c r="BN36" s="66"/>
      <c r="BO36" s="25"/>
      <c r="BP36" s="66"/>
      <c r="BQ36" s="25"/>
      <c r="BR36" s="66"/>
      <c r="BS36" s="25"/>
      <c r="BT36" s="66"/>
      <c r="BU36" s="25"/>
      <c r="BV36" s="66"/>
      <c r="BW36" s="25"/>
      <c r="BX36" s="66"/>
      <c r="BY36" s="25"/>
      <c r="BZ36" s="66"/>
      <c r="CA36" s="75"/>
      <c r="CL36" s="5"/>
    </row>
    <row r="37" spans="5:90" x14ac:dyDescent="0.25">
      <c r="E37" s="15"/>
      <c r="F37" s="123"/>
      <c r="G37" s="30"/>
      <c r="H37" s="66"/>
      <c r="I37" s="25"/>
      <c r="J37" s="66"/>
      <c r="K37" s="25"/>
      <c r="L37" s="66"/>
      <c r="M37" s="25"/>
      <c r="N37" s="66"/>
      <c r="O37" s="25"/>
      <c r="P37" s="66"/>
      <c r="Q37" s="25"/>
      <c r="R37" s="66"/>
      <c r="S37" s="25"/>
      <c r="T37" s="66"/>
      <c r="U37" s="25"/>
      <c r="V37" s="66"/>
      <c r="W37" s="25"/>
      <c r="X37" s="66"/>
      <c r="Y37" s="25"/>
      <c r="Z37" s="66"/>
      <c r="AA37" s="25"/>
      <c r="AB37" s="66"/>
      <c r="AC37" s="25"/>
      <c r="AD37" s="66"/>
      <c r="AE37" s="25"/>
      <c r="AF37" s="66"/>
      <c r="AG37" s="25"/>
      <c r="AH37" s="66"/>
      <c r="AI37" s="25"/>
      <c r="AJ37" s="66"/>
      <c r="AK37" s="25"/>
      <c r="AL37" s="66"/>
      <c r="AM37" s="25"/>
      <c r="AN37" s="66"/>
      <c r="AO37" s="25"/>
      <c r="AP37" s="66"/>
      <c r="AQ37" s="25"/>
      <c r="AR37" s="66"/>
      <c r="AS37" s="25"/>
      <c r="AT37" s="66"/>
      <c r="AU37" s="25"/>
      <c r="AV37" s="66"/>
      <c r="AW37" s="25"/>
      <c r="AX37" s="66"/>
      <c r="AY37" s="25"/>
      <c r="AZ37" s="66"/>
      <c r="BA37" s="25"/>
      <c r="BB37" s="66"/>
      <c r="BC37" s="25"/>
      <c r="BD37" s="66"/>
      <c r="BE37" s="25"/>
      <c r="BF37" s="66"/>
      <c r="BG37" s="25"/>
      <c r="BH37" s="66"/>
      <c r="BI37" s="25"/>
      <c r="BJ37" s="66"/>
      <c r="BK37" s="25"/>
      <c r="BL37" s="66"/>
      <c r="BM37" s="25"/>
      <c r="BN37" s="66"/>
      <c r="BO37" s="25"/>
      <c r="BP37" s="66"/>
      <c r="BQ37" s="25"/>
      <c r="BR37" s="66"/>
      <c r="BS37" s="25"/>
      <c r="BT37" s="66"/>
      <c r="BU37" s="25"/>
      <c r="BV37" s="66"/>
      <c r="BW37" s="25"/>
      <c r="BX37" s="66"/>
      <c r="BY37" s="25"/>
      <c r="BZ37" s="66"/>
      <c r="CA37" s="75"/>
      <c r="CL37" s="5"/>
    </row>
    <row r="38" spans="5:90" x14ac:dyDescent="0.25">
      <c r="E38" s="15"/>
      <c r="F38" s="128"/>
      <c r="G38" s="129"/>
      <c r="H38" s="130"/>
      <c r="I38" s="131"/>
      <c r="J38" s="130"/>
      <c r="K38" s="131"/>
      <c r="L38" s="130"/>
      <c r="M38" s="131"/>
      <c r="N38" s="130"/>
      <c r="O38" s="131"/>
      <c r="P38" s="130"/>
      <c r="Q38" s="131"/>
      <c r="R38" s="130"/>
      <c r="S38" s="131"/>
      <c r="T38" s="130"/>
      <c r="U38" s="131"/>
      <c r="V38" s="130"/>
      <c r="W38" s="131"/>
      <c r="X38" s="130"/>
      <c r="Y38" s="131"/>
      <c r="Z38" s="130"/>
      <c r="AA38" s="131"/>
      <c r="AB38" s="130"/>
      <c r="AC38" s="131"/>
      <c r="AD38" s="130"/>
      <c r="AE38" s="131"/>
      <c r="AF38" s="130"/>
      <c r="AG38" s="131"/>
      <c r="AH38" s="130"/>
      <c r="AI38" s="131"/>
      <c r="AJ38" s="130"/>
      <c r="AK38" s="131"/>
      <c r="AL38" s="130"/>
      <c r="AM38" s="131"/>
      <c r="AN38" s="130"/>
      <c r="AO38" s="131"/>
      <c r="AP38" s="130"/>
      <c r="AQ38" s="131"/>
      <c r="AR38" s="130"/>
      <c r="AS38" s="131"/>
      <c r="AT38" s="130"/>
      <c r="AU38" s="131"/>
      <c r="AV38" s="130"/>
      <c r="AW38" s="131"/>
      <c r="AX38" s="130"/>
      <c r="AY38" s="131"/>
      <c r="AZ38" s="130"/>
      <c r="BA38" s="131"/>
      <c r="BB38" s="130"/>
      <c r="BC38" s="131"/>
      <c r="BD38" s="130"/>
      <c r="BE38" s="131"/>
      <c r="BF38" s="130"/>
      <c r="BG38" s="131"/>
      <c r="BH38" s="130"/>
      <c r="BI38" s="131"/>
      <c r="BJ38" s="130"/>
      <c r="BK38" s="131"/>
      <c r="BL38" s="130"/>
      <c r="BM38" s="131"/>
      <c r="BN38" s="130"/>
      <c r="BO38" s="131"/>
      <c r="BP38" s="130"/>
      <c r="BQ38" s="131"/>
      <c r="BR38" s="130"/>
      <c r="BS38" s="131"/>
      <c r="BT38" s="130"/>
      <c r="BU38" s="131"/>
      <c r="BV38" s="130"/>
      <c r="BW38" s="131"/>
      <c r="BX38" s="130"/>
      <c r="BY38" s="131"/>
      <c r="BZ38" s="130"/>
      <c r="CA38" s="75"/>
      <c r="CL38" s="5"/>
    </row>
    <row r="39" spans="5:90" s="28" customFormat="1" x14ac:dyDescent="0.25">
      <c r="E39" s="29"/>
      <c r="F39" s="125"/>
      <c r="G39" s="30"/>
      <c r="H39" s="90"/>
      <c r="I39" s="30"/>
      <c r="J39" s="90"/>
      <c r="K39" s="30"/>
      <c r="L39" s="90"/>
      <c r="M39" s="30"/>
      <c r="N39" s="90"/>
      <c r="O39" s="30"/>
      <c r="P39" s="90"/>
      <c r="Q39" s="30"/>
      <c r="R39" s="90"/>
      <c r="S39" s="30"/>
      <c r="T39" s="90"/>
      <c r="U39" s="30"/>
      <c r="V39" s="90"/>
      <c r="W39" s="30"/>
      <c r="X39" s="90"/>
      <c r="Y39" s="30"/>
      <c r="Z39" s="90"/>
      <c r="AA39" s="30"/>
      <c r="AB39" s="90"/>
      <c r="AC39" s="30"/>
      <c r="AD39" s="90"/>
      <c r="AE39" s="30"/>
      <c r="AF39" s="90"/>
      <c r="AG39" s="30"/>
      <c r="AH39" s="90"/>
      <c r="AI39" s="30"/>
      <c r="AJ39" s="90"/>
      <c r="AK39" s="30"/>
      <c r="AL39" s="90"/>
      <c r="AM39" s="30"/>
      <c r="AN39" s="90"/>
      <c r="AO39" s="30"/>
      <c r="AP39" s="90"/>
      <c r="AQ39" s="30"/>
      <c r="AR39" s="90"/>
      <c r="AS39" s="30"/>
      <c r="AT39" s="90"/>
      <c r="AU39" s="30"/>
      <c r="AV39" s="90"/>
      <c r="AW39" s="30"/>
      <c r="AX39" s="90"/>
      <c r="AY39" s="30"/>
      <c r="AZ39" s="90"/>
      <c r="BA39" s="30"/>
      <c r="BB39" s="90"/>
      <c r="BC39" s="30"/>
      <c r="BD39" s="90"/>
      <c r="BE39" s="30"/>
      <c r="BF39" s="90"/>
      <c r="BG39" s="30"/>
      <c r="BH39" s="90"/>
      <c r="BI39" s="30"/>
      <c r="BJ39" s="90"/>
      <c r="BK39" s="30"/>
      <c r="BL39" s="90"/>
      <c r="BM39" s="30"/>
      <c r="BN39" s="90"/>
      <c r="BO39" s="30"/>
      <c r="BP39" s="90"/>
      <c r="BQ39" s="30"/>
      <c r="BR39" s="90"/>
      <c r="BS39" s="30"/>
      <c r="BT39" s="90"/>
      <c r="BU39" s="30"/>
      <c r="BV39" s="90"/>
      <c r="BW39" s="30"/>
      <c r="BX39" s="90"/>
      <c r="BY39" s="30"/>
      <c r="BZ39" s="90"/>
      <c r="CA39" s="108"/>
      <c r="CL39" s="5"/>
    </row>
    <row r="40" spans="5:90" x14ac:dyDescent="0.25">
      <c r="E40" s="15"/>
      <c r="F40" s="30"/>
      <c r="G40" s="17"/>
      <c r="H40" s="91"/>
      <c r="I40" s="18"/>
      <c r="J40" s="91"/>
      <c r="K40" s="18"/>
      <c r="L40" s="91"/>
      <c r="M40" s="18"/>
      <c r="N40" s="91"/>
      <c r="O40" s="18"/>
      <c r="P40" s="91"/>
      <c r="Q40" s="18"/>
      <c r="R40" s="91"/>
      <c r="S40" s="18"/>
      <c r="T40" s="91"/>
      <c r="U40" s="18"/>
      <c r="V40" s="91"/>
      <c r="W40" s="18"/>
      <c r="X40" s="91"/>
      <c r="Y40" s="18"/>
      <c r="Z40" s="91"/>
      <c r="AA40" s="18"/>
      <c r="AB40" s="91"/>
      <c r="AC40" s="18"/>
      <c r="AD40" s="91"/>
      <c r="AE40" s="18"/>
      <c r="AF40" s="91"/>
      <c r="AG40" s="18"/>
      <c r="AH40" s="91"/>
      <c r="AI40" s="18"/>
      <c r="AJ40" s="91"/>
      <c r="AK40" s="18"/>
      <c r="AL40" s="91"/>
      <c r="AM40" s="18"/>
      <c r="AN40" s="91"/>
      <c r="AO40" s="18"/>
      <c r="AP40" s="91"/>
      <c r="AQ40" s="18"/>
      <c r="AR40" s="91"/>
      <c r="AS40" s="18"/>
      <c r="AT40" s="91"/>
      <c r="AU40" s="18"/>
      <c r="AV40" s="91"/>
      <c r="AW40" s="18"/>
      <c r="AX40" s="91"/>
      <c r="AY40" s="18"/>
      <c r="AZ40" s="91"/>
      <c r="BA40" s="18"/>
      <c r="BB40" s="91"/>
      <c r="BC40" s="18"/>
      <c r="BD40" s="91"/>
      <c r="BE40" s="18"/>
      <c r="BF40" s="91"/>
      <c r="BG40" s="18"/>
      <c r="BH40" s="91"/>
      <c r="BI40" s="18"/>
      <c r="BJ40" s="91"/>
      <c r="BK40" s="18"/>
      <c r="BL40" s="91"/>
      <c r="BM40" s="18"/>
      <c r="BN40" s="91"/>
      <c r="BO40" s="18"/>
      <c r="BP40" s="91"/>
      <c r="BQ40" s="18"/>
      <c r="BR40" s="91"/>
      <c r="BS40" s="18"/>
      <c r="BT40" s="91"/>
      <c r="BU40" s="18"/>
      <c r="BV40" s="91"/>
      <c r="BW40" s="18"/>
      <c r="BX40" s="91"/>
      <c r="BY40" s="18"/>
      <c r="BZ40" s="91"/>
      <c r="CA40" s="75"/>
      <c r="CL40" s="5"/>
    </row>
    <row r="41" spans="5:90" x14ac:dyDescent="0.25">
      <c r="E41" s="15"/>
      <c r="F41" s="30"/>
      <c r="G41" s="17"/>
      <c r="H41" s="91"/>
      <c r="I41" s="18"/>
      <c r="J41" s="91"/>
      <c r="K41" s="18"/>
      <c r="L41" s="91"/>
      <c r="M41" s="18"/>
      <c r="N41" s="91"/>
      <c r="O41" s="18"/>
      <c r="P41" s="91"/>
      <c r="Q41" s="18"/>
      <c r="R41" s="91"/>
      <c r="S41" s="18"/>
      <c r="T41" s="91"/>
      <c r="U41" s="18"/>
      <c r="V41" s="91"/>
      <c r="W41" s="18"/>
      <c r="X41" s="91"/>
      <c r="Y41" s="18"/>
      <c r="Z41" s="91"/>
      <c r="AA41" s="18"/>
      <c r="AB41" s="91"/>
      <c r="AC41" s="18"/>
      <c r="AD41" s="91"/>
      <c r="AE41" s="18"/>
      <c r="AF41" s="91"/>
      <c r="AG41" s="18"/>
      <c r="AH41" s="91"/>
      <c r="AI41" s="18"/>
      <c r="AJ41" s="91"/>
      <c r="AK41" s="18"/>
      <c r="AL41" s="91"/>
      <c r="AM41" s="18"/>
      <c r="AN41" s="91"/>
      <c r="AO41" s="18"/>
      <c r="AP41" s="91"/>
      <c r="AQ41" s="18"/>
      <c r="AR41" s="91"/>
      <c r="AS41" s="18"/>
      <c r="AT41" s="91"/>
      <c r="AU41" s="18"/>
      <c r="AV41" s="91"/>
      <c r="AW41" s="18"/>
      <c r="AX41" s="91"/>
      <c r="AY41" s="18"/>
      <c r="AZ41" s="91"/>
      <c r="BA41" s="18"/>
      <c r="BB41" s="91"/>
      <c r="BC41" s="18"/>
      <c r="BD41" s="91"/>
      <c r="BE41" s="18"/>
      <c r="BF41" s="91"/>
      <c r="BG41" s="18"/>
      <c r="BH41" s="91"/>
      <c r="BI41" s="18"/>
      <c r="BJ41" s="91"/>
      <c r="BK41" s="18"/>
      <c r="BL41" s="91"/>
      <c r="BM41" s="18"/>
      <c r="BN41" s="91"/>
      <c r="BO41" s="18"/>
      <c r="BP41" s="91"/>
      <c r="BQ41" s="18"/>
      <c r="BR41" s="91"/>
      <c r="BS41" s="18"/>
      <c r="BT41" s="91"/>
      <c r="BU41" s="18"/>
      <c r="BV41" s="91"/>
      <c r="BW41" s="18"/>
      <c r="BX41" s="91"/>
      <c r="BY41" s="18"/>
      <c r="BZ41" s="91"/>
      <c r="CA41" s="75"/>
      <c r="CL41" s="5"/>
    </row>
    <row r="42" spans="5:90" x14ac:dyDescent="0.25">
      <c r="E42" s="15"/>
      <c r="F42" s="132"/>
      <c r="G42" s="17"/>
      <c r="H42" s="91"/>
      <c r="I42" s="18"/>
      <c r="J42" s="91"/>
      <c r="K42" s="18"/>
      <c r="L42" s="91"/>
      <c r="M42" s="18"/>
      <c r="N42" s="91"/>
      <c r="O42" s="18"/>
      <c r="P42" s="91"/>
      <c r="Q42" s="18"/>
      <c r="R42" s="91"/>
      <c r="S42" s="18"/>
      <c r="T42" s="91"/>
      <c r="U42" s="18"/>
      <c r="V42" s="91"/>
      <c r="W42" s="18"/>
      <c r="X42" s="91"/>
      <c r="Y42" s="18"/>
      <c r="Z42" s="91"/>
      <c r="AA42" s="18"/>
      <c r="AB42" s="91"/>
      <c r="AC42" s="18"/>
      <c r="AD42" s="91"/>
      <c r="AE42" s="18"/>
      <c r="AF42" s="91"/>
      <c r="AG42" s="18"/>
      <c r="AH42" s="91"/>
      <c r="AI42" s="18"/>
      <c r="AJ42" s="91"/>
      <c r="AK42" s="18"/>
      <c r="AL42" s="91"/>
      <c r="AM42" s="18"/>
      <c r="AN42" s="91"/>
      <c r="AO42" s="18"/>
      <c r="AP42" s="91"/>
      <c r="AQ42" s="18"/>
      <c r="AR42" s="91"/>
      <c r="AS42" s="18"/>
      <c r="AT42" s="91"/>
      <c r="AU42" s="18"/>
      <c r="AV42" s="91"/>
      <c r="AW42" s="18"/>
      <c r="AX42" s="91"/>
      <c r="AY42" s="18"/>
      <c r="AZ42" s="91"/>
      <c r="BA42" s="18"/>
      <c r="BB42" s="91"/>
      <c r="BC42" s="18"/>
      <c r="BD42" s="91"/>
      <c r="BE42" s="18"/>
      <c r="BF42" s="91"/>
      <c r="BG42" s="18"/>
      <c r="BH42" s="91"/>
      <c r="BI42" s="18"/>
      <c r="BJ42" s="91"/>
      <c r="BK42" s="18"/>
      <c r="BL42" s="91"/>
      <c r="BM42" s="18"/>
      <c r="BN42" s="91"/>
      <c r="BO42" s="18"/>
      <c r="BP42" s="91"/>
      <c r="BQ42" s="18"/>
      <c r="BR42" s="91"/>
      <c r="BS42" s="18"/>
      <c r="BT42" s="91"/>
      <c r="BU42" s="18"/>
      <c r="BV42" s="91"/>
      <c r="BW42" s="18"/>
      <c r="BX42" s="91"/>
      <c r="BY42" s="18"/>
      <c r="BZ42" s="91"/>
      <c r="CA42" s="75"/>
      <c r="CL42" s="5"/>
    </row>
    <row r="43" spans="5:90" x14ac:dyDescent="0.25">
      <c r="E43" s="15"/>
      <c r="F43" s="123"/>
      <c r="G43" s="17"/>
      <c r="H43" s="127"/>
      <c r="I43" s="25"/>
      <c r="J43" s="127"/>
      <c r="K43" s="25"/>
      <c r="L43" s="127"/>
      <c r="M43" s="25"/>
      <c r="N43" s="127"/>
      <c r="O43" s="25"/>
      <c r="P43" s="127"/>
      <c r="Q43" s="25"/>
      <c r="R43" s="127"/>
      <c r="S43" s="25"/>
      <c r="T43" s="127"/>
      <c r="U43" s="25"/>
      <c r="V43" s="127"/>
      <c r="W43" s="25"/>
      <c r="X43" s="127"/>
      <c r="Y43" s="25"/>
      <c r="Z43" s="127"/>
      <c r="AA43" s="25"/>
      <c r="AB43" s="127"/>
      <c r="AC43" s="25"/>
      <c r="AD43" s="127"/>
      <c r="AE43" s="25"/>
      <c r="AF43" s="127"/>
      <c r="AG43" s="25"/>
      <c r="AH43" s="127"/>
      <c r="AI43" s="25"/>
      <c r="AJ43" s="127"/>
      <c r="AK43" s="25"/>
      <c r="AL43" s="127"/>
      <c r="AM43" s="25"/>
      <c r="AN43" s="127"/>
      <c r="AO43" s="25"/>
      <c r="AP43" s="127"/>
      <c r="AQ43" s="25"/>
      <c r="AR43" s="127"/>
      <c r="AS43" s="25"/>
      <c r="AT43" s="127"/>
      <c r="AU43" s="25"/>
      <c r="AV43" s="127"/>
      <c r="AW43" s="25"/>
      <c r="AX43" s="127"/>
      <c r="AY43" s="25"/>
      <c r="AZ43" s="127"/>
      <c r="BA43" s="25"/>
      <c r="BB43" s="127"/>
      <c r="BC43" s="25"/>
      <c r="BD43" s="127"/>
      <c r="BE43" s="25"/>
      <c r="BF43" s="127"/>
      <c r="BG43" s="25"/>
      <c r="BH43" s="127"/>
      <c r="BI43" s="25"/>
      <c r="BJ43" s="127"/>
      <c r="BK43" s="25"/>
      <c r="BL43" s="127"/>
      <c r="BM43" s="25"/>
      <c r="BN43" s="127"/>
      <c r="BO43" s="25"/>
      <c r="BP43" s="127"/>
      <c r="BQ43" s="25"/>
      <c r="BR43" s="127"/>
      <c r="BS43" s="25"/>
      <c r="BT43" s="127"/>
      <c r="BU43" s="25"/>
      <c r="BV43" s="127"/>
      <c r="BW43" s="25"/>
      <c r="BX43" s="127"/>
      <c r="BY43" s="25"/>
      <c r="BZ43" s="127"/>
      <c r="CA43" s="75"/>
      <c r="CL43" s="5"/>
    </row>
    <row r="44" spans="5:90" x14ac:dyDescent="0.25">
      <c r="E44" s="15"/>
      <c r="F44" s="123"/>
      <c r="G44" s="17"/>
      <c r="H44" s="66"/>
      <c r="I44" s="25"/>
      <c r="J44" s="66"/>
      <c r="K44" s="25"/>
      <c r="L44" s="66"/>
      <c r="M44" s="25"/>
      <c r="N44" s="66"/>
      <c r="O44" s="25"/>
      <c r="P44" s="66"/>
      <c r="Q44" s="25"/>
      <c r="R44" s="66"/>
      <c r="S44" s="25"/>
      <c r="T44" s="66"/>
      <c r="U44" s="25"/>
      <c r="V44" s="66"/>
      <c r="W44" s="25"/>
      <c r="X44" s="66"/>
      <c r="Y44" s="25"/>
      <c r="Z44" s="66"/>
      <c r="AA44" s="25"/>
      <c r="AB44" s="66"/>
      <c r="AC44" s="25"/>
      <c r="AD44" s="66"/>
      <c r="AE44" s="25"/>
      <c r="AF44" s="66"/>
      <c r="AG44" s="25"/>
      <c r="AH44" s="66"/>
      <c r="AI44" s="25"/>
      <c r="AJ44" s="66"/>
      <c r="AK44" s="25"/>
      <c r="AL44" s="66"/>
      <c r="AM44" s="25"/>
      <c r="AN44" s="66"/>
      <c r="AO44" s="25"/>
      <c r="AP44" s="66"/>
      <c r="AQ44" s="25"/>
      <c r="AR44" s="66"/>
      <c r="AS44" s="25"/>
      <c r="AT44" s="66"/>
      <c r="AU44" s="25"/>
      <c r="AV44" s="66"/>
      <c r="AW44" s="25"/>
      <c r="AX44" s="66"/>
      <c r="AY44" s="25"/>
      <c r="AZ44" s="66"/>
      <c r="BA44" s="25"/>
      <c r="BB44" s="66"/>
      <c r="BC44" s="25"/>
      <c r="BD44" s="66"/>
      <c r="BE44" s="25"/>
      <c r="BF44" s="66"/>
      <c r="BG44" s="25"/>
      <c r="BH44" s="66"/>
      <c r="BI44" s="25"/>
      <c r="BJ44" s="66"/>
      <c r="BK44" s="25"/>
      <c r="BL44" s="66"/>
      <c r="BM44" s="25"/>
      <c r="BN44" s="66"/>
      <c r="BO44" s="25"/>
      <c r="BP44" s="66"/>
      <c r="BQ44" s="25"/>
      <c r="BR44" s="66"/>
      <c r="BS44" s="25"/>
      <c r="BT44" s="66"/>
      <c r="BU44" s="25"/>
      <c r="BV44" s="66"/>
      <c r="BW44" s="25"/>
      <c r="BX44" s="66"/>
      <c r="BY44" s="25"/>
      <c r="BZ44" s="66"/>
      <c r="CA44" s="75"/>
      <c r="CL44" s="5"/>
    </row>
    <row r="45" spans="5:90" x14ac:dyDescent="0.25">
      <c r="E45" s="15"/>
      <c r="F45" s="123"/>
      <c r="G45" s="17"/>
      <c r="H45" s="133"/>
      <c r="I45" s="25"/>
      <c r="J45" s="133"/>
      <c r="K45" s="25"/>
      <c r="L45" s="133"/>
      <c r="M45" s="25"/>
      <c r="N45" s="133"/>
      <c r="O45" s="25"/>
      <c r="P45" s="133"/>
      <c r="Q45" s="25"/>
      <c r="R45" s="133"/>
      <c r="S45" s="25"/>
      <c r="T45" s="133"/>
      <c r="U45" s="25"/>
      <c r="V45" s="133"/>
      <c r="W45" s="25"/>
      <c r="X45" s="133"/>
      <c r="Y45" s="25"/>
      <c r="Z45" s="133"/>
      <c r="AA45" s="25"/>
      <c r="AB45" s="133"/>
      <c r="AC45" s="25"/>
      <c r="AD45" s="133"/>
      <c r="AE45" s="25"/>
      <c r="AF45" s="133"/>
      <c r="AG45" s="25"/>
      <c r="AH45" s="133"/>
      <c r="AI45" s="25"/>
      <c r="AJ45" s="133"/>
      <c r="AK45" s="25"/>
      <c r="AL45" s="133"/>
      <c r="AM45" s="25"/>
      <c r="AN45" s="133"/>
      <c r="AO45" s="25"/>
      <c r="AP45" s="133"/>
      <c r="AQ45" s="25"/>
      <c r="AR45" s="133"/>
      <c r="AS45" s="25"/>
      <c r="AT45" s="133"/>
      <c r="AU45" s="25"/>
      <c r="AV45" s="133"/>
      <c r="AW45" s="25"/>
      <c r="AX45" s="133"/>
      <c r="AY45" s="25"/>
      <c r="AZ45" s="133"/>
      <c r="BA45" s="25"/>
      <c r="BB45" s="133"/>
      <c r="BC45" s="25"/>
      <c r="BD45" s="133"/>
      <c r="BE45" s="25"/>
      <c r="BF45" s="133"/>
      <c r="BG45" s="25"/>
      <c r="BH45" s="133"/>
      <c r="BI45" s="25"/>
      <c r="BJ45" s="133"/>
      <c r="BK45" s="25"/>
      <c r="BL45" s="133"/>
      <c r="BM45" s="25"/>
      <c r="BN45" s="133"/>
      <c r="BO45" s="25"/>
      <c r="BP45" s="133"/>
      <c r="BQ45" s="25"/>
      <c r="BR45" s="133"/>
      <c r="BS45" s="25"/>
      <c r="BT45" s="133"/>
      <c r="BU45" s="25"/>
      <c r="BV45" s="133"/>
      <c r="BW45" s="25"/>
      <c r="BX45" s="133"/>
      <c r="BY45" s="25"/>
      <c r="BZ45" s="133"/>
      <c r="CA45" s="75"/>
      <c r="CL45" s="5"/>
    </row>
    <row r="46" spans="5:90" x14ac:dyDescent="0.25">
      <c r="E46" s="15"/>
      <c r="F46" s="132"/>
      <c r="G46" s="17"/>
      <c r="H46" s="91"/>
      <c r="I46" s="18"/>
      <c r="J46" s="91"/>
      <c r="K46" s="18"/>
      <c r="L46" s="91"/>
      <c r="M46" s="18"/>
      <c r="N46" s="91"/>
      <c r="O46" s="18"/>
      <c r="P46" s="91"/>
      <c r="Q46" s="18"/>
      <c r="R46" s="91"/>
      <c r="S46" s="18"/>
      <c r="T46" s="91"/>
      <c r="U46" s="18"/>
      <c r="V46" s="91"/>
      <c r="W46" s="18"/>
      <c r="X46" s="91"/>
      <c r="Y46" s="18"/>
      <c r="Z46" s="91"/>
      <c r="AA46" s="18"/>
      <c r="AB46" s="91"/>
      <c r="AC46" s="18"/>
      <c r="AD46" s="91"/>
      <c r="AE46" s="18"/>
      <c r="AF46" s="91"/>
      <c r="AG46" s="18"/>
      <c r="AH46" s="91"/>
      <c r="AI46" s="18"/>
      <c r="AJ46" s="91"/>
      <c r="AK46" s="18"/>
      <c r="AL46" s="91"/>
      <c r="AM46" s="18"/>
      <c r="AN46" s="91"/>
      <c r="AO46" s="18"/>
      <c r="AP46" s="91"/>
      <c r="AQ46" s="18"/>
      <c r="AR46" s="91"/>
      <c r="AS46" s="18"/>
      <c r="AT46" s="91"/>
      <c r="AU46" s="18"/>
      <c r="AV46" s="91"/>
      <c r="AW46" s="18"/>
      <c r="AX46" s="91"/>
      <c r="AY46" s="18"/>
      <c r="AZ46" s="91"/>
      <c r="BA46" s="18"/>
      <c r="BB46" s="91"/>
      <c r="BC46" s="18"/>
      <c r="BD46" s="91"/>
      <c r="BE46" s="18"/>
      <c r="BF46" s="91"/>
      <c r="BG46" s="18"/>
      <c r="BH46" s="91"/>
      <c r="BI46" s="18"/>
      <c r="BJ46" s="91"/>
      <c r="BK46" s="18"/>
      <c r="BL46" s="91"/>
      <c r="BM46" s="18"/>
      <c r="BN46" s="91"/>
      <c r="BO46" s="18"/>
      <c r="BP46" s="91"/>
      <c r="BQ46" s="18"/>
      <c r="BR46" s="91"/>
      <c r="BS46" s="18"/>
      <c r="BT46" s="91"/>
      <c r="BU46" s="18"/>
      <c r="BV46" s="91"/>
      <c r="BW46" s="18"/>
      <c r="BX46" s="91"/>
      <c r="BY46" s="18"/>
      <c r="BZ46" s="91"/>
      <c r="CA46" s="75"/>
      <c r="CL46" s="5"/>
    </row>
    <row r="47" spans="5:90" x14ac:dyDescent="0.25">
      <c r="E47" s="15"/>
      <c r="F47" s="123"/>
      <c r="G47" s="17"/>
      <c r="H47" s="66"/>
      <c r="I47" s="25"/>
      <c r="J47" s="66"/>
      <c r="K47" s="25"/>
      <c r="L47" s="66"/>
      <c r="M47" s="25"/>
      <c r="N47" s="66"/>
      <c r="O47" s="25"/>
      <c r="P47" s="66"/>
      <c r="Q47" s="25"/>
      <c r="R47" s="66"/>
      <c r="S47" s="25"/>
      <c r="T47" s="66"/>
      <c r="U47" s="25"/>
      <c r="V47" s="66"/>
      <c r="W47" s="25"/>
      <c r="X47" s="66"/>
      <c r="Y47" s="25"/>
      <c r="Z47" s="66"/>
      <c r="AA47" s="25"/>
      <c r="AB47" s="66"/>
      <c r="AC47" s="25"/>
      <c r="AD47" s="66"/>
      <c r="AE47" s="25"/>
      <c r="AF47" s="66"/>
      <c r="AG47" s="25"/>
      <c r="AH47" s="66"/>
      <c r="AI47" s="25"/>
      <c r="AJ47" s="66"/>
      <c r="AK47" s="25"/>
      <c r="AL47" s="66"/>
      <c r="AM47" s="25"/>
      <c r="AN47" s="66"/>
      <c r="AO47" s="25"/>
      <c r="AP47" s="66"/>
      <c r="AQ47" s="25"/>
      <c r="AR47" s="66"/>
      <c r="AS47" s="25"/>
      <c r="AT47" s="66"/>
      <c r="AU47" s="25"/>
      <c r="AV47" s="66"/>
      <c r="AW47" s="25"/>
      <c r="AX47" s="66"/>
      <c r="AY47" s="25"/>
      <c r="AZ47" s="66"/>
      <c r="BA47" s="25"/>
      <c r="BB47" s="66"/>
      <c r="BC47" s="25"/>
      <c r="BD47" s="66"/>
      <c r="BE47" s="25"/>
      <c r="BF47" s="66"/>
      <c r="BG47" s="25"/>
      <c r="BH47" s="66"/>
      <c r="BI47" s="25"/>
      <c r="BJ47" s="66"/>
      <c r="BK47" s="25"/>
      <c r="BL47" s="66"/>
      <c r="BM47" s="25"/>
      <c r="BN47" s="66"/>
      <c r="BO47" s="25"/>
      <c r="BP47" s="66"/>
      <c r="BQ47" s="25"/>
      <c r="BR47" s="66"/>
      <c r="BS47" s="25"/>
      <c r="BT47" s="66"/>
      <c r="BU47" s="25"/>
      <c r="BV47" s="66"/>
      <c r="BW47" s="25"/>
      <c r="BX47" s="66"/>
      <c r="BY47" s="25"/>
      <c r="BZ47" s="66"/>
      <c r="CA47" s="75"/>
      <c r="CL47" s="5"/>
    </row>
    <row r="48" spans="5:90" x14ac:dyDescent="0.25">
      <c r="E48" s="15"/>
      <c r="F48" s="123"/>
      <c r="G48" s="17"/>
      <c r="H48" s="66"/>
      <c r="I48" s="25"/>
      <c r="J48" s="66"/>
      <c r="K48" s="25"/>
      <c r="L48" s="66"/>
      <c r="M48" s="25"/>
      <c r="N48" s="66"/>
      <c r="O48" s="25"/>
      <c r="P48" s="66"/>
      <c r="Q48" s="25"/>
      <c r="R48" s="66"/>
      <c r="S48" s="25"/>
      <c r="T48" s="66"/>
      <c r="U48" s="25"/>
      <c r="V48" s="66"/>
      <c r="W48" s="25"/>
      <c r="X48" s="66"/>
      <c r="Y48" s="25"/>
      <c r="Z48" s="66"/>
      <c r="AA48" s="25"/>
      <c r="AB48" s="66"/>
      <c r="AC48" s="25"/>
      <c r="AD48" s="66"/>
      <c r="AE48" s="25"/>
      <c r="AF48" s="66"/>
      <c r="AG48" s="25"/>
      <c r="AH48" s="66"/>
      <c r="AI48" s="25"/>
      <c r="AJ48" s="66"/>
      <c r="AK48" s="25"/>
      <c r="AL48" s="66"/>
      <c r="AM48" s="25"/>
      <c r="AN48" s="66"/>
      <c r="AO48" s="25"/>
      <c r="AP48" s="66"/>
      <c r="AQ48" s="25"/>
      <c r="AR48" s="66"/>
      <c r="AS48" s="25"/>
      <c r="AT48" s="66"/>
      <c r="AU48" s="25"/>
      <c r="AV48" s="66"/>
      <c r="AW48" s="25"/>
      <c r="AX48" s="66"/>
      <c r="AY48" s="25"/>
      <c r="AZ48" s="66"/>
      <c r="BA48" s="25"/>
      <c r="BB48" s="66"/>
      <c r="BC48" s="25"/>
      <c r="BD48" s="66"/>
      <c r="BE48" s="25"/>
      <c r="BF48" s="66"/>
      <c r="BG48" s="25"/>
      <c r="BH48" s="66"/>
      <c r="BI48" s="25"/>
      <c r="BJ48" s="66"/>
      <c r="BK48" s="25"/>
      <c r="BL48" s="66"/>
      <c r="BM48" s="25"/>
      <c r="BN48" s="66"/>
      <c r="BO48" s="25"/>
      <c r="BP48" s="66"/>
      <c r="BQ48" s="25"/>
      <c r="BR48" s="66"/>
      <c r="BS48" s="25"/>
      <c r="BT48" s="66"/>
      <c r="BU48" s="25"/>
      <c r="BV48" s="66"/>
      <c r="BW48" s="25"/>
      <c r="BX48" s="66"/>
      <c r="BY48" s="25"/>
      <c r="BZ48" s="66"/>
      <c r="CA48" s="75"/>
      <c r="CL48" s="5"/>
    </row>
    <row r="49" spans="5:90" x14ac:dyDescent="0.25">
      <c r="E49" s="15"/>
      <c r="F49" s="123"/>
      <c r="G49" s="17"/>
      <c r="H49" s="66"/>
      <c r="I49" s="25"/>
      <c r="J49" s="66"/>
      <c r="K49" s="25"/>
      <c r="L49" s="66"/>
      <c r="M49" s="25"/>
      <c r="N49" s="66"/>
      <c r="O49" s="25"/>
      <c r="P49" s="66"/>
      <c r="Q49" s="25"/>
      <c r="R49" s="66"/>
      <c r="S49" s="25"/>
      <c r="T49" s="66"/>
      <c r="U49" s="25"/>
      <c r="V49" s="66"/>
      <c r="W49" s="25"/>
      <c r="X49" s="66"/>
      <c r="Y49" s="25"/>
      <c r="Z49" s="66"/>
      <c r="AA49" s="25"/>
      <c r="AB49" s="66"/>
      <c r="AC49" s="25"/>
      <c r="AD49" s="66"/>
      <c r="AE49" s="25"/>
      <c r="AF49" s="66"/>
      <c r="AG49" s="25"/>
      <c r="AH49" s="66"/>
      <c r="AI49" s="25"/>
      <c r="AJ49" s="66"/>
      <c r="AK49" s="25"/>
      <c r="AL49" s="66"/>
      <c r="AM49" s="25"/>
      <c r="AN49" s="66"/>
      <c r="AO49" s="25"/>
      <c r="AP49" s="66"/>
      <c r="AQ49" s="25"/>
      <c r="AR49" s="66"/>
      <c r="AS49" s="25"/>
      <c r="AT49" s="66"/>
      <c r="AU49" s="25"/>
      <c r="AV49" s="66"/>
      <c r="AW49" s="25"/>
      <c r="AX49" s="66"/>
      <c r="AY49" s="25"/>
      <c r="AZ49" s="66"/>
      <c r="BA49" s="25"/>
      <c r="BB49" s="66"/>
      <c r="BC49" s="25"/>
      <c r="BD49" s="66"/>
      <c r="BE49" s="25"/>
      <c r="BF49" s="66"/>
      <c r="BG49" s="25"/>
      <c r="BH49" s="66"/>
      <c r="BI49" s="25"/>
      <c r="BJ49" s="66"/>
      <c r="BK49" s="25"/>
      <c r="BL49" s="66"/>
      <c r="BM49" s="25"/>
      <c r="BN49" s="66"/>
      <c r="BO49" s="25"/>
      <c r="BP49" s="66"/>
      <c r="BQ49" s="25"/>
      <c r="BR49" s="66"/>
      <c r="BS49" s="25"/>
      <c r="BT49" s="66"/>
      <c r="BU49" s="25"/>
      <c r="BV49" s="66"/>
      <c r="BW49" s="25"/>
      <c r="BX49" s="66"/>
      <c r="BY49" s="25"/>
      <c r="BZ49" s="66"/>
      <c r="CA49" s="75"/>
      <c r="CL49" s="5"/>
    </row>
    <row r="50" spans="5:90" x14ac:dyDescent="0.25">
      <c r="E50" s="15"/>
      <c r="F50" s="30"/>
      <c r="G50" s="17"/>
      <c r="H50" s="90"/>
      <c r="I50" s="18"/>
      <c r="J50" s="90"/>
      <c r="K50" s="18"/>
      <c r="L50" s="90"/>
      <c r="M50" s="18"/>
      <c r="N50" s="90"/>
      <c r="O50" s="18"/>
      <c r="P50" s="90"/>
      <c r="Q50" s="18"/>
      <c r="R50" s="90"/>
      <c r="S50" s="18"/>
      <c r="T50" s="90"/>
      <c r="U50" s="18"/>
      <c r="V50" s="90"/>
      <c r="W50" s="18"/>
      <c r="X50" s="90"/>
      <c r="Y50" s="18"/>
      <c r="Z50" s="90"/>
      <c r="AA50" s="18"/>
      <c r="AB50" s="90"/>
      <c r="AC50" s="18"/>
      <c r="AD50" s="90"/>
      <c r="AE50" s="18"/>
      <c r="AF50" s="90"/>
      <c r="AG50" s="18"/>
      <c r="AH50" s="90"/>
      <c r="AI50" s="18"/>
      <c r="AJ50" s="90"/>
      <c r="AK50" s="18"/>
      <c r="AL50" s="90"/>
      <c r="AM50" s="18"/>
      <c r="AN50" s="90"/>
      <c r="AO50" s="18"/>
      <c r="AP50" s="90"/>
      <c r="AQ50" s="18"/>
      <c r="AR50" s="90"/>
      <c r="AS50" s="18"/>
      <c r="AT50" s="90"/>
      <c r="AU50" s="18"/>
      <c r="AV50" s="90"/>
      <c r="AW50" s="18"/>
      <c r="AX50" s="90"/>
      <c r="AY50" s="18"/>
      <c r="AZ50" s="90"/>
      <c r="BA50" s="18"/>
      <c r="BB50" s="90"/>
      <c r="BC50" s="18"/>
      <c r="BD50" s="90"/>
      <c r="BE50" s="18"/>
      <c r="BF50" s="90"/>
      <c r="BG50" s="18"/>
      <c r="BH50" s="90"/>
      <c r="BI50" s="18"/>
      <c r="BJ50" s="90"/>
      <c r="BK50" s="18"/>
      <c r="BL50" s="90"/>
      <c r="BM50" s="18"/>
      <c r="BN50" s="90"/>
      <c r="BO50" s="18"/>
      <c r="BP50" s="90"/>
      <c r="BQ50" s="18"/>
      <c r="BR50" s="90"/>
      <c r="BS50" s="18"/>
      <c r="BT50" s="90"/>
      <c r="BU50" s="18"/>
      <c r="BV50" s="90"/>
      <c r="BW50" s="18"/>
      <c r="BX50" s="90"/>
      <c r="BY50" s="18"/>
      <c r="BZ50" s="90"/>
      <c r="CA50" s="75"/>
      <c r="CL50" s="5"/>
    </row>
    <row r="51" spans="5:90" x14ac:dyDescent="0.25">
      <c r="E51" s="15"/>
      <c r="F51" s="123"/>
      <c r="G51" s="17"/>
      <c r="H51" s="134"/>
      <c r="I51" s="30"/>
      <c r="J51" s="134"/>
      <c r="K51" s="30"/>
      <c r="L51" s="134"/>
      <c r="M51" s="30"/>
      <c r="N51" s="134"/>
      <c r="O51" s="30"/>
      <c r="P51" s="134"/>
      <c r="Q51" s="30"/>
      <c r="R51" s="134"/>
      <c r="S51" s="30"/>
      <c r="T51" s="134"/>
      <c r="U51" s="30"/>
      <c r="V51" s="134"/>
      <c r="W51" s="30"/>
      <c r="X51" s="134"/>
      <c r="Y51" s="30"/>
      <c r="Z51" s="134"/>
      <c r="AA51" s="30"/>
      <c r="AB51" s="134"/>
      <c r="AC51" s="30"/>
      <c r="AD51" s="134"/>
      <c r="AE51" s="30"/>
      <c r="AF51" s="134"/>
      <c r="AG51" s="30"/>
      <c r="AH51" s="134"/>
      <c r="AI51" s="30"/>
      <c r="AJ51" s="134"/>
      <c r="AK51" s="30"/>
      <c r="AL51" s="134"/>
      <c r="AM51" s="30"/>
      <c r="AN51" s="134"/>
      <c r="AO51" s="30"/>
      <c r="AP51" s="134"/>
      <c r="AQ51" s="30"/>
      <c r="AR51" s="134"/>
      <c r="AS51" s="30"/>
      <c r="AT51" s="134"/>
      <c r="AU51" s="30"/>
      <c r="AV51" s="134"/>
      <c r="AW51" s="30"/>
      <c r="AX51" s="134"/>
      <c r="AY51" s="30"/>
      <c r="AZ51" s="134"/>
      <c r="BA51" s="30"/>
      <c r="BB51" s="134"/>
      <c r="BC51" s="30"/>
      <c r="BD51" s="134"/>
      <c r="BE51" s="30"/>
      <c r="BF51" s="134"/>
      <c r="BG51" s="30"/>
      <c r="BH51" s="134"/>
      <c r="BI51" s="30"/>
      <c r="BJ51" s="134"/>
      <c r="BK51" s="30"/>
      <c r="BL51" s="134"/>
      <c r="BM51" s="30"/>
      <c r="BN51" s="134"/>
      <c r="BO51" s="30"/>
      <c r="BP51" s="134"/>
      <c r="BQ51" s="30"/>
      <c r="BR51" s="134"/>
      <c r="BS51" s="30"/>
      <c r="BT51" s="134"/>
      <c r="BU51" s="30"/>
      <c r="BV51" s="134"/>
      <c r="BW51" s="30"/>
      <c r="BX51" s="134"/>
      <c r="BY51" s="30"/>
      <c r="BZ51" s="134"/>
      <c r="CA51" s="75"/>
      <c r="CL51" s="5"/>
    </row>
    <row r="52" spans="5:90" x14ac:dyDescent="0.25">
      <c r="E52" s="15"/>
      <c r="F52" s="123"/>
      <c r="G52" s="17"/>
      <c r="H52" s="135"/>
      <c r="I52" s="30"/>
      <c r="J52" s="135"/>
      <c r="K52" s="30"/>
      <c r="L52" s="135"/>
      <c r="M52" s="30"/>
      <c r="N52" s="135"/>
      <c r="O52" s="30"/>
      <c r="P52" s="135"/>
      <c r="Q52" s="30"/>
      <c r="R52" s="135"/>
      <c r="S52" s="30"/>
      <c r="T52" s="135"/>
      <c r="U52" s="30"/>
      <c r="V52" s="135"/>
      <c r="W52" s="30"/>
      <c r="X52" s="135"/>
      <c r="Y52" s="30"/>
      <c r="Z52" s="135"/>
      <c r="AA52" s="30"/>
      <c r="AB52" s="135"/>
      <c r="AC52" s="30"/>
      <c r="AD52" s="135"/>
      <c r="AE52" s="30"/>
      <c r="AF52" s="135"/>
      <c r="AG52" s="30"/>
      <c r="AH52" s="135"/>
      <c r="AI52" s="30"/>
      <c r="AJ52" s="135"/>
      <c r="AK52" s="30"/>
      <c r="AL52" s="135"/>
      <c r="AM52" s="30"/>
      <c r="AN52" s="135"/>
      <c r="AO52" s="30"/>
      <c r="AP52" s="135"/>
      <c r="AQ52" s="30"/>
      <c r="AR52" s="135"/>
      <c r="AS52" s="30"/>
      <c r="AT52" s="135"/>
      <c r="AU52" s="30"/>
      <c r="AV52" s="135"/>
      <c r="AW52" s="30"/>
      <c r="AX52" s="135"/>
      <c r="AY52" s="30"/>
      <c r="AZ52" s="135"/>
      <c r="BA52" s="30"/>
      <c r="BB52" s="135"/>
      <c r="BC52" s="30"/>
      <c r="BD52" s="135"/>
      <c r="BE52" s="30"/>
      <c r="BF52" s="135"/>
      <c r="BG52" s="30"/>
      <c r="BH52" s="135"/>
      <c r="BI52" s="30"/>
      <c r="BJ52" s="135"/>
      <c r="BK52" s="30"/>
      <c r="BL52" s="135"/>
      <c r="BM52" s="30"/>
      <c r="BN52" s="135"/>
      <c r="BO52" s="30"/>
      <c r="BP52" s="135"/>
      <c r="BQ52" s="30"/>
      <c r="BR52" s="135"/>
      <c r="BS52" s="30"/>
      <c r="BT52" s="135"/>
      <c r="BU52" s="30"/>
      <c r="BV52" s="135"/>
      <c r="BW52" s="30"/>
      <c r="BX52" s="135"/>
      <c r="BY52" s="30"/>
      <c r="BZ52" s="135"/>
      <c r="CA52" s="75"/>
      <c r="CC52" s="136"/>
      <c r="CL52" s="5"/>
    </row>
    <row r="53" spans="5:90" x14ac:dyDescent="0.25">
      <c r="E53" s="48"/>
      <c r="F53" s="123"/>
      <c r="G53" s="42"/>
      <c r="H53" s="137"/>
      <c r="I53" s="30"/>
      <c r="J53" s="137"/>
      <c r="K53" s="30"/>
      <c r="L53" s="137"/>
      <c r="M53" s="30"/>
      <c r="N53" s="137"/>
      <c r="O53" s="30"/>
      <c r="P53" s="137"/>
      <c r="Q53" s="30"/>
      <c r="R53" s="137"/>
      <c r="S53" s="30"/>
      <c r="T53" s="137"/>
      <c r="U53" s="30"/>
      <c r="V53" s="137"/>
      <c r="W53" s="30"/>
      <c r="X53" s="137"/>
      <c r="Y53" s="30"/>
      <c r="Z53" s="137"/>
      <c r="AA53" s="30"/>
      <c r="AB53" s="137"/>
      <c r="AC53" s="30"/>
      <c r="AD53" s="137"/>
      <c r="AE53" s="30"/>
      <c r="AF53" s="137"/>
      <c r="AG53" s="30"/>
      <c r="AH53" s="137"/>
      <c r="AI53" s="30"/>
      <c r="AJ53" s="137"/>
      <c r="AK53" s="30"/>
      <c r="AL53" s="137"/>
      <c r="AM53" s="30"/>
      <c r="AN53" s="137"/>
      <c r="AO53" s="30"/>
      <c r="AP53" s="137"/>
      <c r="AQ53" s="30"/>
      <c r="AR53" s="137"/>
      <c r="AS53" s="30"/>
      <c r="AT53" s="137"/>
      <c r="AU53" s="30"/>
      <c r="AV53" s="137"/>
      <c r="AW53" s="30"/>
      <c r="AX53" s="137"/>
      <c r="AY53" s="30"/>
      <c r="AZ53" s="137"/>
      <c r="BA53" s="30"/>
      <c r="BB53" s="137"/>
      <c r="BC53" s="30"/>
      <c r="BD53" s="137"/>
      <c r="BE53" s="30"/>
      <c r="BF53" s="137"/>
      <c r="BG53" s="30"/>
      <c r="BH53" s="137"/>
      <c r="BI53" s="30"/>
      <c r="BJ53" s="137"/>
      <c r="BK53" s="30"/>
      <c r="BL53" s="137"/>
      <c r="BM53" s="30"/>
      <c r="BN53" s="137"/>
      <c r="BO53" s="30"/>
      <c r="BP53" s="137"/>
      <c r="BQ53" s="30"/>
      <c r="BR53" s="137"/>
      <c r="BS53" s="30"/>
      <c r="BT53" s="137"/>
      <c r="BU53" s="30"/>
      <c r="BV53" s="137"/>
      <c r="BW53" s="30"/>
      <c r="BX53" s="137"/>
      <c r="BY53" s="30"/>
      <c r="BZ53" s="137"/>
      <c r="CA53" s="75"/>
      <c r="CL53" s="5"/>
    </row>
    <row r="54" spans="5:90" x14ac:dyDescent="0.25">
      <c r="E54" s="48"/>
      <c r="F54" s="30"/>
      <c r="G54" s="42"/>
      <c r="H54" s="109"/>
      <c r="I54" s="18"/>
      <c r="J54" s="109"/>
      <c r="K54" s="18"/>
      <c r="L54" s="109"/>
      <c r="M54" s="18"/>
      <c r="N54" s="109"/>
      <c r="O54" s="18"/>
      <c r="P54" s="109"/>
      <c r="Q54" s="18"/>
      <c r="R54" s="109"/>
      <c r="S54" s="18"/>
      <c r="T54" s="109"/>
      <c r="U54" s="18"/>
      <c r="V54" s="109"/>
      <c r="W54" s="18"/>
      <c r="X54" s="109"/>
      <c r="Y54" s="18"/>
      <c r="Z54" s="109"/>
      <c r="AA54" s="18"/>
      <c r="AB54" s="109"/>
      <c r="AC54" s="18"/>
      <c r="AD54" s="109"/>
      <c r="AE54" s="18"/>
      <c r="AF54" s="109"/>
      <c r="AG54" s="18"/>
      <c r="AH54" s="109"/>
      <c r="AI54" s="18"/>
      <c r="AJ54" s="109"/>
      <c r="AK54" s="18"/>
      <c r="AL54" s="109"/>
      <c r="AM54" s="18"/>
      <c r="AN54" s="109"/>
      <c r="AO54" s="18"/>
      <c r="AP54" s="109"/>
      <c r="AQ54" s="18"/>
      <c r="AR54" s="109"/>
      <c r="AS54" s="18"/>
      <c r="AT54" s="109"/>
      <c r="AU54" s="18"/>
      <c r="AV54" s="109"/>
      <c r="AW54" s="18"/>
      <c r="AX54" s="109"/>
      <c r="AY54" s="18"/>
      <c r="AZ54" s="109"/>
      <c r="BA54" s="18"/>
      <c r="BB54" s="109"/>
      <c r="BC54" s="18"/>
      <c r="BD54" s="109"/>
      <c r="BE54" s="18"/>
      <c r="BF54" s="109"/>
      <c r="BG54" s="18"/>
      <c r="BH54" s="109"/>
      <c r="BI54" s="18"/>
      <c r="BJ54" s="109"/>
      <c r="BK54" s="18"/>
      <c r="BL54" s="109"/>
      <c r="BM54" s="18"/>
      <c r="BN54" s="109"/>
      <c r="BO54" s="18"/>
      <c r="BP54" s="109"/>
      <c r="BQ54" s="18"/>
      <c r="BR54" s="109"/>
      <c r="BS54" s="18"/>
      <c r="BT54" s="109"/>
      <c r="BU54" s="18"/>
      <c r="BV54" s="109"/>
      <c r="BW54" s="18"/>
      <c r="BX54" s="109"/>
      <c r="BY54" s="18"/>
      <c r="BZ54" s="109"/>
      <c r="CA54" s="75"/>
      <c r="CL54" s="5"/>
    </row>
    <row r="55" spans="5:90" x14ac:dyDescent="0.25">
      <c r="E55" s="48"/>
      <c r="F55" s="30"/>
      <c r="G55" s="42"/>
      <c r="H55" s="90"/>
      <c r="I55" s="18"/>
      <c r="J55" s="90"/>
      <c r="K55" s="18"/>
      <c r="L55" s="90"/>
      <c r="M55" s="18"/>
      <c r="N55" s="90"/>
      <c r="O55" s="18"/>
      <c r="P55" s="90"/>
      <c r="Q55" s="18"/>
      <c r="R55" s="90"/>
      <c r="S55" s="18"/>
      <c r="T55" s="90"/>
      <c r="U55" s="18"/>
      <c r="V55" s="90"/>
      <c r="W55" s="18"/>
      <c r="X55" s="90"/>
      <c r="Y55" s="18"/>
      <c r="Z55" s="90"/>
      <c r="AA55" s="18"/>
      <c r="AB55" s="90"/>
      <c r="AC55" s="18"/>
      <c r="AD55" s="90"/>
      <c r="AE55" s="18"/>
      <c r="AF55" s="90"/>
      <c r="AG55" s="18"/>
      <c r="AH55" s="90"/>
      <c r="AI55" s="18"/>
      <c r="AJ55" s="90"/>
      <c r="AK55" s="18"/>
      <c r="AL55" s="90"/>
      <c r="AM55" s="18"/>
      <c r="AN55" s="90"/>
      <c r="AO55" s="18"/>
      <c r="AP55" s="90"/>
      <c r="AQ55" s="18"/>
      <c r="AR55" s="90"/>
      <c r="AS55" s="18"/>
      <c r="AT55" s="90"/>
      <c r="AU55" s="18"/>
      <c r="AV55" s="90"/>
      <c r="AW55" s="18"/>
      <c r="AX55" s="90"/>
      <c r="AY55" s="18"/>
      <c r="AZ55" s="90"/>
      <c r="BA55" s="18"/>
      <c r="BB55" s="90"/>
      <c r="BC55" s="18"/>
      <c r="BD55" s="90"/>
      <c r="BE55" s="18"/>
      <c r="BF55" s="90"/>
      <c r="BG55" s="18"/>
      <c r="BH55" s="90"/>
      <c r="BI55" s="18"/>
      <c r="BJ55" s="90"/>
      <c r="BK55" s="18"/>
      <c r="BL55" s="90"/>
      <c r="BM55" s="18"/>
      <c r="BN55" s="90"/>
      <c r="BO55" s="18"/>
      <c r="BP55" s="90"/>
      <c r="BQ55" s="18"/>
      <c r="BR55" s="90"/>
      <c r="BS55" s="18"/>
      <c r="BT55" s="90"/>
      <c r="BU55" s="18"/>
      <c r="BV55" s="90"/>
      <c r="BW55" s="18"/>
      <c r="BX55" s="90"/>
      <c r="BY55" s="18"/>
      <c r="BZ55" s="90"/>
      <c r="CA55" s="75"/>
      <c r="CL55" s="5"/>
    </row>
    <row r="56" spans="5:90" x14ac:dyDescent="0.25">
      <c r="E56" s="48"/>
      <c r="F56" s="30"/>
      <c r="G56" s="42"/>
      <c r="H56" s="109"/>
      <c r="I56" s="18"/>
      <c r="J56" s="109"/>
      <c r="K56" s="18"/>
      <c r="L56" s="109"/>
      <c r="M56" s="18"/>
      <c r="N56" s="109"/>
      <c r="O56" s="18"/>
      <c r="P56" s="109"/>
      <c r="Q56" s="18"/>
      <c r="R56" s="109"/>
      <c r="S56" s="18"/>
      <c r="T56" s="109"/>
      <c r="U56" s="18"/>
      <c r="V56" s="109"/>
      <c r="W56" s="18"/>
      <c r="X56" s="109"/>
      <c r="Y56" s="18"/>
      <c r="Z56" s="109"/>
      <c r="AA56" s="18"/>
      <c r="AB56" s="109"/>
      <c r="AC56" s="18"/>
      <c r="AD56" s="109"/>
      <c r="AE56" s="18"/>
      <c r="AF56" s="109"/>
      <c r="AG56" s="18"/>
      <c r="AH56" s="109"/>
      <c r="AI56" s="18"/>
      <c r="AJ56" s="109"/>
      <c r="AK56" s="18"/>
      <c r="AL56" s="109"/>
      <c r="AM56" s="18"/>
      <c r="AN56" s="109"/>
      <c r="AO56" s="18"/>
      <c r="AP56" s="109"/>
      <c r="AQ56" s="18"/>
      <c r="AR56" s="109"/>
      <c r="AS56" s="18"/>
      <c r="AT56" s="109"/>
      <c r="AU56" s="18"/>
      <c r="AV56" s="109"/>
      <c r="AW56" s="18"/>
      <c r="AX56" s="109"/>
      <c r="AY56" s="18"/>
      <c r="AZ56" s="109"/>
      <c r="BA56" s="18"/>
      <c r="BB56" s="109"/>
      <c r="BC56" s="18"/>
      <c r="BD56" s="109"/>
      <c r="BE56" s="18"/>
      <c r="BF56" s="109"/>
      <c r="BG56" s="18"/>
      <c r="BH56" s="109"/>
      <c r="BI56" s="18"/>
      <c r="BJ56" s="109"/>
      <c r="BK56" s="18"/>
      <c r="BL56" s="109"/>
      <c r="BM56" s="18"/>
      <c r="BN56" s="109"/>
      <c r="BO56" s="18"/>
      <c r="BP56" s="109"/>
      <c r="BQ56" s="18"/>
      <c r="BR56" s="109"/>
      <c r="BS56" s="18"/>
      <c r="BT56" s="109"/>
      <c r="BU56" s="18"/>
      <c r="BV56" s="109"/>
      <c r="BW56" s="18"/>
      <c r="BX56" s="109"/>
      <c r="BY56" s="18"/>
      <c r="BZ56" s="109"/>
      <c r="CA56" s="75"/>
      <c r="CL56" s="5"/>
    </row>
    <row r="57" spans="5:90" s="28" customFormat="1" x14ac:dyDescent="0.25">
      <c r="E57" s="138"/>
      <c r="F57" s="139"/>
      <c r="G57" s="140"/>
      <c r="H57" s="126"/>
      <c r="I57" s="30"/>
      <c r="J57" s="126"/>
      <c r="K57" s="30"/>
      <c r="L57" s="126"/>
      <c r="M57" s="30"/>
      <c r="N57" s="126"/>
      <c r="O57" s="30"/>
      <c r="P57" s="126"/>
      <c r="Q57" s="30"/>
      <c r="R57" s="126"/>
      <c r="S57" s="30"/>
      <c r="T57" s="126"/>
      <c r="U57" s="30"/>
      <c r="V57" s="126"/>
      <c r="W57" s="30"/>
      <c r="X57" s="126"/>
      <c r="Y57" s="30"/>
      <c r="Z57" s="126"/>
      <c r="AA57" s="30"/>
      <c r="AB57" s="126"/>
      <c r="AC57" s="30"/>
      <c r="AD57" s="126"/>
      <c r="AE57" s="30"/>
      <c r="AF57" s="126"/>
      <c r="AG57" s="30"/>
      <c r="AH57" s="126"/>
      <c r="AI57" s="30"/>
      <c r="AJ57" s="126"/>
      <c r="AK57" s="30"/>
      <c r="AL57" s="126"/>
      <c r="AM57" s="30"/>
      <c r="AN57" s="126"/>
      <c r="AO57" s="30"/>
      <c r="AP57" s="126"/>
      <c r="AQ57" s="30"/>
      <c r="AR57" s="126"/>
      <c r="AS57" s="30"/>
      <c r="AT57" s="126"/>
      <c r="AU57" s="30"/>
      <c r="AV57" s="126"/>
      <c r="AW57" s="30"/>
      <c r="AX57" s="126"/>
      <c r="AY57" s="30"/>
      <c r="AZ57" s="126"/>
      <c r="BA57" s="30"/>
      <c r="BB57" s="126"/>
      <c r="BC57" s="30"/>
      <c r="BD57" s="126"/>
      <c r="BE57" s="30"/>
      <c r="BF57" s="126"/>
      <c r="BG57" s="30"/>
      <c r="BH57" s="126"/>
      <c r="BI57" s="30"/>
      <c r="BJ57" s="126"/>
      <c r="BK57" s="30"/>
      <c r="BL57" s="126"/>
      <c r="BM57" s="30"/>
      <c r="BN57" s="126"/>
      <c r="BO57" s="30"/>
      <c r="BP57" s="126"/>
      <c r="BQ57" s="30"/>
      <c r="BR57" s="126"/>
      <c r="BS57" s="30"/>
      <c r="BT57" s="126"/>
      <c r="BU57" s="30"/>
      <c r="BV57" s="126"/>
      <c r="BW57" s="30"/>
      <c r="BX57" s="126"/>
      <c r="BY57" s="30"/>
      <c r="BZ57" s="126"/>
      <c r="CA57" s="108"/>
      <c r="CL57" s="5"/>
    </row>
    <row r="58" spans="5:90" x14ac:dyDescent="0.25">
      <c r="E58" s="15"/>
      <c r="F58" s="30"/>
      <c r="G58" s="17"/>
      <c r="H58" s="109"/>
      <c r="I58" s="18"/>
      <c r="J58" s="109"/>
      <c r="K58" s="18"/>
      <c r="L58" s="109"/>
      <c r="M58" s="18"/>
      <c r="N58" s="109"/>
      <c r="O58" s="18"/>
      <c r="P58" s="109"/>
      <c r="Q58" s="18"/>
      <c r="R58" s="109"/>
      <c r="S58" s="18"/>
      <c r="T58" s="109"/>
      <c r="U58" s="18"/>
      <c r="V58" s="109"/>
      <c r="W58" s="18"/>
      <c r="X58" s="109"/>
      <c r="Y58" s="18"/>
      <c r="Z58" s="109"/>
      <c r="AA58" s="18"/>
      <c r="AB58" s="109"/>
      <c r="AC58" s="18"/>
      <c r="AD58" s="109"/>
      <c r="AE58" s="18"/>
      <c r="AF58" s="109"/>
      <c r="AG58" s="18"/>
      <c r="AH58" s="109"/>
      <c r="AI58" s="18"/>
      <c r="AJ58" s="109"/>
      <c r="AK58" s="18"/>
      <c r="AL58" s="109"/>
      <c r="AM58" s="18"/>
      <c r="AN58" s="109"/>
      <c r="AO58" s="18"/>
      <c r="AP58" s="109"/>
      <c r="AQ58" s="18"/>
      <c r="AR58" s="109"/>
      <c r="AS58" s="18"/>
      <c r="AT58" s="109"/>
      <c r="AU58" s="18"/>
      <c r="AV58" s="109"/>
      <c r="AW58" s="18"/>
      <c r="AX58" s="109"/>
      <c r="AY58" s="18"/>
      <c r="AZ58" s="109"/>
      <c r="BA58" s="18"/>
      <c r="BB58" s="109"/>
      <c r="BC58" s="18"/>
      <c r="BD58" s="109"/>
      <c r="BE58" s="18"/>
      <c r="BF58" s="109"/>
      <c r="BG58" s="18"/>
      <c r="BH58" s="109"/>
      <c r="BI58" s="18"/>
      <c r="BJ58" s="109"/>
      <c r="BK58" s="18"/>
      <c r="BL58" s="109"/>
      <c r="BM58" s="18"/>
      <c r="BN58" s="109"/>
      <c r="BO58" s="18"/>
      <c r="BP58" s="109"/>
      <c r="BQ58" s="18"/>
      <c r="BR58" s="109"/>
      <c r="BS58" s="18"/>
      <c r="BT58" s="109"/>
      <c r="BU58" s="18"/>
      <c r="BV58" s="109"/>
      <c r="BW58" s="18"/>
      <c r="BX58" s="109"/>
      <c r="BY58" s="18"/>
      <c r="BZ58" s="109"/>
      <c r="CA58" s="75"/>
      <c r="CL58" s="5"/>
    </row>
    <row r="59" spans="5:90" x14ac:dyDescent="0.25">
      <c r="E59" s="15"/>
      <c r="F59" s="30"/>
      <c r="G59" s="17"/>
      <c r="H59" s="141"/>
      <c r="I59" s="18"/>
      <c r="J59" s="141"/>
      <c r="K59" s="18"/>
      <c r="L59" s="141"/>
      <c r="M59" s="18"/>
      <c r="N59" s="141"/>
      <c r="O59" s="18"/>
      <c r="P59" s="141"/>
      <c r="Q59" s="18"/>
      <c r="R59" s="141"/>
      <c r="S59" s="18"/>
      <c r="T59" s="141"/>
      <c r="U59" s="18"/>
      <c r="V59" s="141"/>
      <c r="W59" s="18"/>
      <c r="X59" s="141"/>
      <c r="Y59" s="18"/>
      <c r="Z59" s="141"/>
      <c r="AA59" s="18"/>
      <c r="AB59" s="141"/>
      <c r="AC59" s="18"/>
      <c r="AD59" s="141"/>
      <c r="AE59" s="18"/>
      <c r="AF59" s="141"/>
      <c r="AG59" s="18"/>
      <c r="AH59" s="141"/>
      <c r="AI59" s="18"/>
      <c r="AJ59" s="141"/>
      <c r="AK59" s="18"/>
      <c r="AL59" s="141"/>
      <c r="AM59" s="18"/>
      <c r="AN59" s="141"/>
      <c r="AO59" s="18"/>
      <c r="AP59" s="141"/>
      <c r="AQ59" s="18"/>
      <c r="AR59" s="141"/>
      <c r="AS59" s="18"/>
      <c r="AT59" s="141"/>
      <c r="AU59" s="18"/>
      <c r="AV59" s="141"/>
      <c r="AW59" s="18"/>
      <c r="AX59" s="141"/>
      <c r="AY59" s="18"/>
      <c r="AZ59" s="141"/>
      <c r="BA59" s="18"/>
      <c r="BB59" s="141"/>
      <c r="BC59" s="18"/>
      <c r="BD59" s="141"/>
      <c r="BE59" s="18"/>
      <c r="BF59" s="141"/>
      <c r="BG59" s="18"/>
      <c r="BH59" s="141"/>
      <c r="BI59" s="18"/>
      <c r="BJ59" s="141"/>
      <c r="BK59" s="18"/>
      <c r="BL59" s="141"/>
      <c r="BM59" s="18"/>
      <c r="BN59" s="141"/>
      <c r="BO59" s="18"/>
      <c r="BP59" s="141"/>
      <c r="BQ59" s="18"/>
      <c r="BR59" s="141"/>
      <c r="BS59" s="18"/>
      <c r="BT59" s="141"/>
      <c r="BU59" s="18"/>
      <c r="BV59" s="141"/>
      <c r="BW59" s="18"/>
      <c r="BX59" s="141"/>
      <c r="BY59" s="18"/>
      <c r="BZ59" s="141"/>
      <c r="CA59" s="75"/>
      <c r="CL59" s="5"/>
    </row>
    <row r="60" spans="5:90" x14ac:dyDescent="0.25">
      <c r="E60" s="15"/>
      <c r="F60" s="30"/>
      <c r="G60" s="17"/>
      <c r="H60" s="90"/>
      <c r="I60" s="18"/>
      <c r="J60" s="90"/>
      <c r="K60" s="18"/>
      <c r="L60" s="90"/>
      <c r="M60" s="18"/>
      <c r="N60" s="90"/>
      <c r="O60" s="18"/>
      <c r="P60" s="90"/>
      <c r="Q60" s="18"/>
      <c r="R60" s="90"/>
      <c r="S60" s="18"/>
      <c r="T60" s="90"/>
      <c r="U60" s="18"/>
      <c r="V60" s="90"/>
      <c r="W60" s="18"/>
      <c r="X60" s="90"/>
      <c r="Y60" s="18"/>
      <c r="Z60" s="90"/>
      <c r="AA60" s="18"/>
      <c r="AB60" s="90"/>
      <c r="AC60" s="18"/>
      <c r="AD60" s="90"/>
      <c r="AE60" s="18"/>
      <c r="AF60" s="90"/>
      <c r="AG60" s="18"/>
      <c r="AH60" s="90"/>
      <c r="AI60" s="18"/>
      <c r="AJ60" s="90"/>
      <c r="AK60" s="18"/>
      <c r="AL60" s="90"/>
      <c r="AM60" s="18"/>
      <c r="AN60" s="90"/>
      <c r="AO60" s="18"/>
      <c r="AP60" s="90"/>
      <c r="AQ60" s="18"/>
      <c r="AR60" s="90"/>
      <c r="AS60" s="18"/>
      <c r="AT60" s="90"/>
      <c r="AU60" s="18"/>
      <c r="AV60" s="90"/>
      <c r="AW60" s="18"/>
      <c r="AX60" s="90"/>
      <c r="AY60" s="18"/>
      <c r="AZ60" s="90"/>
      <c r="BA60" s="18"/>
      <c r="BB60" s="90"/>
      <c r="BC60" s="18"/>
      <c r="BD60" s="90"/>
      <c r="BE60" s="18"/>
      <c r="BF60" s="90"/>
      <c r="BG60" s="18"/>
      <c r="BH60" s="90"/>
      <c r="BI60" s="18"/>
      <c r="BJ60" s="90"/>
      <c r="BK60" s="18"/>
      <c r="BL60" s="90"/>
      <c r="BM60" s="18"/>
      <c r="BN60" s="90"/>
      <c r="BO60" s="18"/>
      <c r="BP60" s="90"/>
      <c r="BQ60" s="18"/>
      <c r="BR60" s="90"/>
      <c r="BS60" s="18"/>
      <c r="BT60" s="90"/>
      <c r="BU60" s="18"/>
      <c r="BV60" s="90"/>
      <c r="BW60" s="18"/>
      <c r="BX60" s="90"/>
      <c r="BY60" s="18"/>
      <c r="BZ60" s="90"/>
      <c r="CA60" s="75"/>
      <c r="CL60" s="5"/>
    </row>
    <row r="61" spans="5:90" x14ac:dyDescent="0.25">
      <c r="E61" s="15"/>
      <c r="F61" s="142"/>
      <c r="G61" s="17"/>
      <c r="H61" s="90"/>
      <c r="I61" s="18"/>
      <c r="J61" s="90"/>
      <c r="K61" s="18"/>
      <c r="L61" s="90"/>
      <c r="M61" s="18"/>
      <c r="N61" s="90"/>
      <c r="O61" s="18"/>
      <c r="P61" s="90"/>
      <c r="Q61" s="18"/>
      <c r="R61" s="90"/>
      <c r="S61" s="18"/>
      <c r="T61" s="90"/>
      <c r="U61" s="18"/>
      <c r="V61" s="90"/>
      <c r="W61" s="18"/>
      <c r="X61" s="90"/>
      <c r="Y61" s="18"/>
      <c r="Z61" s="90"/>
      <c r="AA61" s="18"/>
      <c r="AB61" s="90"/>
      <c r="AC61" s="18"/>
      <c r="AD61" s="90"/>
      <c r="AE61" s="18"/>
      <c r="AF61" s="90"/>
      <c r="AG61" s="18"/>
      <c r="AH61" s="90"/>
      <c r="AI61" s="18"/>
      <c r="AJ61" s="90"/>
      <c r="AK61" s="18"/>
      <c r="AL61" s="90"/>
      <c r="AM61" s="18"/>
      <c r="AN61" s="90"/>
      <c r="AO61" s="18"/>
      <c r="AP61" s="90"/>
      <c r="AQ61" s="18"/>
      <c r="AR61" s="90"/>
      <c r="AS61" s="18"/>
      <c r="AT61" s="90"/>
      <c r="AU61" s="18"/>
      <c r="AV61" s="90"/>
      <c r="AW61" s="18"/>
      <c r="AX61" s="90"/>
      <c r="AY61" s="18"/>
      <c r="AZ61" s="90"/>
      <c r="BA61" s="18"/>
      <c r="BB61" s="90"/>
      <c r="BC61" s="18"/>
      <c r="BD61" s="90"/>
      <c r="BE61" s="18"/>
      <c r="BF61" s="90"/>
      <c r="BG61" s="18"/>
      <c r="BH61" s="90"/>
      <c r="BI61" s="18"/>
      <c r="BJ61" s="90"/>
      <c r="BK61" s="18"/>
      <c r="BL61" s="90"/>
      <c r="BM61" s="18"/>
      <c r="BN61" s="90"/>
      <c r="BO61" s="18"/>
      <c r="BP61" s="90"/>
      <c r="BQ61" s="18"/>
      <c r="BR61" s="90"/>
      <c r="BS61" s="18"/>
      <c r="BT61" s="90"/>
      <c r="BU61" s="18"/>
      <c r="BV61" s="90"/>
      <c r="BW61" s="18"/>
      <c r="BX61" s="90"/>
      <c r="BY61" s="18"/>
      <c r="BZ61" s="90"/>
      <c r="CA61" s="75"/>
      <c r="CL61" s="5"/>
    </row>
    <row r="62" spans="5:90" s="145" customFormat="1" x14ac:dyDescent="0.25">
      <c r="E62" s="67"/>
      <c r="F62" s="68"/>
      <c r="G62" s="69"/>
      <c r="H62" s="143"/>
      <c r="I62" s="143"/>
      <c r="J62" s="143"/>
      <c r="K62" s="143"/>
      <c r="L62" s="143"/>
      <c r="M62" s="143"/>
      <c r="N62" s="143"/>
      <c r="O62" s="143"/>
      <c r="P62" s="143"/>
      <c r="Q62" s="143"/>
      <c r="R62" s="143"/>
      <c r="S62" s="143"/>
      <c r="T62" s="143"/>
      <c r="U62" s="143"/>
      <c r="V62" s="143"/>
      <c r="W62" s="143"/>
      <c r="X62" s="143"/>
      <c r="Y62" s="143"/>
      <c r="Z62" s="143"/>
      <c r="AA62" s="143"/>
      <c r="AB62" s="143"/>
      <c r="AC62" s="143"/>
      <c r="AD62" s="143"/>
      <c r="AE62" s="143"/>
      <c r="AF62" s="143"/>
      <c r="AG62" s="143"/>
      <c r="AH62" s="143"/>
      <c r="AI62" s="143"/>
      <c r="AJ62" s="143"/>
      <c r="AK62" s="143"/>
      <c r="AL62" s="143"/>
      <c r="AM62" s="143"/>
      <c r="AN62" s="143"/>
      <c r="AO62" s="143"/>
      <c r="AP62" s="143"/>
      <c r="AQ62" s="143"/>
      <c r="AR62" s="143"/>
      <c r="AS62" s="143"/>
      <c r="AT62" s="143"/>
      <c r="AU62" s="143"/>
      <c r="AV62" s="143"/>
      <c r="AW62" s="143"/>
      <c r="AX62" s="143"/>
      <c r="AY62" s="143"/>
      <c r="AZ62" s="143"/>
      <c r="BA62" s="143"/>
      <c r="BB62" s="143"/>
      <c r="BC62" s="143"/>
      <c r="BD62" s="143"/>
      <c r="BE62" s="143"/>
      <c r="BF62" s="143"/>
      <c r="BG62" s="143"/>
      <c r="BH62" s="143"/>
      <c r="BI62" s="143"/>
      <c r="BJ62" s="143"/>
      <c r="BK62" s="143"/>
      <c r="BL62" s="143"/>
      <c r="BM62" s="143"/>
      <c r="BN62" s="143"/>
      <c r="BO62" s="143"/>
      <c r="BP62" s="143"/>
      <c r="BQ62" s="143"/>
      <c r="BR62" s="143"/>
      <c r="BS62" s="143"/>
      <c r="BT62" s="143"/>
      <c r="BU62" s="143"/>
      <c r="BV62" s="143"/>
      <c r="BW62" s="143"/>
      <c r="BX62" s="143"/>
      <c r="BY62" s="143"/>
      <c r="BZ62" s="143"/>
      <c r="CA62" s="144"/>
      <c r="CB62"/>
      <c r="CC62"/>
      <c r="CD62"/>
      <c r="CE62"/>
      <c r="CF62"/>
      <c r="CG62"/>
      <c r="CH62"/>
      <c r="CI62"/>
      <c r="CJ62"/>
      <c r="CK62"/>
      <c r="CL62" s="5"/>
    </row>
    <row r="63" spans="5:90" s="145" customFormat="1" x14ac:dyDescent="0.25">
      <c r="E63"/>
      <c r="F63"/>
      <c r="G63"/>
      <c r="H63" s="28"/>
      <c r="I63" s="28"/>
      <c r="J63" s="28"/>
      <c r="K63" s="28"/>
      <c r="L63" s="28"/>
      <c r="M63" s="28"/>
      <c r="N63" s="28"/>
      <c r="O63" s="28"/>
      <c r="P63" s="28"/>
      <c r="Q63" s="28"/>
      <c r="R63" s="28"/>
      <c r="S63" s="28"/>
      <c r="T63" s="28"/>
      <c r="U63" s="28"/>
      <c r="V63" s="28"/>
      <c r="W63" s="28"/>
      <c r="X63" s="28"/>
      <c r="Y63" s="28"/>
      <c r="Z63" s="28"/>
      <c r="AA63" s="28"/>
      <c r="AB63" s="28"/>
      <c r="AC63" s="28"/>
      <c r="AD63" s="28"/>
      <c r="AE63" s="28"/>
      <c r="AF63" s="28"/>
      <c r="AG63" s="28"/>
      <c r="AH63" s="28"/>
      <c r="AI63" s="28"/>
      <c r="AJ63" s="28"/>
      <c r="AK63" s="28"/>
      <c r="AL63" s="28"/>
      <c r="AM63" s="28"/>
      <c r="AN63" s="28"/>
      <c r="AO63" s="28"/>
      <c r="AP63" s="28"/>
      <c r="AQ63" s="28"/>
      <c r="AR63" s="28"/>
      <c r="AS63" s="28"/>
      <c r="AT63" s="28"/>
      <c r="AU63" s="28"/>
      <c r="AV63" s="28"/>
      <c r="AW63" s="28"/>
      <c r="AX63" s="28"/>
      <c r="AY63" s="28"/>
      <c r="AZ63" s="28"/>
      <c r="BA63" s="28"/>
      <c r="BB63" s="28"/>
      <c r="BC63" s="28"/>
      <c r="BD63" s="28"/>
      <c r="BE63" s="28"/>
      <c r="BF63" s="28"/>
      <c r="BG63" s="28"/>
      <c r="BH63" s="28"/>
      <c r="BI63" s="28"/>
      <c r="BJ63" s="28"/>
      <c r="BK63" s="28"/>
      <c r="BL63" s="28"/>
      <c r="BM63" s="28"/>
      <c r="BN63" s="28"/>
      <c r="BO63" s="28"/>
      <c r="BP63" s="28"/>
      <c r="BQ63" s="28"/>
      <c r="BR63" s="28"/>
      <c r="BS63" s="28"/>
      <c r="BT63" s="28"/>
      <c r="BU63" s="28"/>
      <c r="BV63" s="28"/>
      <c r="BW63" s="28"/>
      <c r="BX63" s="28"/>
      <c r="BY63" s="28"/>
      <c r="BZ63" s="28"/>
      <c r="CB63"/>
      <c r="CC63"/>
      <c r="CD63"/>
      <c r="CE63"/>
      <c r="CF63"/>
      <c r="CG63"/>
      <c r="CH63"/>
      <c r="CI63"/>
      <c r="CJ63"/>
      <c r="CK63"/>
      <c r="CL63" s="5"/>
    </row>
    <row r="64" spans="5:90" s="145" customFormat="1" x14ac:dyDescent="0.25">
      <c r="E64" s="79"/>
      <c r="F64"/>
      <c r="G64"/>
      <c r="H64" s="146"/>
      <c r="I64" s="28"/>
      <c r="J64" s="146"/>
      <c r="K64" s="28"/>
      <c r="L64" s="146"/>
      <c r="M64" s="28"/>
      <c r="N64" s="146"/>
      <c r="O64" s="28"/>
      <c r="P64" s="146"/>
      <c r="Q64" s="28"/>
      <c r="R64" s="146"/>
      <c r="S64" s="28"/>
      <c r="T64" s="146"/>
      <c r="U64" s="28"/>
      <c r="V64" s="146"/>
      <c r="W64" s="28"/>
      <c r="X64" s="146"/>
      <c r="Y64" s="28"/>
      <c r="Z64" s="146"/>
      <c r="AA64" s="28"/>
      <c r="AB64" s="146"/>
      <c r="AC64" s="28"/>
      <c r="AD64" s="146"/>
      <c r="AE64" s="28"/>
      <c r="AF64" s="146"/>
      <c r="AG64" s="28"/>
      <c r="AH64" s="146"/>
      <c r="AI64" s="28"/>
      <c r="AJ64" s="146"/>
      <c r="AK64" s="28"/>
      <c r="AL64" s="146"/>
      <c r="AM64" s="28"/>
      <c r="AN64" s="146"/>
      <c r="AO64" s="28"/>
      <c r="AP64" s="146"/>
      <c r="AQ64" s="28"/>
      <c r="AR64" s="146"/>
      <c r="AS64" s="28"/>
      <c r="AT64" s="146"/>
      <c r="AU64" s="28"/>
      <c r="AV64" s="146"/>
      <c r="AW64" s="28"/>
      <c r="AX64" s="146"/>
      <c r="AY64" s="28"/>
      <c r="AZ64" s="146"/>
      <c r="BA64" s="28"/>
      <c r="BB64" s="146"/>
      <c r="BC64" s="28"/>
      <c r="BD64" s="146"/>
      <c r="BE64" s="28"/>
      <c r="BF64" s="146"/>
      <c r="BG64" s="28"/>
      <c r="BH64" s="146"/>
      <c r="BI64" s="28"/>
      <c r="BJ64" s="146"/>
      <c r="BK64" s="28"/>
      <c r="BL64" s="146"/>
      <c r="BM64" s="28"/>
      <c r="BN64" s="146"/>
      <c r="BO64" s="28"/>
      <c r="BP64" s="146"/>
      <c r="BQ64" s="28"/>
      <c r="BR64" s="146"/>
      <c r="BS64" s="28"/>
      <c r="BT64" s="146"/>
      <c r="BU64" s="28"/>
      <c r="BV64" s="146"/>
      <c r="BW64" s="28"/>
      <c r="BX64" s="146"/>
      <c r="BY64" s="28"/>
      <c r="BZ64" s="146"/>
      <c r="CB64"/>
      <c r="CC64"/>
      <c r="CD64"/>
      <c r="CE64"/>
      <c r="CF64"/>
      <c r="CG64"/>
      <c r="CH64"/>
      <c r="CI64"/>
      <c r="CJ64"/>
      <c r="CK64"/>
      <c r="CL64" s="5"/>
    </row>
    <row r="65" spans="5:90" s="145" customFormat="1" x14ac:dyDescent="0.25">
      <c r="E65" s="79"/>
      <c r="F65" s="147"/>
      <c r="G65"/>
      <c r="H65" s="28"/>
      <c r="I65" s="28"/>
      <c r="J65" s="28"/>
      <c r="K65" s="28"/>
      <c r="L65" s="28"/>
      <c r="M65" s="28"/>
      <c r="N65" s="28"/>
      <c r="O65" s="28"/>
      <c r="P65" s="28"/>
      <c r="Q65" s="28"/>
      <c r="R65" s="28"/>
      <c r="S65" s="28"/>
      <c r="T65" s="28"/>
      <c r="U65" s="28"/>
      <c r="V65" s="28"/>
      <c r="W65" s="28"/>
      <c r="X65" s="28"/>
      <c r="Y65" s="28"/>
      <c r="Z65" s="28"/>
      <c r="AA65" s="28"/>
      <c r="AB65" s="28"/>
      <c r="AC65" s="28"/>
      <c r="AD65" s="28"/>
      <c r="AE65" s="28"/>
      <c r="AF65" s="28"/>
      <c r="AG65" s="28"/>
      <c r="AH65" s="28"/>
      <c r="AI65" s="28"/>
      <c r="AJ65" s="28"/>
      <c r="AK65" s="28"/>
      <c r="AL65" s="28"/>
      <c r="AM65" s="28"/>
      <c r="AN65" s="28"/>
      <c r="AO65" s="28"/>
      <c r="AP65" s="28"/>
      <c r="AQ65" s="28"/>
      <c r="AR65" s="28"/>
      <c r="AS65" s="28"/>
      <c r="AT65" s="28"/>
      <c r="AU65" s="28"/>
      <c r="AV65" s="28"/>
      <c r="AW65" s="28"/>
      <c r="AX65" s="28"/>
      <c r="AY65" s="28"/>
      <c r="AZ65" s="28"/>
      <c r="BA65" s="28"/>
      <c r="BB65" s="28"/>
      <c r="BC65" s="28"/>
      <c r="BD65" s="28"/>
      <c r="BE65" s="28"/>
      <c r="BF65" s="28"/>
      <c r="BG65" s="28"/>
      <c r="BH65" s="28"/>
      <c r="BI65" s="28"/>
      <c r="BJ65" s="28"/>
      <c r="BK65" s="28"/>
      <c r="BL65" s="28"/>
      <c r="BM65" s="28"/>
      <c r="BN65" s="28"/>
      <c r="BO65" s="28"/>
      <c r="BP65" s="28"/>
      <c r="BQ65" s="28"/>
      <c r="BR65" s="28"/>
      <c r="BS65" s="28"/>
      <c r="BT65" s="28"/>
      <c r="BU65" s="28"/>
      <c r="BV65" s="28"/>
      <c r="BW65" s="28"/>
      <c r="BX65" s="28"/>
      <c r="BY65" s="28"/>
      <c r="BZ65" s="28"/>
      <c r="CB65"/>
      <c r="CC65"/>
      <c r="CD65"/>
      <c r="CE65"/>
      <c r="CF65"/>
      <c r="CG65"/>
      <c r="CH65"/>
      <c r="CI65"/>
      <c r="CJ65"/>
      <c r="CK65"/>
      <c r="CL65" s="5"/>
    </row>
    <row r="66" spans="5:90" s="145" customFormat="1" x14ac:dyDescent="0.25">
      <c r="E66" s="79"/>
      <c r="F66"/>
      <c r="G66"/>
      <c r="H66" s="28"/>
      <c r="I66" s="28"/>
      <c r="J66" s="28"/>
      <c r="K66" s="28"/>
      <c r="L66" s="28"/>
      <c r="M66" s="28"/>
      <c r="N66" s="28"/>
      <c r="O66" s="28"/>
      <c r="P66" s="28"/>
      <c r="Q66" s="28"/>
      <c r="R66" s="28"/>
      <c r="S66" s="28"/>
      <c r="T66" s="28"/>
      <c r="U66" s="28"/>
      <c r="V66" s="28"/>
      <c r="W66" s="28"/>
      <c r="X66" s="28"/>
      <c r="Y66" s="28"/>
      <c r="Z66" s="28"/>
      <c r="AA66" s="28"/>
      <c r="AB66" s="28"/>
      <c r="AC66" s="28"/>
      <c r="AD66" s="28"/>
      <c r="AE66" s="28"/>
      <c r="AF66" s="28"/>
      <c r="AG66" s="28"/>
      <c r="AH66" s="28"/>
      <c r="AI66" s="28"/>
      <c r="AJ66" s="28"/>
      <c r="AK66" s="28"/>
      <c r="AL66" s="28"/>
      <c r="AM66" s="28"/>
      <c r="AN66" s="28"/>
      <c r="AO66" s="28"/>
      <c r="AP66" s="28"/>
      <c r="AQ66" s="28"/>
      <c r="AR66" s="28"/>
      <c r="AS66" s="28"/>
      <c r="AT66" s="28"/>
      <c r="AU66" s="28"/>
      <c r="AV66" s="28"/>
      <c r="AW66" s="28"/>
      <c r="AX66" s="28"/>
      <c r="AY66" s="28"/>
      <c r="AZ66" s="28"/>
      <c r="BA66" s="28"/>
      <c r="BB66" s="28"/>
      <c r="BC66" s="28"/>
      <c r="BD66" s="28"/>
      <c r="BE66" s="28"/>
      <c r="BF66" s="28"/>
      <c r="BG66" s="28"/>
      <c r="BH66" s="28"/>
      <c r="BI66" s="28"/>
      <c r="BJ66" s="28"/>
      <c r="BK66" s="28"/>
      <c r="BL66" s="28"/>
      <c r="BM66" s="28"/>
      <c r="BN66" s="28"/>
      <c r="BO66" s="28"/>
      <c r="BP66" s="28"/>
      <c r="BQ66" s="28"/>
      <c r="BR66" s="28"/>
      <c r="BS66" s="28"/>
      <c r="BT66" s="28"/>
      <c r="BU66" s="28"/>
      <c r="BV66" s="28"/>
      <c r="BW66" s="28"/>
      <c r="BX66" s="28"/>
      <c r="BY66" s="28"/>
      <c r="BZ66" s="28"/>
      <c r="CB66"/>
      <c r="CC66"/>
      <c r="CD66"/>
      <c r="CE66"/>
      <c r="CF66"/>
      <c r="CG66"/>
      <c r="CH66"/>
      <c r="CI66"/>
      <c r="CJ66"/>
      <c r="CK66"/>
      <c r="CL66" s="5"/>
    </row>
    <row r="67" spans="5:90" s="145" customFormat="1" x14ac:dyDescent="0.25">
      <c r="E67"/>
      <c r="F67"/>
      <c r="G67"/>
      <c r="H67" s="28"/>
      <c r="I67" s="28"/>
      <c r="J67" s="28"/>
      <c r="K67" s="28"/>
      <c r="L67" s="28"/>
      <c r="M67" s="28"/>
      <c r="N67" s="28"/>
      <c r="O67" s="28"/>
      <c r="P67" s="28"/>
      <c r="Q67" s="28"/>
      <c r="R67" s="28"/>
      <c r="S67" s="28"/>
      <c r="T67" s="28"/>
      <c r="U67" s="28"/>
      <c r="V67" s="28"/>
      <c r="W67" s="28"/>
      <c r="X67" s="28"/>
      <c r="Y67" s="28"/>
      <c r="Z67" s="28"/>
      <c r="AA67" s="28"/>
      <c r="AB67" s="28"/>
      <c r="AC67" s="28"/>
      <c r="AD67" s="28"/>
      <c r="AE67" s="28"/>
      <c r="AF67" s="28"/>
      <c r="AG67" s="28"/>
      <c r="AH67" s="28"/>
      <c r="AI67" s="28"/>
      <c r="AJ67" s="28"/>
      <c r="AK67" s="28"/>
      <c r="AL67" s="28"/>
      <c r="AM67" s="28"/>
      <c r="AN67" s="28"/>
      <c r="AO67" s="28"/>
      <c r="AP67" s="28"/>
      <c r="AQ67" s="28"/>
      <c r="AR67" s="28"/>
      <c r="AS67" s="28"/>
      <c r="AT67" s="28"/>
      <c r="AU67" s="28"/>
      <c r="AV67" s="28"/>
      <c r="AW67" s="28"/>
      <c r="AX67" s="28"/>
      <c r="AY67" s="28"/>
      <c r="AZ67" s="28"/>
      <c r="BA67" s="28"/>
      <c r="BB67" s="28"/>
      <c r="BC67" s="28"/>
      <c r="BD67" s="28"/>
      <c r="BE67" s="28"/>
      <c r="BF67" s="28"/>
      <c r="BG67" s="28"/>
      <c r="BH67" s="28"/>
      <c r="BI67" s="28"/>
      <c r="BJ67" s="28"/>
      <c r="BK67" s="28"/>
      <c r="BL67" s="28"/>
      <c r="BM67" s="28"/>
      <c r="BN67" s="28"/>
      <c r="BO67" s="28"/>
      <c r="BP67" s="28"/>
      <c r="BQ67" s="28"/>
      <c r="BR67" s="28"/>
      <c r="BS67" s="28"/>
      <c r="BT67" s="28"/>
      <c r="BU67" s="28"/>
      <c r="BV67" s="28"/>
      <c r="BW67" s="28"/>
      <c r="BX67" s="28"/>
      <c r="BY67" s="28"/>
      <c r="BZ67" s="28"/>
      <c r="CB67"/>
      <c r="CC67"/>
      <c r="CD67"/>
      <c r="CE67"/>
      <c r="CF67"/>
      <c r="CG67"/>
      <c r="CH67"/>
      <c r="CI67"/>
      <c r="CJ67"/>
      <c r="CK67"/>
      <c r="CL67" s="5"/>
    </row>
    <row r="68" spans="5:90" s="145" customFormat="1" x14ac:dyDescent="0.25">
      <c r="E68"/>
      <c r="F68"/>
      <c r="G68"/>
      <c r="H68" s="28"/>
      <c r="I68" s="28"/>
      <c r="J68" s="28"/>
      <c r="K68" s="28"/>
      <c r="L68" s="28"/>
      <c r="M68" s="28"/>
      <c r="N68" s="28"/>
      <c r="O68" s="28"/>
      <c r="P68" s="28"/>
      <c r="Q68" s="28"/>
      <c r="R68" s="28"/>
      <c r="S68" s="28"/>
      <c r="T68" s="28"/>
      <c r="U68" s="28"/>
      <c r="V68" s="28"/>
      <c r="W68" s="28"/>
      <c r="X68" s="28"/>
      <c r="Y68" s="28"/>
      <c r="Z68" s="28"/>
      <c r="AA68" s="28"/>
      <c r="AB68" s="28"/>
      <c r="AC68" s="28"/>
      <c r="AD68" s="28"/>
      <c r="AE68" s="28"/>
      <c r="AF68" s="28"/>
      <c r="AG68" s="28"/>
      <c r="AH68" s="28"/>
      <c r="AI68" s="28"/>
      <c r="AJ68" s="28"/>
      <c r="AK68" s="28"/>
      <c r="AL68" s="28"/>
      <c r="AM68" s="28"/>
      <c r="AN68" s="28"/>
      <c r="AO68" s="28"/>
      <c r="AP68" s="28"/>
      <c r="AQ68" s="28"/>
      <c r="AR68" s="28"/>
      <c r="AS68" s="28"/>
      <c r="AT68" s="28"/>
      <c r="AU68" s="28"/>
      <c r="AV68" s="28"/>
      <c r="AW68" s="28"/>
      <c r="AX68" s="28"/>
      <c r="AY68" s="28"/>
      <c r="AZ68" s="28"/>
      <c r="BA68" s="28"/>
      <c r="BB68" s="28"/>
      <c r="BC68" s="28"/>
      <c r="BD68" s="28"/>
      <c r="BE68" s="28"/>
      <c r="BF68" s="28"/>
      <c r="BG68" s="28"/>
      <c r="BH68" s="28"/>
      <c r="BI68" s="28"/>
      <c r="BJ68" s="28"/>
      <c r="BK68" s="28"/>
      <c r="BL68" s="28"/>
      <c r="BM68" s="28"/>
      <c r="BN68" s="28"/>
      <c r="BO68" s="28"/>
      <c r="BP68" s="28"/>
      <c r="BQ68" s="28"/>
      <c r="BR68" s="28"/>
      <c r="BS68" s="28"/>
      <c r="BT68" s="28"/>
      <c r="BU68" s="28"/>
      <c r="BV68" s="28"/>
      <c r="BW68" s="28"/>
      <c r="BX68" s="28"/>
      <c r="BY68" s="28"/>
      <c r="BZ68" s="28"/>
      <c r="CB68"/>
      <c r="CC68"/>
      <c r="CD68"/>
      <c r="CE68"/>
      <c r="CF68"/>
      <c r="CG68"/>
      <c r="CH68"/>
      <c r="CI68"/>
      <c r="CJ68"/>
      <c r="CK68"/>
      <c r="CL68" s="5"/>
    </row>
    <row r="69" spans="5:90" s="145" customFormat="1" x14ac:dyDescent="0.25">
      <c r="E69"/>
      <c r="F69"/>
      <c r="G69"/>
      <c r="H69" s="28"/>
      <c r="I69" s="28"/>
      <c r="J69" s="28"/>
      <c r="K69" s="28"/>
      <c r="L69" s="28"/>
      <c r="M69" s="28"/>
      <c r="N69" s="28"/>
      <c r="O69" s="28"/>
      <c r="P69" s="28"/>
      <c r="Q69" s="28"/>
      <c r="R69" s="28"/>
      <c r="S69" s="28"/>
      <c r="T69" s="28"/>
      <c r="U69" s="28"/>
      <c r="V69" s="28"/>
      <c r="W69" s="28"/>
      <c r="X69" s="28"/>
      <c r="Y69" s="28"/>
      <c r="Z69" s="28"/>
      <c r="AA69" s="28"/>
      <c r="AB69" s="28"/>
      <c r="AC69" s="28"/>
      <c r="AD69" s="28"/>
      <c r="AE69" s="28"/>
      <c r="AF69" s="28"/>
      <c r="AG69" s="28"/>
      <c r="AH69" s="28"/>
      <c r="AI69" s="28"/>
      <c r="AJ69" s="28"/>
      <c r="AK69" s="28"/>
      <c r="AL69" s="28"/>
      <c r="AM69" s="28"/>
      <c r="AN69" s="28"/>
      <c r="AO69" s="28"/>
      <c r="AP69" s="28"/>
      <c r="AQ69" s="28"/>
      <c r="AR69" s="28"/>
      <c r="AS69" s="28"/>
      <c r="AT69" s="28"/>
      <c r="AU69" s="28"/>
      <c r="AV69" s="28"/>
      <c r="AW69" s="28"/>
      <c r="AX69" s="28"/>
      <c r="AY69" s="28"/>
      <c r="AZ69" s="28"/>
      <c r="BA69" s="28"/>
      <c r="BB69" s="28"/>
      <c r="BC69" s="28"/>
      <c r="BD69" s="28"/>
      <c r="BE69" s="28"/>
      <c r="BF69" s="28"/>
      <c r="BG69" s="28"/>
      <c r="BH69" s="28"/>
      <c r="BI69" s="28"/>
      <c r="BJ69" s="28"/>
      <c r="BK69" s="28"/>
      <c r="BL69" s="28"/>
      <c r="BM69" s="28"/>
      <c r="BN69" s="28"/>
      <c r="BO69" s="28"/>
      <c r="BP69" s="28"/>
      <c r="BQ69" s="28"/>
      <c r="BR69" s="28"/>
      <c r="BS69" s="28"/>
      <c r="BT69" s="28"/>
      <c r="BU69" s="28"/>
      <c r="BV69" s="28"/>
      <c r="BW69" s="28"/>
      <c r="BX69" s="28"/>
      <c r="BY69" s="28"/>
      <c r="BZ69" s="28"/>
      <c r="CB69"/>
      <c r="CC69"/>
      <c r="CD69"/>
      <c r="CE69"/>
      <c r="CF69"/>
      <c r="CG69"/>
      <c r="CH69"/>
      <c r="CI69"/>
      <c r="CJ69"/>
      <c r="CK69"/>
      <c r="CL69" s="5"/>
    </row>
    <row r="70" spans="5:90" s="145" customFormat="1" x14ac:dyDescent="0.25">
      <c r="E70"/>
      <c r="F70"/>
      <c r="G70"/>
      <c r="H70" s="28"/>
      <c r="I70" s="28"/>
      <c r="J70" s="28"/>
      <c r="K70" s="28"/>
      <c r="L70" s="28"/>
      <c r="M70" s="28"/>
      <c r="N70" s="28"/>
      <c r="O70" s="28"/>
      <c r="P70" s="28"/>
      <c r="Q70" s="28"/>
      <c r="R70" s="28"/>
      <c r="S70" s="28"/>
      <c r="T70" s="28"/>
      <c r="U70" s="28"/>
      <c r="V70" s="28"/>
      <c r="W70" s="28"/>
      <c r="X70" s="28"/>
      <c r="Y70" s="28"/>
      <c r="Z70" s="28"/>
      <c r="AA70" s="28"/>
      <c r="AB70" s="28"/>
      <c r="AC70" s="28"/>
      <c r="AD70" s="28"/>
      <c r="AE70" s="28"/>
      <c r="AF70" s="28"/>
      <c r="AG70" s="28"/>
      <c r="AH70" s="28"/>
      <c r="AI70" s="28"/>
      <c r="AJ70" s="28"/>
      <c r="AK70" s="28"/>
      <c r="AL70" s="28"/>
      <c r="AM70" s="28"/>
      <c r="AN70" s="28"/>
      <c r="AO70" s="28"/>
      <c r="AP70" s="28"/>
      <c r="AQ70" s="28"/>
      <c r="AR70" s="28"/>
      <c r="AS70" s="28"/>
      <c r="AT70" s="28"/>
      <c r="AU70" s="28"/>
      <c r="AV70" s="28"/>
      <c r="AW70" s="28"/>
      <c r="AX70" s="28"/>
      <c r="AY70" s="28"/>
      <c r="AZ70" s="28"/>
      <c r="BA70" s="28"/>
      <c r="BB70" s="28"/>
      <c r="BC70" s="28"/>
      <c r="BD70" s="28"/>
      <c r="BE70" s="28"/>
      <c r="BF70" s="28"/>
      <c r="BG70" s="28"/>
      <c r="BH70" s="28"/>
      <c r="BI70" s="28"/>
      <c r="BJ70" s="28"/>
      <c r="BK70" s="28"/>
      <c r="BL70" s="28"/>
      <c r="BM70" s="28"/>
      <c r="BN70" s="28"/>
      <c r="BO70" s="28"/>
      <c r="BP70" s="28"/>
      <c r="BQ70" s="28"/>
      <c r="BR70" s="28"/>
      <c r="BS70" s="28"/>
      <c r="BT70" s="28"/>
      <c r="BU70" s="28"/>
      <c r="BV70" s="28"/>
      <c r="BW70" s="28"/>
      <c r="BX70" s="28"/>
      <c r="BY70" s="28"/>
      <c r="BZ70" s="28"/>
      <c r="CB70"/>
      <c r="CC70"/>
      <c r="CD70"/>
      <c r="CE70"/>
      <c r="CF70"/>
      <c r="CG70"/>
      <c r="CH70"/>
      <c r="CI70"/>
      <c r="CJ70"/>
      <c r="CK70"/>
      <c r="CL70" s="5"/>
    </row>
    <row r="71" spans="5:90" s="145" customFormat="1" x14ac:dyDescent="0.25">
      <c r="E71"/>
      <c r="F71"/>
      <c r="G71"/>
      <c r="H71" s="28"/>
      <c r="I71" s="28"/>
      <c r="J71" s="28"/>
      <c r="K71" s="28"/>
      <c r="L71" s="28"/>
      <c r="M71" s="28"/>
      <c r="N71" s="28"/>
      <c r="O71" s="28"/>
      <c r="P71" s="28"/>
      <c r="Q71" s="28"/>
      <c r="R71" s="28"/>
      <c r="S71" s="28"/>
      <c r="T71" s="28"/>
      <c r="U71" s="28"/>
      <c r="V71" s="28"/>
      <c r="W71" s="28"/>
      <c r="X71" s="28"/>
      <c r="Y71" s="28"/>
      <c r="Z71" s="28"/>
      <c r="AA71" s="28"/>
      <c r="AB71" s="28"/>
      <c r="AC71" s="28"/>
      <c r="AD71" s="28"/>
      <c r="AE71" s="28"/>
      <c r="AF71" s="28"/>
      <c r="AG71" s="28"/>
      <c r="AH71" s="28"/>
      <c r="AI71" s="28"/>
      <c r="AJ71" s="28"/>
      <c r="AK71" s="28"/>
      <c r="AL71" s="28"/>
      <c r="AM71" s="28"/>
      <c r="AN71" s="28"/>
      <c r="AO71" s="28"/>
      <c r="AP71" s="28"/>
      <c r="AQ71" s="28"/>
      <c r="AR71" s="28"/>
      <c r="AS71" s="28"/>
      <c r="AT71" s="28"/>
      <c r="AU71" s="28"/>
      <c r="AV71" s="28"/>
      <c r="AW71" s="28"/>
      <c r="AX71" s="28"/>
      <c r="AY71" s="28"/>
      <c r="AZ71" s="28"/>
      <c r="BA71" s="28"/>
      <c r="BB71" s="28"/>
      <c r="BC71" s="28"/>
      <c r="BD71" s="28"/>
      <c r="BE71" s="28"/>
      <c r="BF71" s="28"/>
      <c r="BG71" s="28"/>
      <c r="BH71" s="28"/>
      <c r="BI71" s="28"/>
      <c r="BJ71" s="28"/>
      <c r="BK71" s="28"/>
      <c r="BL71" s="28"/>
      <c r="BM71" s="28"/>
      <c r="BN71" s="28"/>
      <c r="BO71" s="28"/>
      <c r="BP71" s="28"/>
      <c r="BQ71" s="28"/>
      <c r="BR71" s="28"/>
      <c r="BS71" s="28"/>
      <c r="BT71" s="28"/>
      <c r="BU71" s="28"/>
      <c r="BV71" s="28"/>
      <c r="BW71" s="28"/>
      <c r="BX71" s="28"/>
      <c r="BY71" s="28"/>
      <c r="BZ71" s="28"/>
      <c r="CB71"/>
      <c r="CC71"/>
      <c r="CD71"/>
      <c r="CE71"/>
      <c r="CF71"/>
      <c r="CG71"/>
      <c r="CH71"/>
      <c r="CI71"/>
      <c r="CJ71"/>
      <c r="CK71"/>
      <c r="CL71" s="5"/>
    </row>
    <row r="72" spans="5:90" s="145" customFormat="1" x14ac:dyDescent="0.25">
      <c r="E72"/>
      <c r="F72"/>
      <c r="G72"/>
      <c r="H72" s="28"/>
      <c r="I72" s="28"/>
      <c r="J72" s="28"/>
      <c r="K72" s="28"/>
      <c r="L72" s="28"/>
      <c r="M72" s="28"/>
      <c r="N72" s="28"/>
      <c r="O72" s="28"/>
      <c r="P72" s="28"/>
      <c r="Q72" s="28"/>
      <c r="R72" s="28"/>
      <c r="S72" s="28"/>
      <c r="T72" s="28"/>
      <c r="U72" s="28"/>
      <c r="V72" s="28"/>
      <c r="W72" s="28"/>
      <c r="X72" s="28"/>
      <c r="Y72" s="28"/>
      <c r="Z72" s="28"/>
      <c r="AA72" s="28"/>
      <c r="AB72" s="28"/>
      <c r="AC72" s="28"/>
      <c r="AD72" s="28"/>
      <c r="AE72" s="28"/>
      <c r="AF72" s="28"/>
      <c r="AG72" s="28"/>
      <c r="AH72" s="28"/>
      <c r="AI72" s="28"/>
      <c r="AJ72" s="28"/>
      <c r="AK72" s="28"/>
      <c r="AL72" s="28"/>
      <c r="AM72" s="28"/>
      <c r="AN72" s="28"/>
      <c r="AO72" s="28"/>
      <c r="AP72" s="28"/>
      <c r="AQ72" s="28"/>
      <c r="AR72" s="28"/>
      <c r="AS72" s="28"/>
      <c r="AT72" s="28"/>
      <c r="AU72" s="28"/>
      <c r="AV72" s="28"/>
      <c r="AW72" s="28"/>
      <c r="AX72" s="28"/>
      <c r="AY72" s="28"/>
      <c r="AZ72" s="28"/>
      <c r="BA72" s="28"/>
      <c r="BB72" s="28"/>
      <c r="BC72" s="28"/>
      <c r="BD72" s="28"/>
      <c r="BE72" s="28"/>
      <c r="BF72" s="28"/>
      <c r="BG72" s="28"/>
      <c r="BH72" s="28"/>
      <c r="BI72" s="28"/>
      <c r="BJ72" s="28"/>
      <c r="BK72" s="28"/>
      <c r="BL72" s="28"/>
      <c r="BM72" s="28"/>
      <c r="BN72" s="28"/>
      <c r="BO72" s="28"/>
      <c r="BP72" s="28"/>
      <c r="BQ72" s="28"/>
      <c r="BR72" s="28"/>
      <c r="BS72" s="28"/>
      <c r="BT72" s="28"/>
      <c r="BU72" s="28"/>
      <c r="BV72" s="28"/>
      <c r="BW72" s="28"/>
      <c r="BX72" s="28"/>
      <c r="BY72" s="28"/>
      <c r="BZ72" s="28"/>
      <c r="CB72"/>
      <c r="CC72"/>
      <c r="CD72"/>
      <c r="CE72"/>
      <c r="CF72"/>
      <c r="CG72"/>
      <c r="CH72"/>
      <c r="CI72"/>
      <c r="CJ72"/>
      <c r="CK72"/>
      <c r="CL72" s="5"/>
    </row>
    <row r="73" spans="5:90" s="145" customFormat="1" x14ac:dyDescent="0.25">
      <c r="E73"/>
      <c r="F73"/>
      <c r="G73"/>
      <c r="H73" s="28"/>
      <c r="I73" s="28"/>
      <c r="J73" s="28"/>
      <c r="K73" s="28"/>
      <c r="L73" s="28"/>
      <c r="M73" s="28"/>
      <c r="N73" s="28"/>
      <c r="O73" s="28"/>
      <c r="P73" s="28"/>
      <c r="Q73" s="28"/>
      <c r="R73" s="28"/>
      <c r="S73" s="28"/>
      <c r="T73" s="28"/>
      <c r="U73" s="28"/>
      <c r="V73" s="28"/>
      <c r="W73" s="28"/>
      <c r="X73" s="28"/>
      <c r="Y73" s="28"/>
      <c r="Z73" s="28"/>
      <c r="AA73" s="28"/>
      <c r="AB73" s="28"/>
      <c r="AC73" s="28"/>
      <c r="AD73" s="28"/>
      <c r="AE73" s="28"/>
      <c r="AF73" s="28"/>
      <c r="AG73" s="28"/>
      <c r="AH73" s="28"/>
      <c r="AI73" s="28"/>
      <c r="AJ73" s="28"/>
      <c r="AK73" s="28"/>
      <c r="AL73" s="28"/>
      <c r="AM73" s="28"/>
      <c r="AN73" s="28"/>
      <c r="AO73" s="28"/>
      <c r="AP73" s="28"/>
      <c r="AQ73" s="28"/>
      <c r="AR73" s="28"/>
      <c r="AS73" s="28"/>
      <c r="AT73" s="28"/>
      <c r="AU73" s="28"/>
      <c r="AV73" s="28"/>
      <c r="AW73" s="28"/>
      <c r="AX73" s="28"/>
      <c r="AY73" s="28"/>
      <c r="AZ73" s="28"/>
      <c r="BA73" s="28"/>
      <c r="BB73" s="28"/>
      <c r="BC73" s="28"/>
      <c r="BD73" s="28"/>
      <c r="BE73" s="28"/>
      <c r="BF73" s="28"/>
      <c r="BG73" s="28"/>
      <c r="BH73" s="28"/>
      <c r="BI73" s="28"/>
      <c r="BJ73" s="28"/>
      <c r="BK73" s="28"/>
      <c r="BL73" s="28"/>
      <c r="BM73" s="28"/>
      <c r="BN73" s="28"/>
      <c r="BO73" s="28"/>
      <c r="BP73" s="28"/>
      <c r="BQ73" s="28"/>
      <c r="BR73" s="28"/>
      <c r="BS73" s="28"/>
      <c r="BT73" s="28"/>
      <c r="BU73" s="28"/>
      <c r="BV73" s="28"/>
      <c r="BW73" s="28"/>
      <c r="BX73" s="28"/>
      <c r="BY73" s="28"/>
      <c r="BZ73" s="28"/>
      <c r="CB73"/>
      <c r="CC73"/>
      <c r="CD73"/>
      <c r="CE73"/>
      <c r="CF73"/>
      <c r="CG73"/>
      <c r="CH73"/>
      <c r="CI73"/>
      <c r="CJ73"/>
      <c r="CK73"/>
      <c r="CL73" s="5"/>
    </row>
    <row r="74" spans="5:90" s="145" customFormat="1" x14ac:dyDescent="0.25">
      <c r="E74"/>
      <c r="F74"/>
      <c r="G74"/>
      <c r="H74" s="28"/>
      <c r="I74" s="28"/>
      <c r="J74" s="28"/>
      <c r="K74" s="28"/>
      <c r="L74" s="28"/>
      <c r="M74" s="28"/>
      <c r="N74" s="28"/>
      <c r="O74" s="28"/>
      <c r="P74" s="28"/>
      <c r="Q74" s="28"/>
      <c r="R74" s="28"/>
      <c r="S74" s="28"/>
      <c r="T74" s="28"/>
      <c r="U74" s="28"/>
      <c r="V74" s="28"/>
      <c r="W74" s="28"/>
      <c r="X74" s="28"/>
      <c r="Y74" s="28"/>
      <c r="Z74" s="28"/>
      <c r="AA74" s="28"/>
      <c r="AB74" s="28"/>
      <c r="AC74" s="28"/>
      <c r="AD74" s="28"/>
      <c r="AE74" s="28"/>
      <c r="AF74" s="28"/>
      <c r="AG74" s="28"/>
      <c r="AH74" s="28"/>
      <c r="AI74" s="28"/>
      <c r="AJ74" s="28"/>
      <c r="AK74" s="28"/>
      <c r="AL74" s="28"/>
      <c r="AM74" s="28"/>
      <c r="AN74" s="28"/>
      <c r="AO74" s="28"/>
      <c r="AP74" s="28"/>
      <c r="AQ74" s="28"/>
      <c r="AR74" s="28"/>
      <c r="AS74" s="28"/>
      <c r="AT74" s="28"/>
      <c r="AU74" s="28"/>
      <c r="AV74" s="28"/>
      <c r="AW74" s="28"/>
      <c r="AX74" s="28"/>
      <c r="AY74" s="28"/>
      <c r="AZ74" s="28"/>
      <c r="BA74" s="28"/>
      <c r="BB74" s="28"/>
      <c r="BC74" s="28"/>
      <c r="BD74" s="28"/>
      <c r="BE74" s="28"/>
      <c r="BF74" s="28"/>
      <c r="BG74" s="28"/>
      <c r="BH74" s="28"/>
      <c r="BI74" s="28"/>
      <c r="BJ74" s="28"/>
      <c r="BK74" s="28"/>
      <c r="BL74" s="28"/>
      <c r="BM74" s="28"/>
      <c r="BN74" s="28"/>
      <c r="BO74" s="28"/>
      <c r="BP74" s="28"/>
      <c r="BQ74" s="28"/>
      <c r="BR74" s="28"/>
      <c r="BS74" s="28"/>
      <c r="BT74" s="28"/>
      <c r="BU74" s="28"/>
      <c r="BV74" s="28"/>
      <c r="BW74" s="28"/>
      <c r="BX74" s="28"/>
      <c r="BY74" s="28"/>
      <c r="BZ74" s="28"/>
      <c r="CB74"/>
      <c r="CC74"/>
      <c r="CD74"/>
      <c r="CE74"/>
      <c r="CF74"/>
      <c r="CG74"/>
      <c r="CH74"/>
      <c r="CI74"/>
      <c r="CJ74"/>
      <c r="CK74"/>
      <c r="CL74" s="5"/>
    </row>
    <row r="75" spans="5:90" s="145" customFormat="1" x14ac:dyDescent="0.25">
      <c r="E75"/>
      <c r="F75"/>
      <c r="G75"/>
      <c r="H75" s="28"/>
      <c r="I75" s="28"/>
      <c r="J75" s="28"/>
      <c r="K75" s="28"/>
      <c r="L75" s="28"/>
      <c r="M75" s="28"/>
      <c r="N75" s="28"/>
      <c r="O75" s="28"/>
      <c r="P75" s="28"/>
      <c r="Q75" s="28"/>
      <c r="R75" s="28"/>
      <c r="S75" s="28"/>
      <c r="T75" s="28"/>
      <c r="U75" s="28"/>
      <c r="V75" s="28"/>
      <c r="W75" s="28"/>
      <c r="X75" s="28"/>
      <c r="Y75" s="28"/>
      <c r="Z75" s="28"/>
      <c r="AA75" s="28"/>
      <c r="AB75" s="28"/>
      <c r="AC75" s="28"/>
      <c r="AD75" s="28"/>
      <c r="AE75" s="28"/>
      <c r="AF75" s="28"/>
      <c r="AG75" s="28"/>
      <c r="AH75" s="28"/>
      <c r="AI75" s="28"/>
      <c r="AJ75" s="28"/>
      <c r="AK75" s="28"/>
      <c r="AL75" s="28"/>
      <c r="AM75" s="28"/>
      <c r="AN75" s="28"/>
      <c r="AO75" s="28"/>
      <c r="AP75" s="28"/>
      <c r="AQ75" s="28"/>
      <c r="AR75" s="28"/>
      <c r="AS75" s="28"/>
      <c r="AT75" s="28"/>
      <c r="AU75" s="28"/>
      <c r="AV75" s="28"/>
      <c r="AW75" s="28"/>
      <c r="AX75" s="28"/>
      <c r="AY75" s="28"/>
      <c r="AZ75" s="28"/>
      <c r="BA75" s="28"/>
      <c r="BB75" s="28"/>
      <c r="BC75" s="28"/>
      <c r="BD75" s="28"/>
      <c r="BE75" s="28"/>
      <c r="BF75" s="28"/>
      <c r="BG75" s="28"/>
      <c r="BH75" s="28"/>
      <c r="BI75" s="28"/>
      <c r="BJ75" s="28"/>
      <c r="BK75" s="28"/>
      <c r="BL75" s="28"/>
      <c r="BM75" s="28"/>
      <c r="BN75" s="28"/>
      <c r="BO75" s="28"/>
      <c r="BP75" s="28"/>
      <c r="BQ75" s="28"/>
      <c r="BR75" s="28"/>
      <c r="BS75" s="28"/>
      <c r="BT75" s="28"/>
      <c r="BU75" s="28"/>
      <c r="BV75" s="28"/>
      <c r="BW75" s="28"/>
      <c r="BX75" s="28"/>
      <c r="BY75" s="28"/>
      <c r="BZ75" s="28"/>
      <c r="CB75"/>
      <c r="CC75"/>
      <c r="CD75"/>
      <c r="CE75"/>
      <c r="CF75"/>
      <c r="CG75"/>
      <c r="CH75"/>
      <c r="CI75"/>
      <c r="CJ75"/>
      <c r="CK75"/>
      <c r="CL75" s="5"/>
    </row>
    <row r="76" spans="5:90" s="145" customFormat="1" x14ac:dyDescent="0.25">
      <c r="E76"/>
      <c r="F76"/>
      <c r="G76"/>
      <c r="H76" s="28"/>
      <c r="I76" s="28"/>
      <c r="J76" s="28"/>
      <c r="K76" s="28"/>
      <c r="L76" s="28"/>
      <c r="M76" s="28"/>
      <c r="N76" s="28"/>
      <c r="O76" s="28"/>
      <c r="P76" s="28"/>
      <c r="Q76" s="28"/>
      <c r="R76" s="28"/>
      <c r="S76" s="28"/>
      <c r="T76" s="28"/>
      <c r="U76" s="28"/>
      <c r="V76" s="28"/>
      <c r="W76" s="28"/>
      <c r="X76" s="28"/>
      <c r="Y76" s="28"/>
      <c r="Z76" s="28"/>
      <c r="AA76" s="28"/>
      <c r="AB76" s="28"/>
      <c r="AC76" s="28"/>
      <c r="AD76" s="28"/>
      <c r="AE76" s="28"/>
      <c r="AF76" s="28"/>
      <c r="AG76" s="28"/>
      <c r="AH76" s="28"/>
      <c r="AI76" s="28"/>
      <c r="AJ76" s="28"/>
      <c r="AK76" s="28"/>
      <c r="AL76" s="28"/>
      <c r="AM76" s="28"/>
      <c r="AN76" s="28"/>
      <c r="AO76" s="28"/>
      <c r="AP76" s="28"/>
      <c r="AQ76" s="28"/>
      <c r="AR76" s="28"/>
      <c r="AS76" s="28"/>
      <c r="AT76" s="28"/>
      <c r="AU76" s="28"/>
      <c r="AV76" s="28"/>
      <c r="AW76" s="28"/>
      <c r="AX76" s="28"/>
      <c r="AY76" s="28"/>
      <c r="AZ76" s="28"/>
      <c r="BA76" s="28"/>
      <c r="BB76" s="28"/>
      <c r="BC76" s="28"/>
      <c r="BD76" s="28"/>
      <c r="BE76" s="28"/>
      <c r="BF76" s="28"/>
      <c r="BG76" s="28"/>
      <c r="BH76" s="28"/>
      <c r="BI76" s="28"/>
      <c r="BJ76" s="28"/>
      <c r="BK76" s="28"/>
      <c r="BL76" s="28"/>
      <c r="BM76" s="28"/>
      <c r="BN76" s="28"/>
      <c r="BO76" s="28"/>
      <c r="BP76" s="28"/>
      <c r="BQ76" s="28"/>
      <c r="BR76" s="28"/>
      <c r="BS76" s="28"/>
      <c r="BT76" s="28"/>
      <c r="BU76" s="28"/>
      <c r="BV76" s="28"/>
      <c r="BW76" s="28"/>
      <c r="BX76" s="28"/>
      <c r="BY76" s="28"/>
      <c r="BZ76" s="28"/>
      <c r="CB76"/>
      <c r="CC76"/>
      <c r="CD76"/>
      <c r="CE76"/>
      <c r="CF76"/>
      <c r="CG76"/>
      <c r="CH76"/>
      <c r="CI76"/>
      <c r="CJ76"/>
      <c r="CK76"/>
      <c r="CL76" s="5"/>
    </row>
    <row r="77" spans="5:90" s="145" customFormat="1" x14ac:dyDescent="0.25">
      <c r="E77"/>
      <c r="F77"/>
      <c r="G77"/>
      <c r="H77" s="28"/>
      <c r="I77" s="28"/>
      <c r="J77" s="28"/>
      <c r="K77" s="28"/>
      <c r="L77" s="28"/>
      <c r="M77" s="28"/>
      <c r="N77" s="28"/>
      <c r="O77" s="28"/>
      <c r="P77" s="28"/>
      <c r="Q77" s="28"/>
      <c r="R77" s="28"/>
      <c r="S77" s="28"/>
      <c r="T77" s="28"/>
      <c r="U77" s="28"/>
      <c r="V77" s="28"/>
      <c r="W77" s="28"/>
      <c r="X77" s="28"/>
      <c r="Y77" s="28"/>
      <c r="Z77" s="28"/>
      <c r="AA77" s="28"/>
      <c r="AB77" s="28"/>
      <c r="AC77" s="28"/>
      <c r="AD77" s="28"/>
      <c r="AE77" s="28"/>
      <c r="AF77" s="28"/>
      <c r="AG77" s="28"/>
      <c r="AH77" s="28"/>
      <c r="AI77" s="28"/>
      <c r="AJ77" s="28"/>
      <c r="AK77" s="28"/>
      <c r="AL77" s="28"/>
      <c r="AM77" s="28"/>
      <c r="AN77" s="28"/>
      <c r="AO77" s="28"/>
      <c r="AP77" s="28"/>
      <c r="AQ77" s="28"/>
      <c r="AR77" s="28"/>
      <c r="AS77" s="28"/>
      <c r="AT77" s="28"/>
      <c r="AU77" s="28"/>
      <c r="AV77" s="28"/>
      <c r="AW77" s="28"/>
      <c r="AX77" s="28"/>
      <c r="AY77" s="28"/>
      <c r="AZ77" s="28"/>
      <c r="BA77" s="28"/>
      <c r="BB77" s="28"/>
      <c r="BC77" s="28"/>
      <c r="BD77" s="28"/>
      <c r="BE77" s="28"/>
      <c r="BF77" s="28"/>
      <c r="BG77" s="28"/>
      <c r="BH77" s="28"/>
      <c r="BI77" s="28"/>
      <c r="BJ77" s="28"/>
      <c r="BK77" s="28"/>
      <c r="BL77" s="28"/>
      <c r="BM77" s="28"/>
      <c r="BN77" s="28"/>
      <c r="BO77" s="28"/>
      <c r="BP77" s="28"/>
      <c r="BQ77" s="28"/>
      <c r="BR77" s="28"/>
      <c r="BS77" s="28"/>
      <c r="BT77" s="28"/>
      <c r="BU77" s="28"/>
      <c r="BV77" s="28"/>
      <c r="BW77" s="28"/>
      <c r="BX77" s="28"/>
      <c r="BY77" s="28"/>
      <c r="BZ77" s="28"/>
      <c r="CB77"/>
      <c r="CC77"/>
      <c r="CD77"/>
      <c r="CE77"/>
      <c r="CF77"/>
      <c r="CG77"/>
      <c r="CH77"/>
      <c r="CI77"/>
      <c r="CJ77"/>
      <c r="CK77"/>
      <c r="CL77" s="5"/>
    </row>
    <row r="78" spans="5:90" s="145" customFormat="1" x14ac:dyDescent="0.25">
      <c r="E78"/>
      <c r="F78"/>
      <c r="G78"/>
      <c r="H78" s="28"/>
      <c r="I78" s="28"/>
      <c r="J78" s="28"/>
      <c r="K78" s="28"/>
      <c r="L78" s="28"/>
      <c r="M78" s="28"/>
      <c r="N78" s="28"/>
      <c r="O78" s="28"/>
      <c r="P78" s="28"/>
      <c r="Q78" s="28"/>
      <c r="R78" s="28"/>
      <c r="S78" s="28"/>
      <c r="T78" s="28"/>
      <c r="U78" s="28"/>
      <c r="V78" s="28"/>
      <c r="W78" s="28"/>
      <c r="X78" s="28"/>
      <c r="Y78" s="28"/>
      <c r="Z78" s="28"/>
      <c r="AA78" s="28"/>
      <c r="AB78" s="28"/>
      <c r="AC78" s="28"/>
      <c r="AD78" s="28"/>
      <c r="AE78" s="28"/>
      <c r="AF78" s="28"/>
      <c r="AG78" s="28"/>
      <c r="AH78" s="28"/>
      <c r="AI78" s="28"/>
      <c r="AJ78" s="28"/>
      <c r="AK78" s="28"/>
      <c r="AL78" s="28"/>
      <c r="AM78" s="28"/>
      <c r="AN78" s="28"/>
      <c r="AO78" s="28"/>
      <c r="AP78" s="28"/>
      <c r="AQ78" s="28"/>
      <c r="AR78" s="28"/>
      <c r="AS78" s="28"/>
      <c r="AT78" s="28"/>
      <c r="AU78" s="28"/>
      <c r="AV78" s="28"/>
      <c r="AW78" s="28"/>
      <c r="AX78" s="28"/>
      <c r="AY78" s="28"/>
      <c r="AZ78" s="28"/>
      <c r="BA78" s="28"/>
      <c r="BB78" s="28"/>
      <c r="BC78" s="28"/>
      <c r="BD78" s="28"/>
      <c r="BE78" s="28"/>
      <c r="BF78" s="28"/>
      <c r="BG78" s="28"/>
      <c r="BH78" s="28"/>
      <c r="BI78" s="28"/>
      <c r="BJ78" s="28"/>
      <c r="BK78" s="28"/>
      <c r="BL78" s="28"/>
      <c r="BM78" s="28"/>
      <c r="BN78" s="28"/>
      <c r="BO78" s="28"/>
      <c r="BP78" s="28"/>
      <c r="BQ78" s="28"/>
      <c r="BR78" s="28"/>
      <c r="BS78" s="28"/>
      <c r="BT78" s="28"/>
      <c r="BU78" s="28"/>
      <c r="BV78" s="28"/>
      <c r="BW78" s="28"/>
      <c r="BX78" s="28"/>
      <c r="BY78" s="28"/>
      <c r="BZ78" s="28"/>
      <c r="CB78"/>
      <c r="CC78"/>
      <c r="CD78"/>
      <c r="CE78"/>
      <c r="CF78"/>
      <c r="CG78"/>
      <c r="CH78"/>
      <c r="CI78"/>
      <c r="CJ78"/>
      <c r="CK78"/>
      <c r="CL78" s="5"/>
    </row>
    <row r="79" spans="5:90" s="145" customFormat="1" x14ac:dyDescent="0.25">
      <c r="E79"/>
      <c r="F79"/>
      <c r="G79"/>
      <c r="H79" s="28"/>
      <c r="I79" s="28"/>
      <c r="J79" s="28"/>
      <c r="K79" s="28"/>
      <c r="L79" s="28"/>
      <c r="M79" s="28"/>
      <c r="N79" s="28"/>
      <c r="O79" s="28"/>
      <c r="P79" s="28"/>
      <c r="Q79" s="28"/>
      <c r="R79" s="28"/>
      <c r="S79" s="28"/>
      <c r="T79" s="28"/>
      <c r="U79" s="28"/>
      <c r="V79" s="28"/>
      <c r="W79" s="28"/>
      <c r="X79" s="28"/>
      <c r="Y79" s="28"/>
      <c r="Z79" s="28"/>
      <c r="AA79" s="28"/>
      <c r="AB79" s="28"/>
      <c r="AC79" s="28"/>
      <c r="AD79" s="28"/>
      <c r="AE79" s="28"/>
      <c r="AF79" s="28"/>
      <c r="AG79" s="28"/>
      <c r="AH79" s="28"/>
      <c r="AI79" s="28"/>
      <c r="AJ79" s="28"/>
      <c r="AK79" s="28"/>
      <c r="AL79" s="28"/>
      <c r="AM79" s="28"/>
      <c r="AN79" s="28"/>
      <c r="AO79" s="28"/>
      <c r="AP79" s="28"/>
      <c r="AQ79" s="28"/>
      <c r="AR79" s="28"/>
      <c r="AS79" s="28"/>
      <c r="AT79" s="28"/>
      <c r="AU79" s="28"/>
      <c r="AV79" s="28"/>
      <c r="AW79" s="28"/>
      <c r="AX79" s="28"/>
      <c r="AY79" s="28"/>
      <c r="AZ79" s="28"/>
      <c r="BA79" s="28"/>
      <c r="BB79" s="28"/>
      <c r="BC79" s="28"/>
      <c r="BD79" s="28"/>
      <c r="BE79" s="28"/>
      <c r="BF79" s="28"/>
      <c r="BG79" s="28"/>
      <c r="BH79" s="28"/>
      <c r="BI79" s="28"/>
      <c r="BJ79" s="28"/>
      <c r="BK79" s="28"/>
      <c r="BL79" s="28"/>
      <c r="BM79" s="28"/>
      <c r="BN79" s="28"/>
      <c r="BO79" s="28"/>
      <c r="BP79" s="28"/>
      <c r="BQ79" s="28"/>
      <c r="BR79" s="28"/>
      <c r="BS79" s="28"/>
      <c r="BT79" s="28"/>
      <c r="BU79" s="28"/>
      <c r="BV79" s="28"/>
      <c r="BW79" s="28"/>
      <c r="BX79" s="28"/>
      <c r="BY79" s="28"/>
      <c r="BZ79" s="28"/>
      <c r="CB79"/>
      <c r="CC79"/>
      <c r="CD79"/>
      <c r="CE79"/>
      <c r="CF79"/>
      <c r="CG79"/>
      <c r="CH79"/>
      <c r="CI79"/>
      <c r="CJ79"/>
      <c r="CK79"/>
      <c r="CL79" s="5"/>
    </row>
    <row r="80" spans="5:90" s="145" customFormat="1" x14ac:dyDescent="0.25">
      <c r="E80"/>
      <c r="F80"/>
      <c r="G80"/>
      <c r="H80" s="28"/>
      <c r="I80" s="28"/>
      <c r="J80" s="28"/>
      <c r="K80" s="28"/>
      <c r="L80" s="28"/>
      <c r="M80" s="28"/>
      <c r="N80" s="28"/>
      <c r="O80" s="28"/>
      <c r="P80" s="28"/>
      <c r="Q80" s="28"/>
      <c r="R80" s="28"/>
      <c r="S80" s="28"/>
      <c r="T80" s="28"/>
      <c r="U80" s="28"/>
      <c r="V80" s="28"/>
      <c r="W80" s="28"/>
      <c r="X80" s="28"/>
      <c r="Y80" s="28"/>
      <c r="Z80" s="28"/>
      <c r="AA80" s="28"/>
      <c r="AB80" s="28"/>
      <c r="AC80" s="28"/>
      <c r="AD80" s="28"/>
      <c r="AE80" s="28"/>
      <c r="AF80" s="28"/>
      <c r="AG80" s="28"/>
      <c r="AH80" s="28"/>
      <c r="AI80" s="28"/>
      <c r="AJ80" s="28"/>
      <c r="AK80" s="28"/>
      <c r="AL80" s="28"/>
      <c r="AM80" s="28"/>
      <c r="AN80" s="28"/>
      <c r="AO80" s="28"/>
      <c r="AP80" s="28"/>
      <c r="AQ80" s="28"/>
      <c r="AR80" s="28"/>
      <c r="AS80" s="28"/>
      <c r="AT80" s="28"/>
      <c r="AU80" s="28"/>
      <c r="AV80" s="28"/>
      <c r="AW80" s="28"/>
      <c r="AX80" s="28"/>
      <c r="AY80" s="28"/>
      <c r="AZ80" s="28"/>
      <c r="BA80" s="28"/>
      <c r="BB80" s="28"/>
      <c r="BC80" s="28"/>
      <c r="BD80" s="28"/>
      <c r="BE80" s="28"/>
      <c r="BF80" s="28"/>
      <c r="BG80" s="28"/>
      <c r="BH80" s="28"/>
      <c r="BI80" s="28"/>
      <c r="BJ80" s="28"/>
      <c r="BK80" s="28"/>
      <c r="BL80" s="28"/>
      <c r="BM80" s="28"/>
      <c r="BN80" s="28"/>
      <c r="BO80" s="28"/>
      <c r="BP80" s="28"/>
      <c r="BQ80" s="28"/>
      <c r="BR80" s="28"/>
      <c r="BS80" s="28"/>
      <c r="BT80" s="28"/>
      <c r="BU80" s="28"/>
      <c r="BV80" s="28"/>
      <c r="BW80" s="28"/>
      <c r="BX80" s="28"/>
      <c r="BY80" s="28"/>
      <c r="BZ80" s="28"/>
      <c r="CB80"/>
      <c r="CC80"/>
      <c r="CD80"/>
      <c r="CE80"/>
      <c r="CF80"/>
      <c r="CG80"/>
      <c r="CH80"/>
      <c r="CI80"/>
      <c r="CJ80"/>
      <c r="CK80"/>
      <c r="CL80" s="5"/>
    </row>
    <row r="81" spans="5:90" s="145" customFormat="1" x14ac:dyDescent="0.25">
      <c r="E81"/>
      <c r="F81"/>
      <c r="G81"/>
      <c r="H81" s="28"/>
      <c r="I81" s="28"/>
      <c r="J81" s="28"/>
      <c r="K81" s="28"/>
      <c r="L81" s="28"/>
      <c r="M81" s="28"/>
      <c r="N81" s="28"/>
      <c r="O81" s="28"/>
      <c r="P81" s="28"/>
      <c r="Q81" s="28"/>
      <c r="R81" s="28"/>
      <c r="S81" s="28"/>
      <c r="T81" s="28"/>
      <c r="U81" s="28"/>
      <c r="V81" s="28"/>
      <c r="W81" s="28"/>
      <c r="X81" s="28"/>
      <c r="Y81" s="28"/>
      <c r="Z81" s="28"/>
      <c r="AA81" s="28"/>
      <c r="AB81" s="28"/>
      <c r="AC81" s="28"/>
      <c r="AD81" s="28"/>
      <c r="AE81" s="28"/>
      <c r="AF81" s="28"/>
      <c r="AG81" s="28"/>
      <c r="AH81" s="28"/>
      <c r="AI81" s="28"/>
      <c r="AJ81" s="28"/>
      <c r="AK81" s="28"/>
      <c r="AL81" s="28"/>
      <c r="AM81" s="28"/>
      <c r="AN81" s="28"/>
      <c r="AO81" s="28"/>
      <c r="AP81" s="28"/>
      <c r="AQ81" s="28"/>
      <c r="AR81" s="28"/>
      <c r="AS81" s="28"/>
      <c r="AT81" s="28"/>
      <c r="AU81" s="28"/>
      <c r="AV81" s="28"/>
      <c r="AW81" s="28"/>
      <c r="AX81" s="28"/>
      <c r="AY81" s="28"/>
      <c r="AZ81" s="28"/>
      <c r="BA81" s="28"/>
      <c r="BB81" s="28"/>
      <c r="BC81" s="28"/>
      <c r="BD81" s="28"/>
      <c r="BE81" s="28"/>
      <c r="BF81" s="28"/>
      <c r="BG81" s="28"/>
      <c r="BH81" s="28"/>
      <c r="BI81" s="28"/>
      <c r="BJ81" s="28"/>
      <c r="BK81" s="28"/>
      <c r="BL81" s="28"/>
      <c r="BM81" s="28"/>
      <c r="BN81" s="28"/>
      <c r="BO81" s="28"/>
      <c r="BP81" s="28"/>
      <c r="BQ81" s="28"/>
      <c r="BR81" s="28"/>
      <c r="BS81" s="28"/>
      <c r="BT81" s="28"/>
      <c r="BU81" s="28"/>
      <c r="BV81" s="28"/>
      <c r="BW81" s="28"/>
      <c r="BX81" s="28"/>
      <c r="BY81" s="28"/>
      <c r="BZ81" s="28"/>
      <c r="CB81"/>
      <c r="CC81"/>
      <c r="CD81"/>
      <c r="CE81"/>
      <c r="CF81"/>
      <c r="CG81"/>
      <c r="CH81"/>
      <c r="CI81"/>
      <c r="CJ81"/>
      <c r="CK81"/>
      <c r="CL81" s="5"/>
    </row>
    <row r="82" spans="5:90" s="145" customFormat="1" x14ac:dyDescent="0.25">
      <c r="E82"/>
      <c r="F82"/>
      <c r="G82"/>
      <c r="H82" s="28"/>
      <c r="I82" s="28"/>
      <c r="J82" s="28"/>
      <c r="K82" s="28"/>
      <c r="L82" s="28"/>
      <c r="M82" s="28"/>
      <c r="N82" s="28"/>
      <c r="O82" s="28"/>
      <c r="P82" s="28"/>
      <c r="Q82" s="28"/>
      <c r="R82" s="28"/>
      <c r="S82" s="28"/>
      <c r="T82" s="28"/>
      <c r="U82" s="28"/>
      <c r="V82" s="28"/>
      <c r="W82" s="28"/>
      <c r="X82" s="28"/>
      <c r="Y82" s="28"/>
      <c r="Z82" s="28"/>
      <c r="AA82" s="28"/>
      <c r="AB82" s="28"/>
      <c r="AC82" s="28"/>
      <c r="AD82" s="28"/>
      <c r="AE82" s="28"/>
      <c r="AF82" s="28"/>
      <c r="AG82" s="28"/>
      <c r="AH82" s="28"/>
      <c r="AI82" s="28"/>
      <c r="AJ82" s="28"/>
      <c r="AK82" s="28"/>
      <c r="AL82" s="28"/>
      <c r="AM82" s="28"/>
      <c r="AN82" s="28"/>
      <c r="AO82" s="28"/>
      <c r="AP82" s="28"/>
      <c r="AQ82" s="28"/>
      <c r="AR82" s="28"/>
      <c r="AS82" s="28"/>
      <c r="AT82" s="28"/>
      <c r="AU82" s="28"/>
      <c r="AV82" s="28"/>
      <c r="AW82" s="28"/>
      <c r="AX82" s="28"/>
      <c r="AY82" s="28"/>
      <c r="AZ82" s="28"/>
      <c r="BA82" s="28"/>
      <c r="BB82" s="28"/>
      <c r="BC82" s="28"/>
      <c r="BD82" s="28"/>
      <c r="BE82" s="28"/>
      <c r="BF82" s="28"/>
      <c r="BG82" s="28"/>
      <c r="BH82" s="28"/>
      <c r="BI82" s="28"/>
      <c r="BJ82" s="28"/>
      <c r="BK82" s="28"/>
      <c r="BL82" s="28"/>
      <c r="BM82" s="28"/>
      <c r="BN82" s="28"/>
      <c r="BO82" s="28"/>
      <c r="BP82" s="28"/>
      <c r="BQ82" s="28"/>
      <c r="BR82" s="28"/>
      <c r="BS82" s="28"/>
      <c r="BT82" s="28"/>
      <c r="BU82" s="28"/>
      <c r="BV82" s="28"/>
      <c r="BW82" s="28"/>
      <c r="BX82" s="28"/>
      <c r="BY82" s="28"/>
      <c r="BZ82" s="28"/>
      <c r="CB82"/>
      <c r="CC82"/>
      <c r="CD82"/>
      <c r="CE82"/>
      <c r="CF82"/>
      <c r="CG82"/>
      <c r="CH82"/>
      <c r="CI82"/>
      <c r="CJ82"/>
      <c r="CK82"/>
      <c r="CL82" s="5"/>
    </row>
    <row r="83" spans="5:90" s="145" customFormat="1" x14ac:dyDescent="0.25">
      <c r="E83"/>
      <c r="F83"/>
      <c r="G83"/>
      <c r="H83" s="28"/>
      <c r="I83" s="28"/>
      <c r="J83" s="28"/>
      <c r="K83" s="28"/>
      <c r="L83" s="28"/>
      <c r="M83" s="28"/>
      <c r="N83" s="28"/>
      <c r="O83" s="28"/>
      <c r="P83" s="28"/>
      <c r="Q83" s="28"/>
      <c r="R83" s="28"/>
      <c r="S83" s="28"/>
      <c r="T83" s="28"/>
      <c r="U83" s="28"/>
      <c r="V83" s="28"/>
      <c r="W83" s="28"/>
      <c r="X83" s="28"/>
      <c r="Y83" s="28"/>
      <c r="Z83" s="28"/>
      <c r="AA83" s="28"/>
      <c r="AB83" s="28"/>
      <c r="AC83" s="28"/>
      <c r="AD83" s="28"/>
      <c r="AE83" s="28"/>
      <c r="AF83" s="28"/>
      <c r="AG83" s="28"/>
      <c r="AH83" s="28"/>
      <c r="AI83" s="28"/>
      <c r="AJ83" s="28"/>
      <c r="AK83" s="28"/>
      <c r="AL83" s="28"/>
      <c r="AM83" s="28"/>
      <c r="AN83" s="28"/>
      <c r="AO83" s="28"/>
      <c r="AP83" s="28"/>
      <c r="AQ83" s="28"/>
      <c r="AR83" s="28"/>
      <c r="AS83" s="28"/>
      <c r="AT83" s="28"/>
      <c r="AU83" s="28"/>
      <c r="AV83" s="28"/>
      <c r="AW83" s="28"/>
      <c r="AX83" s="28"/>
      <c r="AY83" s="28"/>
      <c r="AZ83" s="28"/>
      <c r="BA83" s="28"/>
      <c r="BB83" s="28"/>
      <c r="BC83" s="28"/>
      <c r="BD83" s="28"/>
      <c r="BE83" s="28"/>
      <c r="BF83" s="28"/>
      <c r="BG83" s="28"/>
      <c r="BH83" s="28"/>
      <c r="BI83" s="28"/>
      <c r="BJ83" s="28"/>
      <c r="BK83" s="28"/>
      <c r="BL83" s="28"/>
      <c r="BM83" s="28"/>
      <c r="BN83" s="28"/>
      <c r="BO83" s="28"/>
      <c r="BP83" s="28"/>
      <c r="BQ83" s="28"/>
      <c r="BR83" s="28"/>
      <c r="BS83" s="28"/>
      <c r="BT83" s="28"/>
      <c r="BU83" s="28"/>
      <c r="BV83" s="28"/>
      <c r="BW83" s="28"/>
      <c r="BX83" s="28"/>
      <c r="BY83" s="28"/>
      <c r="BZ83" s="28"/>
      <c r="CB83"/>
      <c r="CC83"/>
      <c r="CD83"/>
      <c r="CE83"/>
      <c r="CF83"/>
      <c r="CG83"/>
      <c r="CH83"/>
      <c r="CI83"/>
      <c r="CJ83"/>
      <c r="CK83"/>
      <c r="CL83" s="5"/>
    </row>
    <row r="84" spans="5:90" s="145" customFormat="1" x14ac:dyDescent="0.25">
      <c r="E84"/>
      <c r="F84"/>
      <c r="G84"/>
      <c r="H84" s="28"/>
      <c r="I84" s="28"/>
      <c r="J84" s="28"/>
      <c r="K84" s="28"/>
      <c r="L84" s="28"/>
      <c r="M84" s="28"/>
      <c r="N84" s="28"/>
      <c r="O84" s="28"/>
      <c r="P84" s="28"/>
      <c r="Q84" s="28"/>
      <c r="R84" s="28"/>
      <c r="S84" s="28"/>
      <c r="T84" s="28"/>
      <c r="U84" s="28"/>
      <c r="V84" s="28"/>
      <c r="W84" s="28"/>
      <c r="X84" s="28"/>
      <c r="Y84" s="28"/>
      <c r="Z84" s="28"/>
      <c r="AA84" s="28"/>
      <c r="AB84" s="28"/>
      <c r="AC84" s="28"/>
      <c r="AD84" s="28"/>
      <c r="AE84" s="28"/>
      <c r="AF84" s="28"/>
      <c r="AG84" s="28"/>
      <c r="AH84" s="28"/>
      <c r="AI84" s="28"/>
      <c r="AJ84" s="28"/>
      <c r="AK84" s="28"/>
      <c r="AL84" s="28"/>
      <c r="AM84" s="28"/>
      <c r="AN84" s="28"/>
      <c r="AO84" s="28"/>
      <c r="AP84" s="28"/>
      <c r="AQ84" s="28"/>
      <c r="AR84" s="28"/>
      <c r="AS84" s="28"/>
      <c r="AT84" s="28"/>
      <c r="AU84" s="28"/>
      <c r="AV84" s="28"/>
      <c r="AW84" s="28"/>
      <c r="AX84" s="28"/>
      <c r="AY84" s="28"/>
      <c r="AZ84" s="28"/>
      <c r="BA84" s="28"/>
      <c r="BB84" s="28"/>
      <c r="BC84" s="28"/>
      <c r="BD84" s="28"/>
      <c r="BE84" s="28"/>
      <c r="BF84" s="28"/>
      <c r="BG84" s="28"/>
      <c r="BH84" s="28"/>
      <c r="BI84" s="28"/>
      <c r="BJ84" s="28"/>
      <c r="BK84" s="28"/>
      <c r="BL84" s="28"/>
      <c r="BM84" s="28"/>
      <c r="BN84" s="28"/>
      <c r="BO84" s="28"/>
      <c r="BP84" s="28"/>
      <c r="BQ84" s="28"/>
      <c r="BR84" s="28"/>
      <c r="BS84" s="28"/>
      <c r="BT84" s="28"/>
      <c r="BU84" s="28"/>
      <c r="BV84" s="28"/>
      <c r="BW84" s="28"/>
      <c r="BX84" s="28"/>
      <c r="BY84" s="28"/>
      <c r="BZ84" s="28"/>
      <c r="CB84"/>
      <c r="CC84"/>
      <c r="CD84"/>
      <c r="CE84"/>
      <c r="CF84"/>
      <c r="CG84"/>
      <c r="CH84"/>
      <c r="CI84"/>
      <c r="CJ84"/>
      <c r="CK84"/>
      <c r="CL84" s="5"/>
    </row>
    <row r="85" spans="5:90" s="145" customFormat="1" x14ac:dyDescent="0.25">
      <c r="E85"/>
      <c r="F85"/>
      <c r="G85"/>
      <c r="H85" s="28"/>
      <c r="I85" s="28"/>
      <c r="J85" s="28"/>
      <c r="K85" s="28"/>
      <c r="L85" s="28"/>
      <c r="M85" s="28"/>
      <c r="N85" s="28"/>
      <c r="O85" s="28"/>
      <c r="P85" s="28"/>
      <c r="Q85" s="28"/>
      <c r="R85" s="28"/>
      <c r="S85" s="28"/>
      <c r="T85" s="28"/>
      <c r="U85" s="28"/>
      <c r="V85" s="28"/>
      <c r="W85" s="28"/>
      <c r="X85" s="28"/>
      <c r="Y85" s="28"/>
      <c r="Z85" s="28"/>
      <c r="AA85" s="28"/>
      <c r="AB85" s="28"/>
      <c r="AC85" s="28"/>
      <c r="AD85" s="28"/>
      <c r="AE85" s="28"/>
      <c r="AF85" s="28"/>
      <c r="AG85" s="28"/>
      <c r="AH85" s="28"/>
      <c r="AI85" s="28"/>
      <c r="AJ85" s="28"/>
      <c r="AK85" s="28"/>
      <c r="AL85" s="28"/>
      <c r="AM85" s="28"/>
      <c r="AN85" s="28"/>
      <c r="AO85" s="28"/>
      <c r="AP85" s="28"/>
      <c r="AQ85" s="28"/>
      <c r="AR85" s="28"/>
      <c r="AS85" s="28"/>
      <c r="AT85" s="28"/>
      <c r="AU85" s="28"/>
      <c r="AV85" s="28"/>
      <c r="AW85" s="28"/>
      <c r="AX85" s="28"/>
      <c r="AY85" s="28"/>
      <c r="AZ85" s="28"/>
      <c r="BA85" s="28"/>
      <c r="BB85" s="28"/>
      <c r="BC85" s="28"/>
      <c r="BD85" s="28"/>
      <c r="BE85" s="28"/>
      <c r="BF85" s="28"/>
      <c r="BG85" s="28"/>
      <c r="BH85" s="28"/>
      <c r="BI85" s="28"/>
      <c r="BJ85" s="28"/>
      <c r="BK85" s="28"/>
      <c r="BL85" s="28"/>
      <c r="BM85" s="28"/>
      <c r="BN85" s="28"/>
      <c r="BO85" s="28"/>
      <c r="BP85" s="28"/>
      <c r="BQ85" s="28"/>
      <c r="BR85" s="28"/>
      <c r="BS85" s="28"/>
      <c r="BT85" s="28"/>
      <c r="BU85" s="28"/>
      <c r="BV85" s="28"/>
      <c r="BW85" s="28"/>
      <c r="BX85" s="28"/>
      <c r="BY85" s="28"/>
      <c r="BZ85" s="28"/>
      <c r="CB85"/>
      <c r="CC85"/>
      <c r="CD85"/>
      <c r="CE85"/>
      <c r="CF85"/>
      <c r="CG85"/>
      <c r="CH85"/>
      <c r="CI85"/>
      <c r="CJ85"/>
      <c r="CK85"/>
      <c r="CL85" s="5"/>
    </row>
    <row r="86" spans="5:90" s="145" customFormat="1" x14ac:dyDescent="0.25">
      <c r="E86"/>
      <c r="F86"/>
      <c r="G86"/>
      <c r="H86" s="28"/>
      <c r="I86" s="28"/>
      <c r="J86" s="28"/>
      <c r="K86" s="28"/>
      <c r="L86" s="28"/>
      <c r="M86" s="28"/>
      <c r="N86" s="28"/>
      <c r="O86" s="28"/>
      <c r="P86" s="28"/>
      <c r="Q86" s="28"/>
      <c r="R86" s="28"/>
      <c r="S86" s="28"/>
      <c r="T86" s="28"/>
      <c r="U86" s="28"/>
      <c r="V86" s="28"/>
      <c r="W86" s="28"/>
      <c r="X86" s="28"/>
      <c r="Y86" s="28"/>
      <c r="Z86" s="28"/>
      <c r="AA86" s="28"/>
      <c r="AB86" s="28"/>
      <c r="AC86" s="28"/>
      <c r="AD86" s="28"/>
      <c r="AE86" s="28"/>
      <c r="AF86" s="28"/>
      <c r="AG86" s="28"/>
      <c r="AH86" s="28"/>
      <c r="AI86" s="28"/>
      <c r="AJ86" s="28"/>
      <c r="AK86" s="28"/>
      <c r="AL86" s="28"/>
      <c r="AM86" s="28"/>
      <c r="AN86" s="28"/>
      <c r="AO86" s="28"/>
      <c r="AP86" s="28"/>
      <c r="AQ86" s="28"/>
      <c r="AR86" s="28"/>
      <c r="AS86" s="28"/>
      <c r="AT86" s="28"/>
      <c r="AU86" s="28"/>
      <c r="AV86" s="28"/>
      <c r="AW86" s="28"/>
      <c r="AX86" s="28"/>
      <c r="AY86" s="28"/>
      <c r="AZ86" s="28"/>
      <c r="BA86" s="28"/>
      <c r="BB86" s="28"/>
      <c r="BC86" s="28"/>
      <c r="BD86" s="28"/>
      <c r="BE86" s="28"/>
      <c r="BF86" s="28"/>
      <c r="BG86" s="28"/>
      <c r="BH86" s="28"/>
      <c r="BI86" s="28"/>
      <c r="BJ86" s="28"/>
      <c r="BK86" s="28"/>
      <c r="BL86" s="28"/>
      <c r="BM86" s="28"/>
      <c r="BN86" s="28"/>
      <c r="BO86" s="28"/>
      <c r="BP86" s="28"/>
      <c r="BQ86" s="28"/>
      <c r="BR86" s="28"/>
      <c r="BS86" s="28"/>
      <c r="BT86" s="28"/>
      <c r="BU86" s="28"/>
      <c r="BV86" s="28"/>
      <c r="BW86" s="28"/>
      <c r="BX86" s="28"/>
      <c r="BY86" s="28"/>
      <c r="BZ86" s="28"/>
      <c r="CB86"/>
      <c r="CC86"/>
      <c r="CD86"/>
      <c r="CE86"/>
      <c r="CF86"/>
      <c r="CG86"/>
      <c r="CH86"/>
      <c r="CI86"/>
      <c r="CJ86"/>
      <c r="CK86"/>
      <c r="CL86" s="5"/>
    </row>
    <row r="87" spans="5:90" s="145" customFormat="1" x14ac:dyDescent="0.25">
      <c r="E87"/>
      <c r="F87"/>
      <c r="G87"/>
      <c r="H87" s="28"/>
      <c r="I87" s="28"/>
      <c r="J87" s="28"/>
      <c r="K87" s="28"/>
      <c r="L87" s="28"/>
      <c r="M87" s="28"/>
      <c r="N87" s="28"/>
      <c r="O87" s="28"/>
      <c r="P87" s="28"/>
      <c r="Q87" s="28"/>
      <c r="R87" s="28"/>
      <c r="S87" s="28"/>
      <c r="T87" s="28"/>
      <c r="U87" s="28"/>
      <c r="V87" s="28"/>
      <c r="W87" s="28"/>
      <c r="X87" s="28"/>
      <c r="Y87" s="28"/>
      <c r="Z87" s="28"/>
      <c r="AA87" s="28"/>
      <c r="AB87" s="28"/>
      <c r="AC87" s="28"/>
      <c r="AD87" s="28"/>
      <c r="AE87" s="28"/>
      <c r="AF87" s="28"/>
      <c r="AG87" s="28"/>
      <c r="AH87" s="28"/>
      <c r="AI87" s="28"/>
      <c r="AJ87" s="28"/>
      <c r="AK87" s="28"/>
      <c r="AL87" s="28"/>
      <c r="AM87" s="28"/>
      <c r="AN87" s="28"/>
      <c r="AO87" s="28"/>
      <c r="AP87" s="28"/>
      <c r="AQ87" s="28"/>
      <c r="AR87" s="28"/>
      <c r="AS87" s="28"/>
      <c r="AT87" s="28"/>
      <c r="AU87" s="28"/>
      <c r="AV87" s="28"/>
      <c r="AW87" s="28"/>
      <c r="AX87" s="28"/>
      <c r="AY87" s="28"/>
      <c r="AZ87" s="28"/>
      <c r="BA87" s="28"/>
      <c r="BB87" s="28"/>
      <c r="BC87" s="28"/>
      <c r="BD87" s="28"/>
      <c r="BE87" s="28"/>
      <c r="BF87" s="28"/>
      <c r="BG87" s="28"/>
      <c r="BH87" s="28"/>
      <c r="BI87" s="28"/>
      <c r="BJ87" s="28"/>
      <c r="BK87" s="28"/>
      <c r="BL87" s="28"/>
      <c r="BM87" s="28"/>
      <c r="BN87" s="28"/>
      <c r="BO87" s="28"/>
      <c r="BP87" s="28"/>
      <c r="BQ87" s="28"/>
      <c r="BR87" s="28"/>
      <c r="BS87" s="28"/>
      <c r="BT87" s="28"/>
      <c r="BU87" s="28"/>
      <c r="BV87" s="28"/>
      <c r="BW87" s="28"/>
      <c r="BX87" s="28"/>
      <c r="BY87" s="28"/>
      <c r="BZ87" s="28"/>
      <c r="CB87"/>
      <c r="CC87"/>
      <c r="CD87"/>
      <c r="CE87"/>
      <c r="CF87"/>
      <c r="CG87"/>
      <c r="CH87"/>
      <c r="CI87"/>
      <c r="CJ87"/>
      <c r="CK87"/>
      <c r="CL87" s="5"/>
    </row>
    <row r="88" spans="5:90" s="145" customFormat="1" x14ac:dyDescent="0.25">
      <c r="E88"/>
      <c r="F88"/>
      <c r="G88"/>
      <c r="H88" s="28"/>
      <c r="I88" s="28"/>
      <c r="J88" s="28"/>
      <c r="K88" s="28"/>
      <c r="L88" s="28"/>
      <c r="M88" s="28"/>
      <c r="N88" s="28"/>
      <c r="O88" s="28"/>
      <c r="P88" s="28"/>
      <c r="Q88" s="28"/>
      <c r="R88" s="28"/>
      <c r="S88" s="28"/>
      <c r="T88" s="28"/>
      <c r="U88" s="28"/>
      <c r="V88" s="28"/>
      <c r="W88" s="28"/>
      <c r="X88" s="28"/>
      <c r="Y88" s="28"/>
      <c r="Z88" s="28"/>
      <c r="AA88" s="28"/>
      <c r="AB88" s="28"/>
      <c r="AC88" s="28"/>
      <c r="AD88" s="28"/>
      <c r="AE88" s="28"/>
      <c r="AF88" s="28"/>
      <c r="AG88" s="28"/>
      <c r="AH88" s="28"/>
      <c r="AI88" s="28"/>
      <c r="AJ88" s="28"/>
      <c r="AK88" s="28"/>
      <c r="AL88" s="28"/>
      <c r="AM88" s="28"/>
      <c r="AN88" s="28"/>
      <c r="AO88" s="28"/>
      <c r="AP88" s="28"/>
      <c r="AQ88" s="28"/>
      <c r="AR88" s="28"/>
      <c r="AS88" s="28"/>
      <c r="AT88" s="28"/>
      <c r="AU88" s="28"/>
      <c r="AV88" s="28"/>
      <c r="AW88" s="28"/>
      <c r="AX88" s="28"/>
      <c r="AY88" s="28"/>
      <c r="AZ88" s="28"/>
      <c r="BA88" s="28"/>
      <c r="BB88" s="28"/>
      <c r="BC88" s="28"/>
      <c r="BD88" s="28"/>
      <c r="BE88" s="28"/>
      <c r="BF88" s="28"/>
      <c r="BG88" s="28"/>
      <c r="BH88" s="28"/>
      <c r="BI88" s="28"/>
      <c r="BJ88" s="28"/>
      <c r="BK88" s="28"/>
      <c r="BL88" s="28"/>
      <c r="BM88" s="28"/>
      <c r="BN88" s="28"/>
      <c r="BO88" s="28"/>
      <c r="BP88" s="28"/>
      <c r="BQ88" s="28"/>
      <c r="BR88" s="28"/>
      <c r="BS88" s="28"/>
      <c r="BT88" s="28"/>
      <c r="BU88" s="28"/>
      <c r="BV88" s="28"/>
      <c r="BW88" s="28"/>
      <c r="BX88" s="28"/>
      <c r="BY88" s="28"/>
      <c r="BZ88" s="28"/>
      <c r="CB88"/>
      <c r="CC88"/>
      <c r="CD88"/>
      <c r="CE88"/>
      <c r="CF88"/>
      <c r="CG88"/>
      <c r="CH88"/>
      <c r="CI88"/>
      <c r="CJ88"/>
      <c r="CK88"/>
      <c r="CL88" s="5"/>
    </row>
    <row r="89" spans="5:90" s="145" customFormat="1" x14ac:dyDescent="0.25">
      <c r="E89"/>
      <c r="F89"/>
      <c r="G89"/>
      <c r="H89" s="28"/>
      <c r="I89" s="28"/>
      <c r="J89" s="28"/>
      <c r="K89" s="28"/>
      <c r="L89" s="28"/>
      <c r="M89" s="28"/>
      <c r="N89" s="28"/>
      <c r="O89" s="28"/>
      <c r="P89" s="28"/>
      <c r="Q89" s="28"/>
      <c r="R89" s="28"/>
      <c r="S89" s="28"/>
      <c r="T89" s="28"/>
      <c r="U89" s="28"/>
      <c r="V89" s="28"/>
      <c r="W89" s="28"/>
      <c r="X89" s="28"/>
      <c r="Y89" s="28"/>
      <c r="Z89" s="28"/>
      <c r="AA89" s="28"/>
      <c r="AB89" s="28"/>
      <c r="AC89" s="28"/>
      <c r="AD89" s="28"/>
      <c r="AE89" s="28"/>
      <c r="AF89" s="28"/>
      <c r="AG89" s="28"/>
      <c r="AH89" s="28"/>
      <c r="AI89" s="28"/>
      <c r="AJ89" s="28"/>
      <c r="AK89" s="28"/>
      <c r="AL89" s="28"/>
      <c r="AM89" s="28"/>
      <c r="AN89" s="28"/>
      <c r="AO89" s="28"/>
      <c r="AP89" s="28"/>
      <c r="AQ89" s="28"/>
      <c r="AR89" s="28"/>
      <c r="AS89" s="28"/>
      <c r="AT89" s="28"/>
      <c r="AU89" s="28"/>
      <c r="AV89" s="28"/>
      <c r="AW89" s="28"/>
      <c r="AX89" s="28"/>
      <c r="AY89" s="28"/>
      <c r="AZ89" s="28"/>
      <c r="BA89" s="28"/>
      <c r="BB89" s="28"/>
      <c r="BC89" s="28"/>
      <c r="BD89" s="28"/>
      <c r="BE89" s="28"/>
      <c r="BF89" s="28"/>
      <c r="BG89" s="28"/>
      <c r="BH89" s="28"/>
      <c r="BI89" s="28"/>
      <c r="BJ89" s="28"/>
      <c r="BK89" s="28"/>
      <c r="BL89" s="28"/>
      <c r="BM89" s="28"/>
      <c r="BN89" s="28"/>
      <c r="BO89" s="28"/>
      <c r="BP89" s="28"/>
      <c r="BQ89" s="28"/>
      <c r="BR89" s="28"/>
      <c r="BS89" s="28"/>
      <c r="BT89" s="28"/>
      <c r="BU89" s="28"/>
      <c r="BV89" s="28"/>
      <c r="BW89" s="28"/>
      <c r="BX89" s="28"/>
      <c r="BY89" s="28"/>
      <c r="BZ89" s="28"/>
      <c r="CB89"/>
      <c r="CC89"/>
      <c r="CD89"/>
      <c r="CE89"/>
      <c r="CF89"/>
      <c r="CG89"/>
      <c r="CH89"/>
      <c r="CI89"/>
      <c r="CJ89"/>
      <c r="CK89"/>
      <c r="CL89" s="5"/>
    </row>
    <row r="90" spans="5:90" s="145" customFormat="1" x14ac:dyDescent="0.25">
      <c r="E90"/>
      <c r="F90"/>
      <c r="G90"/>
      <c r="H90" s="28"/>
      <c r="I90" s="28"/>
      <c r="J90" s="28"/>
      <c r="K90" s="28"/>
      <c r="L90" s="28"/>
      <c r="M90" s="28"/>
      <c r="N90" s="28"/>
      <c r="O90" s="28"/>
      <c r="P90" s="28"/>
      <c r="Q90" s="28"/>
      <c r="R90" s="28"/>
      <c r="S90" s="28"/>
      <c r="T90" s="28"/>
      <c r="U90" s="28"/>
      <c r="V90" s="28"/>
      <c r="W90" s="28"/>
      <c r="X90" s="28"/>
      <c r="Y90" s="28"/>
      <c r="Z90" s="28"/>
      <c r="AA90" s="28"/>
      <c r="AB90" s="28"/>
      <c r="AC90" s="28"/>
      <c r="AD90" s="28"/>
      <c r="AE90" s="28"/>
      <c r="AF90" s="28"/>
      <c r="AG90" s="28"/>
      <c r="AH90" s="28"/>
      <c r="AI90" s="28"/>
      <c r="AJ90" s="28"/>
      <c r="AK90" s="28"/>
      <c r="AL90" s="28"/>
      <c r="AM90" s="28"/>
      <c r="AN90" s="28"/>
      <c r="AO90" s="28"/>
      <c r="AP90" s="28"/>
      <c r="AQ90" s="28"/>
      <c r="AR90" s="28"/>
      <c r="AS90" s="28"/>
      <c r="AT90" s="28"/>
      <c r="AU90" s="28"/>
      <c r="AV90" s="28"/>
      <c r="AW90" s="28"/>
      <c r="AX90" s="28"/>
      <c r="AY90" s="28"/>
      <c r="AZ90" s="28"/>
      <c r="BA90" s="28"/>
      <c r="BB90" s="28"/>
      <c r="BC90" s="28"/>
      <c r="BD90" s="28"/>
      <c r="BE90" s="28"/>
      <c r="BF90" s="28"/>
      <c r="BG90" s="28"/>
      <c r="BH90" s="28"/>
      <c r="BI90" s="28"/>
      <c r="BJ90" s="28"/>
      <c r="BK90" s="28"/>
      <c r="BL90" s="28"/>
      <c r="BM90" s="28"/>
      <c r="BN90" s="28"/>
      <c r="BO90" s="28"/>
      <c r="BP90" s="28"/>
      <c r="BQ90" s="28"/>
      <c r="BR90" s="28"/>
      <c r="BS90" s="28"/>
      <c r="BT90" s="28"/>
      <c r="BU90" s="28"/>
      <c r="BV90" s="28"/>
      <c r="BW90" s="28"/>
      <c r="BX90" s="28"/>
      <c r="BY90" s="28"/>
      <c r="BZ90" s="28"/>
      <c r="CB90"/>
      <c r="CC90"/>
      <c r="CD90"/>
      <c r="CE90"/>
      <c r="CF90"/>
      <c r="CG90"/>
      <c r="CH90"/>
      <c r="CI90"/>
      <c r="CJ90"/>
      <c r="CK90"/>
      <c r="CL90" s="5"/>
    </row>
    <row r="91" spans="5:90" x14ac:dyDescent="0.25">
      <c r="H91" s="28"/>
      <c r="I91" s="28"/>
      <c r="J91" s="28"/>
      <c r="K91" s="28"/>
      <c r="L91" s="28"/>
      <c r="M91" s="28"/>
      <c r="N91" s="28"/>
      <c r="O91" s="28"/>
      <c r="P91" s="28"/>
      <c r="Q91" s="28"/>
      <c r="R91" s="28"/>
      <c r="S91" s="28"/>
      <c r="T91" s="28"/>
      <c r="U91" s="28"/>
      <c r="V91" s="28"/>
      <c r="W91" s="28"/>
      <c r="X91" s="28"/>
      <c r="Y91" s="28"/>
      <c r="Z91" s="28"/>
      <c r="AA91" s="28"/>
      <c r="AB91" s="28"/>
      <c r="AC91" s="28"/>
      <c r="AD91" s="28"/>
      <c r="AE91" s="28"/>
      <c r="AF91" s="28"/>
      <c r="AG91" s="28"/>
      <c r="AH91" s="28"/>
      <c r="AI91" s="28"/>
      <c r="AJ91" s="28"/>
      <c r="AK91" s="28"/>
      <c r="AL91" s="28"/>
      <c r="AM91" s="28"/>
      <c r="AN91" s="28"/>
      <c r="AO91" s="28"/>
      <c r="AP91" s="28"/>
      <c r="AQ91" s="28"/>
      <c r="AR91" s="28"/>
      <c r="AS91" s="28"/>
      <c r="AT91" s="28"/>
      <c r="AU91" s="28"/>
      <c r="AV91" s="28"/>
      <c r="AW91" s="28"/>
      <c r="AX91" s="28"/>
      <c r="AY91" s="28"/>
      <c r="AZ91" s="28"/>
      <c r="BA91" s="28"/>
      <c r="BB91" s="28"/>
      <c r="BC91" s="28"/>
      <c r="BD91" s="28"/>
      <c r="BE91" s="28"/>
      <c r="BF91" s="28"/>
      <c r="BG91" s="28"/>
      <c r="BH91" s="28"/>
      <c r="BI91" s="28"/>
      <c r="BJ91" s="28"/>
      <c r="BK91" s="28"/>
      <c r="BL91" s="28"/>
      <c r="BM91" s="28"/>
      <c r="BN91" s="28"/>
      <c r="BO91" s="28"/>
      <c r="BP91" s="28"/>
      <c r="BQ91" s="28"/>
      <c r="BR91" s="28"/>
      <c r="BS91" s="28"/>
      <c r="BT91" s="28"/>
      <c r="BU91" s="28"/>
      <c r="BV91" s="28"/>
      <c r="BW91" s="28"/>
      <c r="BX91" s="28"/>
      <c r="BY91" s="28"/>
      <c r="BZ91" s="28"/>
      <c r="CL91" s="5"/>
    </row>
    <row r="92" spans="5:90" x14ac:dyDescent="0.25">
      <c r="H92" s="28"/>
      <c r="I92" s="28"/>
      <c r="J92" s="28"/>
      <c r="K92" s="28"/>
      <c r="L92" s="28"/>
      <c r="M92" s="28"/>
      <c r="N92" s="28"/>
      <c r="O92" s="28"/>
      <c r="P92" s="28"/>
      <c r="Q92" s="28"/>
      <c r="R92" s="28"/>
      <c r="S92" s="28"/>
      <c r="T92" s="28"/>
      <c r="U92" s="28"/>
      <c r="V92" s="28"/>
      <c r="W92" s="28"/>
      <c r="X92" s="28"/>
      <c r="Y92" s="28"/>
      <c r="Z92" s="28"/>
      <c r="AA92" s="28"/>
      <c r="AB92" s="28"/>
      <c r="AC92" s="28"/>
      <c r="AD92" s="28"/>
      <c r="AE92" s="28"/>
      <c r="AF92" s="28"/>
      <c r="AG92" s="28"/>
      <c r="AH92" s="28"/>
      <c r="AI92" s="28"/>
      <c r="AJ92" s="28"/>
      <c r="AK92" s="28"/>
      <c r="AL92" s="28"/>
      <c r="AM92" s="28"/>
      <c r="AN92" s="28"/>
      <c r="AO92" s="28"/>
      <c r="AP92" s="28"/>
      <c r="AQ92" s="28"/>
      <c r="AR92" s="28"/>
      <c r="AS92" s="28"/>
      <c r="AT92" s="28"/>
      <c r="AU92" s="28"/>
      <c r="AV92" s="28"/>
      <c r="AW92" s="28"/>
      <c r="AX92" s="28"/>
      <c r="AY92" s="28"/>
      <c r="AZ92" s="28"/>
      <c r="BA92" s="28"/>
      <c r="BB92" s="28"/>
      <c r="BC92" s="28"/>
      <c r="BD92" s="28"/>
      <c r="BE92" s="28"/>
      <c r="BF92" s="28"/>
      <c r="BG92" s="28"/>
      <c r="BH92" s="28"/>
      <c r="BI92" s="28"/>
      <c r="BJ92" s="28"/>
      <c r="BK92" s="28"/>
      <c r="BL92" s="28"/>
      <c r="BM92" s="28"/>
      <c r="BN92" s="28"/>
      <c r="BO92" s="28"/>
      <c r="BP92" s="28"/>
      <c r="BQ92" s="28"/>
      <c r="BR92" s="28"/>
      <c r="BS92" s="28"/>
      <c r="BT92" s="28"/>
      <c r="BU92" s="28"/>
      <c r="BV92" s="28"/>
      <c r="BW92" s="28"/>
      <c r="BX92" s="28"/>
      <c r="BY92" s="28"/>
      <c r="BZ92" s="28"/>
      <c r="CL92" s="5"/>
    </row>
    <row r="93" spans="5:90" x14ac:dyDescent="0.25">
      <c r="H93" s="28"/>
      <c r="I93" s="28"/>
      <c r="J93" s="28"/>
      <c r="K93" s="28"/>
      <c r="L93" s="28"/>
      <c r="M93" s="28"/>
      <c r="N93" s="28"/>
      <c r="O93" s="28"/>
      <c r="P93" s="28"/>
      <c r="Q93" s="28"/>
      <c r="R93" s="28"/>
      <c r="S93" s="28"/>
      <c r="T93" s="28"/>
      <c r="U93" s="28"/>
      <c r="V93" s="28"/>
      <c r="W93" s="28"/>
      <c r="X93" s="28"/>
      <c r="Y93" s="28"/>
      <c r="Z93" s="28"/>
      <c r="AA93" s="28"/>
      <c r="AB93" s="28"/>
      <c r="AC93" s="28"/>
      <c r="AD93" s="28"/>
      <c r="AE93" s="28"/>
      <c r="AF93" s="28"/>
      <c r="AG93" s="28"/>
      <c r="AH93" s="28"/>
      <c r="AI93" s="28"/>
      <c r="AJ93" s="28"/>
      <c r="AK93" s="28"/>
      <c r="AL93" s="28"/>
      <c r="AM93" s="28"/>
      <c r="AN93" s="28"/>
      <c r="AO93" s="28"/>
      <c r="AP93" s="28"/>
      <c r="AQ93" s="28"/>
      <c r="AR93" s="28"/>
      <c r="AS93" s="28"/>
      <c r="AT93" s="28"/>
      <c r="AU93" s="28"/>
      <c r="AV93" s="28"/>
      <c r="AW93" s="28"/>
      <c r="AX93" s="28"/>
      <c r="AY93" s="28"/>
      <c r="AZ93" s="28"/>
      <c r="BA93" s="28"/>
      <c r="BB93" s="28"/>
      <c r="BC93" s="28"/>
      <c r="BD93" s="28"/>
      <c r="BE93" s="28"/>
      <c r="BF93" s="28"/>
      <c r="BG93" s="28"/>
      <c r="BH93" s="28"/>
      <c r="BI93" s="28"/>
      <c r="BJ93" s="28"/>
      <c r="BK93" s="28"/>
      <c r="BL93" s="28"/>
      <c r="BM93" s="28"/>
      <c r="BN93" s="28"/>
      <c r="BO93" s="28"/>
      <c r="BP93" s="28"/>
      <c r="BQ93" s="28"/>
      <c r="BR93" s="28"/>
      <c r="BS93" s="28"/>
      <c r="BT93" s="28"/>
      <c r="BU93" s="28"/>
      <c r="BV93" s="28"/>
      <c r="BW93" s="28"/>
      <c r="BX93" s="28"/>
      <c r="BY93" s="28"/>
      <c r="BZ93" s="28"/>
      <c r="CL93" s="5"/>
    </row>
    <row r="94" spans="5:90" x14ac:dyDescent="0.25">
      <c r="H94" s="28"/>
      <c r="I94" s="28"/>
      <c r="J94" s="28"/>
      <c r="K94" s="28"/>
      <c r="L94" s="28"/>
      <c r="M94" s="28"/>
      <c r="N94" s="28"/>
      <c r="O94" s="28"/>
      <c r="P94" s="28"/>
      <c r="Q94" s="28"/>
      <c r="R94" s="28"/>
      <c r="S94" s="28"/>
      <c r="T94" s="28"/>
      <c r="U94" s="28"/>
      <c r="V94" s="28"/>
      <c r="W94" s="28"/>
      <c r="X94" s="28"/>
      <c r="Y94" s="28"/>
      <c r="Z94" s="28"/>
      <c r="AA94" s="28"/>
      <c r="AB94" s="28"/>
      <c r="AC94" s="28"/>
      <c r="AD94" s="28"/>
      <c r="AE94" s="28"/>
      <c r="AF94" s="28"/>
      <c r="AG94" s="28"/>
      <c r="AH94" s="28"/>
      <c r="AI94" s="28"/>
      <c r="AJ94" s="28"/>
      <c r="AK94" s="28"/>
      <c r="AL94" s="28"/>
      <c r="AM94" s="28"/>
      <c r="AN94" s="28"/>
      <c r="AO94" s="28"/>
      <c r="AP94" s="28"/>
      <c r="AQ94" s="28"/>
      <c r="AR94" s="28"/>
      <c r="AS94" s="28"/>
      <c r="AT94" s="28"/>
      <c r="AU94" s="28"/>
      <c r="AV94" s="28"/>
      <c r="AW94" s="28"/>
      <c r="AX94" s="28"/>
      <c r="AY94" s="28"/>
      <c r="AZ94" s="28"/>
      <c r="BA94" s="28"/>
      <c r="BB94" s="28"/>
      <c r="BC94" s="28"/>
      <c r="BD94" s="28"/>
      <c r="BE94" s="28"/>
      <c r="BF94" s="28"/>
      <c r="BG94" s="28"/>
      <c r="BH94" s="28"/>
      <c r="BI94" s="28"/>
      <c r="BJ94" s="28"/>
      <c r="BK94" s="28"/>
      <c r="BL94" s="28"/>
      <c r="BM94" s="28"/>
      <c r="BN94" s="28"/>
      <c r="BO94" s="28"/>
      <c r="BP94" s="28"/>
      <c r="BQ94" s="28"/>
      <c r="BR94" s="28"/>
      <c r="BS94" s="28"/>
      <c r="BT94" s="28"/>
      <c r="BU94" s="28"/>
      <c r="BV94" s="28"/>
      <c r="BW94" s="28"/>
      <c r="BX94" s="28"/>
      <c r="BY94" s="28"/>
      <c r="BZ94" s="28"/>
      <c r="CL94" s="5"/>
    </row>
    <row r="95" spans="5:90" x14ac:dyDescent="0.25">
      <c r="H95" s="28"/>
      <c r="I95" s="28"/>
      <c r="J95" s="28"/>
      <c r="K95" s="28"/>
      <c r="L95" s="28"/>
      <c r="M95" s="28"/>
      <c r="N95" s="28"/>
      <c r="O95" s="28"/>
      <c r="P95" s="28"/>
      <c r="Q95" s="28"/>
      <c r="R95" s="28"/>
      <c r="S95" s="28"/>
      <c r="T95" s="28"/>
      <c r="U95" s="28"/>
      <c r="V95" s="28"/>
      <c r="W95" s="28"/>
      <c r="X95" s="28"/>
      <c r="Y95" s="28"/>
      <c r="Z95" s="28"/>
      <c r="AA95" s="28"/>
      <c r="AB95" s="28"/>
      <c r="AC95" s="28"/>
      <c r="AD95" s="28"/>
      <c r="AE95" s="28"/>
      <c r="AF95" s="28"/>
      <c r="AG95" s="28"/>
      <c r="AH95" s="28"/>
      <c r="AI95" s="28"/>
      <c r="AJ95" s="28"/>
      <c r="AK95" s="28"/>
      <c r="AL95" s="28"/>
      <c r="AM95" s="28"/>
      <c r="AN95" s="28"/>
      <c r="AO95" s="28"/>
      <c r="AP95" s="28"/>
      <c r="AQ95" s="28"/>
      <c r="AR95" s="28"/>
      <c r="AS95" s="28"/>
      <c r="AT95" s="28"/>
      <c r="AU95" s="28"/>
      <c r="AV95" s="28"/>
      <c r="AW95" s="28"/>
      <c r="AX95" s="28"/>
      <c r="AY95" s="28"/>
      <c r="AZ95" s="28"/>
      <c r="BA95" s="28"/>
      <c r="BB95" s="28"/>
      <c r="BC95" s="28"/>
      <c r="BD95" s="28"/>
      <c r="BE95" s="28"/>
      <c r="BF95" s="28"/>
      <c r="BG95" s="28"/>
      <c r="BH95" s="28"/>
      <c r="BI95" s="28"/>
      <c r="BJ95" s="28"/>
      <c r="BK95" s="28"/>
      <c r="BL95" s="28"/>
      <c r="BM95" s="28"/>
      <c r="BN95" s="28"/>
      <c r="BO95" s="28"/>
      <c r="BP95" s="28"/>
      <c r="BQ95" s="28"/>
      <c r="BR95" s="28"/>
      <c r="BS95" s="28"/>
      <c r="BT95" s="28"/>
      <c r="BU95" s="28"/>
      <c r="BV95" s="28"/>
      <c r="BW95" s="28"/>
      <c r="BX95" s="28"/>
      <c r="BY95" s="28"/>
      <c r="BZ95" s="28"/>
      <c r="CL95" s="5"/>
    </row>
    <row r="96" spans="5:90" x14ac:dyDescent="0.25">
      <c r="H96" s="28"/>
      <c r="I96" s="28"/>
      <c r="J96" s="28"/>
      <c r="K96" s="28"/>
      <c r="L96" s="28"/>
      <c r="M96" s="28"/>
      <c r="N96" s="28"/>
      <c r="O96" s="28"/>
      <c r="P96" s="28"/>
      <c r="Q96" s="28"/>
      <c r="R96" s="28"/>
      <c r="S96" s="28"/>
      <c r="T96" s="28"/>
      <c r="U96" s="28"/>
      <c r="V96" s="28"/>
      <c r="W96" s="28"/>
      <c r="X96" s="28"/>
      <c r="Y96" s="28"/>
      <c r="Z96" s="28"/>
      <c r="AA96" s="28"/>
      <c r="AB96" s="28"/>
      <c r="AC96" s="28"/>
      <c r="AD96" s="28"/>
      <c r="AE96" s="28"/>
      <c r="AF96" s="28"/>
      <c r="AG96" s="28"/>
      <c r="AH96" s="28"/>
      <c r="AI96" s="28"/>
      <c r="AJ96" s="28"/>
      <c r="AK96" s="28"/>
      <c r="AL96" s="28"/>
      <c r="AM96" s="28"/>
      <c r="AN96" s="28"/>
      <c r="AO96" s="28"/>
      <c r="AP96" s="28"/>
      <c r="AQ96" s="28"/>
      <c r="AR96" s="28"/>
      <c r="AS96" s="28"/>
      <c r="AT96" s="28"/>
      <c r="AU96" s="28"/>
      <c r="AV96" s="28"/>
      <c r="AW96" s="28"/>
      <c r="AX96" s="28"/>
      <c r="AY96" s="28"/>
      <c r="AZ96" s="28"/>
      <c r="BA96" s="28"/>
      <c r="BB96" s="28"/>
      <c r="BC96" s="28"/>
      <c r="BD96" s="28"/>
      <c r="BE96" s="28"/>
      <c r="BF96" s="28"/>
      <c r="BG96" s="28"/>
      <c r="BH96" s="28"/>
      <c r="BI96" s="28"/>
      <c r="BJ96" s="28"/>
      <c r="BK96" s="28"/>
      <c r="BL96" s="28"/>
      <c r="BM96" s="28"/>
      <c r="BN96" s="28"/>
      <c r="BO96" s="28"/>
      <c r="BP96" s="28"/>
      <c r="BQ96" s="28"/>
      <c r="BR96" s="28"/>
      <c r="BS96" s="28"/>
      <c r="BT96" s="28"/>
      <c r="BU96" s="28"/>
      <c r="BV96" s="28"/>
      <c r="BW96" s="28"/>
      <c r="BX96" s="28"/>
      <c r="BY96" s="28"/>
      <c r="BZ96" s="28"/>
      <c r="CL96" s="5"/>
    </row>
    <row r="97" spans="8:90" x14ac:dyDescent="0.25">
      <c r="H97" s="28"/>
      <c r="I97" s="28"/>
      <c r="J97" s="28"/>
      <c r="K97" s="28"/>
      <c r="L97" s="28"/>
      <c r="M97" s="28"/>
      <c r="N97" s="28"/>
      <c r="O97" s="28"/>
      <c r="P97" s="28"/>
      <c r="Q97" s="28"/>
      <c r="R97" s="28"/>
      <c r="S97" s="28"/>
      <c r="T97" s="28"/>
      <c r="U97" s="28"/>
      <c r="V97" s="28"/>
      <c r="W97" s="28"/>
      <c r="X97" s="28"/>
      <c r="Y97" s="28"/>
      <c r="Z97" s="28"/>
      <c r="AA97" s="28"/>
      <c r="AB97" s="28"/>
      <c r="AC97" s="28"/>
      <c r="AD97" s="28"/>
      <c r="AE97" s="28"/>
      <c r="AF97" s="28"/>
      <c r="AG97" s="28"/>
      <c r="AH97" s="28"/>
      <c r="AI97" s="28"/>
      <c r="AJ97" s="28"/>
      <c r="AK97" s="28"/>
      <c r="AL97" s="28"/>
      <c r="AM97" s="28"/>
      <c r="AN97" s="28"/>
      <c r="AO97" s="28"/>
      <c r="AP97" s="28"/>
      <c r="AQ97" s="28"/>
      <c r="AR97" s="28"/>
      <c r="AS97" s="28"/>
      <c r="AT97" s="28"/>
      <c r="AU97" s="28"/>
      <c r="AV97" s="28"/>
      <c r="AW97" s="28"/>
      <c r="AX97" s="28"/>
      <c r="AY97" s="28"/>
      <c r="AZ97" s="28"/>
      <c r="BA97" s="28"/>
      <c r="BB97" s="28"/>
      <c r="BC97" s="28"/>
      <c r="BD97" s="28"/>
      <c r="BE97" s="28"/>
      <c r="BF97" s="28"/>
      <c r="BG97" s="28"/>
      <c r="BH97" s="28"/>
      <c r="BI97" s="28"/>
      <c r="BJ97" s="28"/>
      <c r="BK97" s="28"/>
      <c r="BL97" s="28"/>
      <c r="BM97" s="28"/>
      <c r="BN97" s="28"/>
      <c r="BO97" s="28"/>
      <c r="BP97" s="28"/>
      <c r="BQ97" s="28"/>
      <c r="BR97" s="28"/>
      <c r="BS97" s="28"/>
      <c r="BT97" s="28"/>
      <c r="BU97" s="28"/>
      <c r="BV97" s="28"/>
      <c r="BW97" s="28"/>
      <c r="BX97" s="28"/>
      <c r="BY97" s="28"/>
      <c r="BZ97" s="28"/>
      <c r="CL97" s="5"/>
    </row>
    <row r="98" spans="8:90" x14ac:dyDescent="0.25">
      <c r="H98" s="28"/>
      <c r="I98" s="28"/>
      <c r="J98" s="28"/>
      <c r="K98" s="28"/>
      <c r="L98" s="28"/>
      <c r="M98" s="28"/>
      <c r="N98" s="28"/>
      <c r="O98" s="28"/>
      <c r="P98" s="28"/>
      <c r="Q98" s="28"/>
      <c r="R98" s="28"/>
      <c r="S98" s="28"/>
      <c r="T98" s="28"/>
      <c r="U98" s="28"/>
      <c r="V98" s="28"/>
      <c r="W98" s="28"/>
      <c r="X98" s="28"/>
      <c r="Y98" s="28"/>
      <c r="Z98" s="28"/>
      <c r="AA98" s="28"/>
      <c r="AB98" s="28"/>
      <c r="AC98" s="28"/>
      <c r="AD98" s="28"/>
      <c r="AE98" s="28"/>
      <c r="AF98" s="28"/>
      <c r="AG98" s="28"/>
      <c r="AH98" s="28"/>
      <c r="AI98" s="28"/>
      <c r="AJ98" s="28"/>
      <c r="AK98" s="28"/>
      <c r="AL98" s="28"/>
      <c r="AM98" s="28"/>
      <c r="AN98" s="28"/>
      <c r="AO98" s="28"/>
      <c r="AP98" s="28"/>
      <c r="AQ98" s="28"/>
      <c r="AR98" s="28"/>
      <c r="AS98" s="28"/>
      <c r="AT98" s="28"/>
      <c r="AU98" s="28"/>
      <c r="AV98" s="28"/>
      <c r="AW98" s="28"/>
      <c r="AX98" s="28"/>
      <c r="AY98" s="28"/>
      <c r="AZ98" s="28"/>
      <c r="BA98" s="28"/>
      <c r="BB98" s="28"/>
      <c r="BC98" s="28"/>
      <c r="BD98" s="28"/>
      <c r="BE98" s="28"/>
      <c r="BF98" s="28"/>
      <c r="BG98" s="28"/>
      <c r="BH98" s="28"/>
      <c r="BI98" s="28"/>
      <c r="BJ98" s="28"/>
      <c r="BK98" s="28"/>
      <c r="BL98" s="28"/>
      <c r="BM98" s="28"/>
      <c r="BN98" s="28"/>
      <c r="BO98" s="28"/>
      <c r="BP98" s="28"/>
      <c r="BQ98" s="28"/>
      <c r="BR98" s="28"/>
      <c r="BS98" s="28"/>
      <c r="BT98" s="28"/>
      <c r="BU98" s="28"/>
      <c r="BV98" s="28"/>
      <c r="BW98" s="28"/>
      <c r="BX98" s="28"/>
      <c r="BY98" s="28"/>
      <c r="BZ98" s="28"/>
      <c r="CL98" s="5"/>
    </row>
    <row r="99" spans="8:90" x14ac:dyDescent="0.25">
      <c r="H99" s="28"/>
      <c r="I99" s="28"/>
      <c r="J99" s="28"/>
      <c r="K99" s="28"/>
      <c r="L99" s="28"/>
      <c r="M99" s="28"/>
      <c r="N99" s="28"/>
      <c r="O99" s="28"/>
      <c r="P99" s="28"/>
      <c r="Q99" s="28"/>
      <c r="R99" s="28"/>
      <c r="S99" s="28"/>
      <c r="T99" s="28"/>
      <c r="U99" s="28"/>
      <c r="V99" s="28"/>
      <c r="W99" s="28"/>
      <c r="X99" s="28"/>
      <c r="Y99" s="28"/>
      <c r="Z99" s="28"/>
      <c r="AA99" s="28"/>
      <c r="AB99" s="28"/>
      <c r="AC99" s="28"/>
      <c r="AD99" s="28"/>
      <c r="AE99" s="28"/>
      <c r="AF99" s="28"/>
      <c r="AG99" s="28"/>
      <c r="AH99" s="28"/>
      <c r="AI99" s="28"/>
      <c r="AJ99" s="28"/>
      <c r="AK99" s="28"/>
      <c r="AL99" s="28"/>
      <c r="AM99" s="28"/>
      <c r="AN99" s="28"/>
      <c r="AO99" s="28"/>
      <c r="AP99" s="28"/>
      <c r="AQ99" s="28"/>
      <c r="AR99" s="28"/>
      <c r="AS99" s="28"/>
      <c r="AT99" s="28"/>
      <c r="AU99" s="28"/>
      <c r="AV99" s="28"/>
      <c r="AW99" s="28"/>
      <c r="AX99" s="28"/>
      <c r="AY99" s="28"/>
      <c r="AZ99" s="28"/>
      <c r="BA99" s="28"/>
      <c r="BB99" s="28"/>
      <c r="BC99" s="28"/>
      <c r="BD99" s="28"/>
      <c r="BE99" s="28"/>
      <c r="BF99" s="28"/>
      <c r="BG99" s="28"/>
      <c r="BH99" s="28"/>
      <c r="BI99" s="28"/>
      <c r="BJ99" s="28"/>
      <c r="BK99" s="28"/>
      <c r="BL99" s="28"/>
      <c r="BM99" s="28"/>
      <c r="BN99" s="28"/>
      <c r="BO99" s="28"/>
      <c r="BP99" s="28"/>
      <c r="BQ99" s="28"/>
      <c r="BR99" s="28"/>
      <c r="BS99" s="28"/>
      <c r="BT99" s="28"/>
      <c r="BU99" s="28"/>
      <c r="BV99" s="28"/>
      <c r="BW99" s="28"/>
      <c r="BX99" s="28"/>
      <c r="BY99" s="28"/>
      <c r="BZ99" s="28"/>
      <c r="CL99" s="5"/>
    </row>
    <row r="100" spans="8:90" x14ac:dyDescent="0.25">
      <c r="H100" s="28"/>
      <c r="I100" s="28"/>
      <c r="J100" s="28"/>
      <c r="K100" s="28"/>
      <c r="L100" s="28"/>
      <c r="M100" s="28"/>
      <c r="N100" s="28"/>
      <c r="O100" s="28"/>
      <c r="P100" s="28"/>
      <c r="Q100" s="28"/>
      <c r="R100" s="28"/>
      <c r="S100" s="28"/>
      <c r="T100" s="28"/>
      <c r="U100" s="28"/>
      <c r="V100" s="28"/>
      <c r="W100" s="28"/>
      <c r="X100" s="28"/>
      <c r="Y100" s="28"/>
      <c r="Z100" s="28"/>
      <c r="AA100" s="28"/>
      <c r="AB100" s="28"/>
      <c r="AC100" s="28"/>
      <c r="AD100" s="28"/>
      <c r="AE100" s="28"/>
      <c r="AF100" s="28"/>
      <c r="AG100" s="28"/>
      <c r="AH100" s="28"/>
      <c r="AI100" s="28"/>
      <c r="AJ100" s="28"/>
      <c r="AK100" s="28"/>
      <c r="AL100" s="28"/>
      <c r="AM100" s="28"/>
      <c r="AN100" s="28"/>
      <c r="AO100" s="28"/>
      <c r="AP100" s="28"/>
      <c r="AQ100" s="28"/>
      <c r="AR100" s="28"/>
      <c r="AS100" s="28"/>
      <c r="AT100" s="28"/>
      <c r="AU100" s="28"/>
      <c r="AV100" s="28"/>
      <c r="AW100" s="28"/>
      <c r="AX100" s="28"/>
      <c r="AY100" s="28"/>
      <c r="AZ100" s="28"/>
      <c r="BA100" s="28"/>
      <c r="BB100" s="28"/>
      <c r="BC100" s="28"/>
      <c r="BD100" s="28"/>
      <c r="BE100" s="28"/>
      <c r="BF100" s="28"/>
      <c r="BG100" s="28"/>
      <c r="BH100" s="28"/>
      <c r="BI100" s="28"/>
      <c r="BJ100" s="28"/>
      <c r="BK100" s="28"/>
      <c r="BL100" s="28"/>
      <c r="BM100" s="28"/>
      <c r="BN100" s="28"/>
      <c r="BO100" s="28"/>
      <c r="BP100" s="28"/>
      <c r="BQ100" s="28"/>
      <c r="BR100" s="28"/>
      <c r="BS100" s="28"/>
      <c r="BT100" s="28"/>
      <c r="BU100" s="28"/>
      <c r="BV100" s="28"/>
      <c r="BW100" s="28"/>
      <c r="BX100" s="28"/>
      <c r="BY100" s="28"/>
      <c r="BZ100" s="28"/>
      <c r="CL100" s="5"/>
    </row>
    <row r="101" spans="8:90" x14ac:dyDescent="0.25">
      <c r="H101" s="28"/>
      <c r="I101" s="28"/>
      <c r="J101" s="28"/>
      <c r="K101" s="28"/>
      <c r="L101" s="28"/>
      <c r="M101" s="28"/>
      <c r="N101" s="28"/>
      <c r="O101" s="28"/>
      <c r="P101" s="28"/>
      <c r="Q101" s="28"/>
      <c r="R101" s="28"/>
      <c r="S101" s="28"/>
      <c r="T101" s="28"/>
      <c r="U101" s="28"/>
      <c r="V101" s="28"/>
      <c r="W101" s="28"/>
      <c r="X101" s="28"/>
      <c r="Y101" s="28"/>
      <c r="Z101" s="28"/>
      <c r="AA101" s="28"/>
      <c r="AB101" s="28"/>
      <c r="AC101" s="28"/>
      <c r="AD101" s="28"/>
      <c r="AE101" s="28"/>
      <c r="AF101" s="28"/>
      <c r="AG101" s="28"/>
      <c r="AH101" s="28"/>
      <c r="AI101" s="28"/>
      <c r="AJ101" s="28"/>
      <c r="AK101" s="28"/>
      <c r="AL101" s="28"/>
      <c r="AM101" s="28"/>
      <c r="AN101" s="28"/>
      <c r="AO101" s="28"/>
      <c r="AP101" s="28"/>
      <c r="AQ101" s="28"/>
      <c r="AR101" s="28"/>
      <c r="AS101" s="28"/>
      <c r="AT101" s="28"/>
      <c r="AU101" s="28"/>
      <c r="AV101" s="28"/>
      <c r="AW101" s="28"/>
      <c r="AX101" s="28"/>
      <c r="AY101" s="28"/>
      <c r="AZ101" s="28"/>
      <c r="BA101" s="28"/>
      <c r="BB101" s="28"/>
      <c r="BC101" s="28"/>
      <c r="BD101" s="28"/>
      <c r="BE101" s="28"/>
      <c r="BF101" s="28"/>
      <c r="BG101" s="28"/>
      <c r="BH101" s="28"/>
      <c r="BI101" s="28"/>
      <c r="BJ101" s="28"/>
      <c r="BK101" s="28"/>
      <c r="BL101" s="28"/>
      <c r="BM101" s="28"/>
      <c r="BN101" s="28"/>
      <c r="BO101" s="28"/>
      <c r="BP101" s="28"/>
      <c r="BQ101" s="28"/>
      <c r="BR101" s="28"/>
      <c r="BS101" s="28"/>
      <c r="BT101" s="28"/>
      <c r="BU101" s="28"/>
      <c r="BV101" s="28"/>
      <c r="BW101" s="28"/>
      <c r="BX101" s="28"/>
      <c r="BY101" s="28"/>
      <c r="BZ101" s="28"/>
      <c r="CL101" s="5"/>
    </row>
    <row r="102" spans="8:90" x14ac:dyDescent="0.25">
      <c r="H102" s="28"/>
      <c r="I102" s="28"/>
      <c r="J102" s="28"/>
      <c r="K102" s="28"/>
      <c r="L102" s="28"/>
      <c r="M102" s="28"/>
      <c r="N102" s="28"/>
      <c r="O102" s="28"/>
      <c r="P102" s="28"/>
      <c r="Q102" s="28"/>
      <c r="R102" s="28"/>
      <c r="S102" s="28"/>
      <c r="T102" s="28"/>
      <c r="U102" s="28"/>
      <c r="V102" s="28"/>
      <c r="W102" s="28"/>
      <c r="X102" s="28"/>
      <c r="Y102" s="28"/>
      <c r="Z102" s="28"/>
      <c r="AA102" s="28"/>
      <c r="AB102" s="28"/>
      <c r="AC102" s="28"/>
      <c r="AD102" s="28"/>
      <c r="AE102" s="28"/>
      <c r="AF102" s="28"/>
      <c r="AG102" s="28"/>
      <c r="AH102" s="28"/>
      <c r="AI102" s="28"/>
      <c r="AJ102" s="28"/>
      <c r="AK102" s="28"/>
      <c r="AL102" s="28"/>
      <c r="AM102" s="28"/>
      <c r="AN102" s="28"/>
      <c r="AO102" s="28"/>
      <c r="AP102" s="28"/>
      <c r="AQ102" s="28"/>
      <c r="AR102" s="28"/>
      <c r="AS102" s="28"/>
      <c r="AT102" s="28"/>
      <c r="AU102" s="28"/>
      <c r="AV102" s="28"/>
      <c r="AW102" s="28"/>
      <c r="AX102" s="28"/>
      <c r="AY102" s="28"/>
      <c r="AZ102" s="28"/>
      <c r="BA102" s="28"/>
      <c r="BB102" s="28"/>
      <c r="BC102" s="28"/>
      <c r="BD102" s="28"/>
      <c r="BE102" s="28"/>
      <c r="BF102" s="28"/>
      <c r="BG102" s="28"/>
      <c r="BH102" s="28"/>
      <c r="BI102" s="28"/>
      <c r="BJ102" s="28"/>
      <c r="BK102" s="28"/>
      <c r="BL102" s="28"/>
      <c r="BM102" s="28"/>
      <c r="BN102" s="28"/>
      <c r="BO102" s="28"/>
      <c r="BP102" s="28"/>
      <c r="BQ102" s="28"/>
      <c r="BR102" s="28"/>
      <c r="BS102" s="28"/>
      <c r="BT102" s="28"/>
      <c r="BU102" s="28"/>
      <c r="BV102" s="28"/>
      <c r="BW102" s="28"/>
      <c r="BX102" s="28"/>
      <c r="BY102" s="28"/>
      <c r="BZ102" s="28"/>
      <c r="CL102" s="5"/>
    </row>
    <row r="103" spans="8:90" x14ac:dyDescent="0.25">
      <c r="H103" s="28"/>
      <c r="I103" s="28"/>
      <c r="J103" s="28"/>
      <c r="K103" s="28"/>
      <c r="L103" s="28"/>
      <c r="M103" s="28"/>
      <c r="N103" s="28"/>
      <c r="O103" s="28"/>
      <c r="P103" s="28"/>
      <c r="Q103" s="28"/>
      <c r="R103" s="28"/>
      <c r="S103" s="28"/>
      <c r="T103" s="28"/>
      <c r="U103" s="28"/>
      <c r="V103" s="28"/>
      <c r="W103" s="28"/>
      <c r="X103" s="28"/>
      <c r="Y103" s="28"/>
      <c r="Z103" s="28"/>
      <c r="AA103" s="28"/>
      <c r="AB103" s="28"/>
      <c r="AC103" s="28"/>
      <c r="AD103" s="28"/>
      <c r="AE103" s="28"/>
      <c r="AF103" s="28"/>
      <c r="AG103" s="28"/>
      <c r="AH103" s="28"/>
      <c r="AI103" s="28"/>
      <c r="AJ103" s="28"/>
      <c r="AK103" s="28"/>
      <c r="AL103" s="28"/>
      <c r="AM103" s="28"/>
      <c r="AN103" s="28"/>
      <c r="AO103" s="28"/>
      <c r="AP103" s="28"/>
      <c r="AQ103" s="28"/>
      <c r="AR103" s="28"/>
      <c r="AS103" s="28"/>
      <c r="AT103" s="28"/>
      <c r="AU103" s="28"/>
      <c r="AV103" s="28"/>
      <c r="AW103" s="28"/>
      <c r="AX103" s="28"/>
      <c r="AY103" s="28"/>
      <c r="AZ103" s="28"/>
      <c r="BA103" s="28"/>
      <c r="BB103" s="28"/>
      <c r="BC103" s="28"/>
      <c r="BD103" s="28"/>
      <c r="BE103" s="28"/>
      <c r="BF103" s="28"/>
      <c r="BG103" s="28"/>
      <c r="BH103" s="28"/>
      <c r="BI103" s="28"/>
      <c r="BJ103" s="28"/>
      <c r="BK103" s="28"/>
      <c r="BL103" s="28"/>
      <c r="BM103" s="28"/>
      <c r="BN103" s="28"/>
      <c r="BO103" s="28"/>
      <c r="BP103" s="28"/>
      <c r="BQ103" s="28"/>
      <c r="BR103" s="28"/>
      <c r="BS103" s="28"/>
      <c r="BT103" s="28"/>
      <c r="BU103" s="28"/>
      <c r="BV103" s="28"/>
      <c r="BW103" s="28"/>
      <c r="BX103" s="28"/>
      <c r="BY103" s="28"/>
      <c r="BZ103" s="28"/>
      <c r="CL103" s="5"/>
    </row>
    <row r="104" spans="8:90" x14ac:dyDescent="0.25">
      <c r="H104" s="28"/>
      <c r="I104" s="28"/>
      <c r="J104" s="28"/>
      <c r="K104" s="28"/>
      <c r="L104" s="28"/>
      <c r="M104" s="28"/>
      <c r="N104" s="28"/>
      <c r="O104" s="28"/>
      <c r="P104" s="28"/>
      <c r="Q104" s="28"/>
      <c r="R104" s="28"/>
      <c r="S104" s="28"/>
      <c r="T104" s="28"/>
      <c r="U104" s="28"/>
      <c r="V104" s="28"/>
      <c r="W104" s="28"/>
      <c r="X104" s="28"/>
      <c r="Y104" s="28"/>
      <c r="Z104" s="28"/>
      <c r="AA104" s="28"/>
      <c r="AB104" s="28"/>
      <c r="AC104" s="28"/>
      <c r="AD104" s="28"/>
      <c r="AE104" s="28"/>
      <c r="AF104" s="28"/>
      <c r="AG104" s="28"/>
      <c r="AH104" s="28"/>
      <c r="AI104" s="28"/>
      <c r="AJ104" s="28"/>
      <c r="AK104" s="28"/>
      <c r="AL104" s="28"/>
      <c r="AM104" s="28"/>
      <c r="AN104" s="28"/>
      <c r="AO104" s="28"/>
      <c r="AP104" s="28"/>
      <c r="AQ104" s="28"/>
      <c r="AR104" s="28"/>
      <c r="AS104" s="28"/>
      <c r="AT104" s="28"/>
      <c r="AU104" s="28"/>
      <c r="AV104" s="28"/>
      <c r="AW104" s="28"/>
      <c r="AX104" s="28"/>
      <c r="AY104" s="28"/>
      <c r="AZ104" s="28"/>
      <c r="BA104" s="28"/>
      <c r="BB104" s="28"/>
      <c r="BC104" s="28"/>
      <c r="BD104" s="28"/>
      <c r="BE104" s="28"/>
      <c r="BF104" s="28"/>
      <c r="BG104" s="28"/>
      <c r="BH104" s="28"/>
      <c r="BI104" s="28"/>
      <c r="BJ104" s="28"/>
      <c r="BK104" s="28"/>
      <c r="BL104" s="28"/>
      <c r="BM104" s="28"/>
      <c r="BN104" s="28"/>
      <c r="BO104" s="28"/>
      <c r="BP104" s="28"/>
      <c r="BQ104" s="28"/>
      <c r="BR104" s="28"/>
      <c r="BS104" s="28"/>
      <c r="BT104" s="28"/>
      <c r="BU104" s="28"/>
      <c r="BV104" s="28"/>
      <c r="BW104" s="28"/>
      <c r="BX104" s="28"/>
      <c r="BY104" s="28"/>
      <c r="BZ104" s="28"/>
      <c r="CL104" s="5"/>
    </row>
    <row r="105" spans="8:90" x14ac:dyDescent="0.25">
      <c r="H105" s="28"/>
      <c r="I105" s="28"/>
      <c r="J105" s="28"/>
      <c r="K105" s="28"/>
      <c r="L105" s="28"/>
      <c r="M105" s="28"/>
      <c r="N105" s="28"/>
      <c r="O105" s="28"/>
      <c r="P105" s="28"/>
      <c r="Q105" s="28"/>
      <c r="R105" s="28"/>
      <c r="S105" s="28"/>
      <c r="T105" s="28"/>
      <c r="U105" s="28"/>
      <c r="V105" s="28"/>
      <c r="W105" s="28"/>
      <c r="X105" s="28"/>
      <c r="Y105" s="28"/>
      <c r="Z105" s="28"/>
      <c r="AA105" s="28"/>
      <c r="AB105" s="28"/>
      <c r="AC105" s="28"/>
      <c r="AD105" s="28"/>
      <c r="AE105" s="28"/>
      <c r="AF105" s="28"/>
      <c r="AG105" s="28"/>
      <c r="AH105" s="28"/>
      <c r="AI105" s="28"/>
      <c r="AJ105" s="28"/>
      <c r="AK105" s="28"/>
      <c r="AL105" s="28"/>
      <c r="AM105" s="28"/>
      <c r="AN105" s="28"/>
      <c r="AO105" s="28"/>
      <c r="AP105" s="28"/>
      <c r="AQ105" s="28"/>
      <c r="AR105" s="28"/>
      <c r="AS105" s="28"/>
      <c r="AT105" s="28"/>
      <c r="AU105" s="28"/>
      <c r="AV105" s="28"/>
      <c r="AW105" s="28"/>
      <c r="AX105" s="28"/>
      <c r="AY105" s="28"/>
      <c r="AZ105" s="28"/>
      <c r="BA105" s="28"/>
      <c r="BB105" s="28"/>
      <c r="BC105" s="28"/>
      <c r="BD105" s="28"/>
      <c r="BE105" s="28"/>
      <c r="BF105" s="28"/>
      <c r="BG105" s="28"/>
      <c r="BH105" s="28"/>
      <c r="BI105" s="28"/>
      <c r="BJ105" s="28"/>
      <c r="BK105" s="28"/>
      <c r="BL105" s="28"/>
      <c r="BM105" s="28"/>
      <c r="BN105" s="28"/>
      <c r="BO105" s="28"/>
      <c r="BP105" s="28"/>
      <c r="BQ105" s="28"/>
      <c r="BR105" s="28"/>
      <c r="BS105" s="28"/>
      <c r="BT105" s="28"/>
      <c r="BU105" s="28"/>
      <c r="BV105" s="28"/>
      <c r="BW105" s="28"/>
      <c r="BX105" s="28"/>
      <c r="BY105" s="28"/>
      <c r="BZ105" s="28"/>
      <c r="CL105" s="5"/>
    </row>
    <row r="106" spans="8:90" x14ac:dyDescent="0.25">
      <c r="H106" s="28"/>
      <c r="I106" s="28"/>
      <c r="J106" s="28"/>
      <c r="K106" s="28"/>
      <c r="L106" s="28"/>
      <c r="M106" s="28"/>
      <c r="N106" s="28"/>
      <c r="O106" s="28"/>
      <c r="P106" s="28"/>
      <c r="Q106" s="28"/>
      <c r="R106" s="28"/>
      <c r="S106" s="28"/>
      <c r="T106" s="28"/>
      <c r="U106" s="28"/>
      <c r="V106" s="28"/>
      <c r="W106" s="28"/>
      <c r="X106" s="28"/>
      <c r="Y106" s="28"/>
      <c r="Z106" s="28"/>
      <c r="AA106" s="28"/>
      <c r="AB106" s="28"/>
      <c r="AC106" s="28"/>
      <c r="AD106" s="28"/>
      <c r="AE106" s="28"/>
      <c r="AF106" s="28"/>
      <c r="AG106" s="28"/>
      <c r="AH106" s="28"/>
      <c r="AI106" s="28"/>
      <c r="AJ106" s="28"/>
      <c r="AK106" s="28"/>
      <c r="AL106" s="28"/>
      <c r="AM106" s="28"/>
      <c r="AN106" s="28"/>
      <c r="AO106" s="28"/>
      <c r="AP106" s="28"/>
      <c r="AQ106" s="28"/>
      <c r="AR106" s="28"/>
      <c r="AS106" s="28"/>
      <c r="AT106" s="28"/>
      <c r="AU106" s="28"/>
      <c r="AV106" s="28"/>
      <c r="AW106" s="28"/>
      <c r="AX106" s="28"/>
      <c r="AY106" s="28"/>
      <c r="AZ106" s="28"/>
      <c r="BA106" s="28"/>
      <c r="BB106" s="28"/>
      <c r="BC106" s="28"/>
      <c r="BD106" s="28"/>
      <c r="BE106" s="28"/>
      <c r="BF106" s="28"/>
      <c r="BG106" s="28"/>
      <c r="BH106" s="28"/>
      <c r="BI106" s="28"/>
      <c r="BJ106" s="28"/>
      <c r="BK106" s="28"/>
      <c r="BL106" s="28"/>
      <c r="BM106" s="28"/>
      <c r="BN106" s="28"/>
      <c r="BO106" s="28"/>
      <c r="BP106" s="28"/>
      <c r="BQ106" s="28"/>
      <c r="BR106" s="28"/>
      <c r="BS106" s="28"/>
      <c r="BT106" s="28"/>
      <c r="BU106" s="28"/>
      <c r="BV106" s="28"/>
      <c r="BW106" s="28"/>
      <c r="BX106" s="28"/>
      <c r="BY106" s="28"/>
      <c r="BZ106" s="28"/>
      <c r="CL106" s="5"/>
    </row>
    <row r="107" spans="8:90" x14ac:dyDescent="0.25">
      <c r="H107" s="28"/>
      <c r="I107" s="28"/>
      <c r="J107" s="28"/>
      <c r="K107" s="28"/>
      <c r="L107" s="28"/>
      <c r="M107" s="28"/>
      <c r="N107" s="28"/>
      <c r="O107" s="28"/>
      <c r="P107" s="28"/>
      <c r="Q107" s="28"/>
      <c r="R107" s="28"/>
      <c r="S107" s="28"/>
      <c r="T107" s="28"/>
      <c r="U107" s="28"/>
      <c r="V107" s="28"/>
      <c r="W107" s="28"/>
      <c r="X107" s="28"/>
      <c r="Y107" s="28"/>
      <c r="Z107" s="28"/>
      <c r="AA107" s="28"/>
      <c r="AB107" s="28"/>
      <c r="AC107" s="28"/>
      <c r="AD107" s="28"/>
      <c r="AE107" s="28"/>
      <c r="AF107" s="28"/>
      <c r="AG107" s="28"/>
      <c r="AH107" s="28"/>
      <c r="AI107" s="28"/>
      <c r="AJ107" s="28"/>
      <c r="AK107" s="28"/>
      <c r="AL107" s="28"/>
      <c r="AM107" s="28"/>
      <c r="AN107" s="28"/>
      <c r="AO107" s="28"/>
      <c r="AP107" s="28"/>
      <c r="AQ107" s="28"/>
      <c r="AR107" s="28"/>
      <c r="AS107" s="28"/>
      <c r="AT107" s="28"/>
      <c r="AU107" s="28"/>
      <c r="AV107" s="28"/>
      <c r="AW107" s="28"/>
      <c r="AX107" s="28"/>
      <c r="AY107" s="28"/>
      <c r="AZ107" s="28"/>
      <c r="BA107" s="28"/>
      <c r="BB107" s="28"/>
      <c r="BC107" s="28"/>
      <c r="BD107" s="28"/>
      <c r="BE107" s="28"/>
      <c r="BF107" s="28"/>
      <c r="BG107" s="28"/>
      <c r="BH107" s="28"/>
      <c r="BI107" s="28"/>
      <c r="BJ107" s="28"/>
      <c r="BK107" s="28"/>
      <c r="BL107" s="28"/>
      <c r="BM107" s="28"/>
      <c r="BN107" s="28"/>
      <c r="BO107" s="28"/>
      <c r="BP107" s="28"/>
      <c r="BQ107" s="28"/>
      <c r="BR107" s="28"/>
      <c r="BS107" s="28"/>
      <c r="BT107" s="28"/>
      <c r="BU107" s="28"/>
      <c r="BV107" s="28"/>
      <c r="BW107" s="28"/>
      <c r="BX107" s="28"/>
      <c r="BY107" s="28"/>
      <c r="BZ107" s="28"/>
      <c r="CL107" s="5"/>
    </row>
    <row r="108" spans="8:90" x14ac:dyDescent="0.25">
      <c r="H108" s="28"/>
      <c r="I108" s="28"/>
      <c r="J108" s="28"/>
      <c r="K108" s="28"/>
      <c r="L108" s="28"/>
      <c r="M108" s="28"/>
      <c r="N108" s="28"/>
      <c r="O108" s="28"/>
      <c r="P108" s="28"/>
      <c r="Q108" s="28"/>
      <c r="R108" s="28"/>
      <c r="S108" s="28"/>
      <c r="T108" s="28"/>
      <c r="U108" s="28"/>
      <c r="V108" s="28"/>
      <c r="W108" s="28"/>
      <c r="X108" s="28"/>
      <c r="Y108" s="28"/>
      <c r="Z108" s="28"/>
      <c r="AA108" s="28"/>
      <c r="AB108" s="28"/>
      <c r="AC108" s="28"/>
      <c r="AD108" s="28"/>
      <c r="AE108" s="28"/>
      <c r="AF108" s="28"/>
      <c r="AG108" s="28"/>
      <c r="AH108" s="28"/>
      <c r="AI108" s="28"/>
      <c r="AJ108" s="28"/>
      <c r="AK108" s="28"/>
      <c r="AL108" s="28"/>
      <c r="AM108" s="28"/>
      <c r="AN108" s="28"/>
      <c r="AO108" s="28"/>
      <c r="AP108" s="28"/>
      <c r="AQ108" s="28"/>
      <c r="AR108" s="28"/>
      <c r="AS108" s="28"/>
      <c r="AT108" s="28"/>
      <c r="AU108" s="28"/>
      <c r="AV108" s="28"/>
      <c r="AW108" s="28"/>
      <c r="AX108" s="28"/>
      <c r="AY108" s="28"/>
      <c r="AZ108" s="28"/>
      <c r="BA108" s="28"/>
      <c r="BB108" s="28"/>
      <c r="BC108" s="28"/>
      <c r="BD108" s="28"/>
      <c r="BE108" s="28"/>
      <c r="BF108" s="28"/>
      <c r="BG108" s="28"/>
      <c r="BH108" s="28"/>
      <c r="BI108" s="28"/>
      <c r="BJ108" s="28"/>
      <c r="BK108" s="28"/>
      <c r="BL108" s="28"/>
      <c r="BM108" s="28"/>
      <c r="BN108" s="28"/>
      <c r="BO108" s="28"/>
      <c r="BP108" s="28"/>
      <c r="BQ108" s="28"/>
      <c r="BR108" s="28"/>
      <c r="BS108" s="28"/>
      <c r="BT108" s="28"/>
      <c r="BU108" s="28"/>
      <c r="BV108" s="28"/>
      <c r="BW108" s="28"/>
      <c r="BX108" s="28"/>
      <c r="BY108" s="28"/>
      <c r="BZ108" s="28"/>
      <c r="CL108" s="5"/>
    </row>
    <row r="109" spans="8:90" x14ac:dyDescent="0.25">
      <c r="H109" s="28"/>
      <c r="I109" s="28"/>
      <c r="J109" s="28"/>
      <c r="K109" s="28"/>
      <c r="L109" s="28"/>
      <c r="M109" s="28"/>
      <c r="N109" s="28"/>
      <c r="O109" s="28"/>
      <c r="P109" s="28"/>
      <c r="Q109" s="28"/>
      <c r="R109" s="28"/>
      <c r="S109" s="28"/>
      <c r="T109" s="28"/>
      <c r="U109" s="28"/>
      <c r="V109" s="28"/>
      <c r="W109" s="28"/>
      <c r="X109" s="28"/>
      <c r="Y109" s="28"/>
      <c r="Z109" s="28"/>
      <c r="AA109" s="28"/>
      <c r="AB109" s="28"/>
      <c r="AC109" s="28"/>
      <c r="AD109" s="28"/>
      <c r="AE109" s="28"/>
      <c r="AF109" s="28"/>
      <c r="AG109" s="28"/>
      <c r="AH109" s="28"/>
      <c r="AI109" s="28"/>
      <c r="AJ109" s="28"/>
      <c r="AK109" s="28"/>
      <c r="AL109" s="28"/>
      <c r="AM109" s="28"/>
      <c r="AN109" s="28"/>
      <c r="AO109" s="28"/>
      <c r="AP109" s="28"/>
      <c r="AQ109" s="28"/>
      <c r="AR109" s="28"/>
      <c r="AS109" s="28"/>
      <c r="AT109" s="28"/>
      <c r="AU109" s="28"/>
      <c r="AV109" s="28"/>
      <c r="AW109" s="28"/>
      <c r="AX109" s="28"/>
      <c r="AY109" s="28"/>
      <c r="AZ109" s="28"/>
      <c r="BA109" s="28"/>
      <c r="BB109" s="28"/>
      <c r="BC109" s="28"/>
      <c r="BD109" s="28"/>
      <c r="BE109" s="28"/>
      <c r="BF109" s="28"/>
      <c r="BG109" s="28"/>
      <c r="BH109" s="28"/>
      <c r="BI109" s="28"/>
      <c r="BJ109" s="28"/>
      <c r="BK109" s="28"/>
      <c r="BL109" s="28"/>
      <c r="BM109" s="28"/>
      <c r="BN109" s="28"/>
      <c r="BO109" s="28"/>
      <c r="BP109" s="28"/>
      <c r="BQ109" s="28"/>
      <c r="BR109" s="28"/>
      <c r="BS109" s="28"/>
      <c r="BT109" s="28"/>
      <c r="BU109" s="28"/>
      <c r="BV109" s="28"/>
      <c r="BW109" s="28"/>
      <c r="BX109" s="28"/>
      <c r="BY109" s="28"/>
      <c r="BZ109" s="28"/>
      <c r="CL109" s="5"/>
    </row>
    <row r="110" spans="8:90" x14ac:dyDescent="0.25">
      <c r="H110" s="28"/>
      <c r="I110" s="28"/>
      <c r="J110" s="28"/>
      <c r="K110" s="28"/>
      <c r="L110" s="28"/>
      <c r="M110" s="28"/>
      <c r="N110" s="28"/>
      <c r="O110" s="28"/>
      <c r="P110" s="28"/>
      <c r="Q110" s="28"/>
      <c r="R110" s="28"/>
      <c r="S110" s="28"/>
      <c r="T110" s="28"/>
      <c r="U110" s="28"/>
      <c r="V110" s="28"/>
      <c r="W110" s="28"/>
      <c r="X110" s="28"/>
      <c r="Y110" s="28"/>
      <c r="Z110" s="28"/>
      <c r="AA110" s="28"/>
      <c r="AB110" s="28"/>
      <c r="AC110" s="28"/>
      <c r="AD110" s="28"/>
      <c r="AE110" s="28"/>
      <c r="AF110" s="28"/>
      <c r="AG110" s="28"/>
      <c r="AH110" s="28"/>
      <c r="AI110" s="28"/>
      <c r="AJ110" s="28"/>
      <c r="AK110" s="28"/>
      <c r="AL110" s="28"/>
      <c r="AM110" s="28"/>
      <c r="AN110" s="28"/>
      <c r="AO110" s="28"/>
      <c r="AP110" s="28"/>
      <c r="AQ110" s="28"/>
      <c r="AR110" s="28"/>
      <c r="AS110" s="28"/>
      <c r="AT110" s="28"/>
      <c r="AU110" s="28"/>
      <c r="AV110" s="28"/>
      <c r="AW110" s="28"/>
      <c r="AX110" s="28"/>
      <c r="AY110" s="28"/>
      <c r="AZ110" s="28"/>
      <c r="BA110" s="28"/>
      <c r="BB110" s="28"/>
      <c r="BC110" s="28"/>
      <c r="BD110" s="28"/>
      <c r="BE110" s="28"/>
      <c r="BF110" s="28"/>
      <c r="BG110" s="28"/>
      <c r="BH110" s="28"/>
      <c r="BI110" s="28"/>
      <c r="BJ110" s="28"/>
      <c r="BK110" s="28"/>
      <c r="BL110" s="28"/>
      <c r="BM110" s="28"/>
      <c r="BN110" s="28"/>
      <c r="BO110" s="28"/>
      <c r="BP110" s="28"/>
      <c r="BQ110" s="28"/>
      <c r="BR110" s="28"/>
      <c r="BS110" s="28"/>
      <c r="BT110" s="28"/>
      <c r="BU110" s="28"/>
      <c r="BV110" s="28"/>
      <c r="BW110" s="28"/>
      <c r="BX110" s="28"/>
      <c r="BY110" s="28"/>
      <c r="BZ110" s="28"/>
      <c r="CL110" s="5"/>
    </row>
    <row r="111" spans="8:90" x14ac:dyDescent="0.25">
      <c r="H111" s="28"/>
      <c r="I111" s="28"/>
      <c r="J111" s="28"/>
      <c r="K111" s="28"/>
      <c r="L111" s="28"/>
      <c r="M111" s="28"/>
      <c r="N111" s="28"/>
      <c r="O111" s="28"/>
      <c r="P111" s="28"/>
      <c r="Q111" s="28"/>
      <c r="R111" s="28"/>
      <c r="S111" s="28"/>
      <c r="T111" s="28"/>
      <c r="U111" s="28"/>
      <c r="V111" s="28"/>
      <c r="W111" s="28"/>
      <c r="X111" s="28"/>
      <c r="Y111" s="28"/>
      <c r="Z111" s="28"/>
      <c r="AA111" s="28"/>
      <c r="AB111" s="28"/>
      <c r="AC111" s="28"/>
      <c r="AD111" s="28"/>
      <c r="AE111" s="28"/>
      <c r="AF111" s="28"/>
      <c r="AG111" s="28"/>
      <c r="AH111" s="28"/>
      <c r="AI111" s="28"/>
      <c r="AJ111" s="28"/>
      <c r="AK111" s="28"/>
      <c r="AL111" s="28"/>
      <c r="AM111" s="28"/>
      <c r="AN111" s="28"/>
      <c r="AO111" s="28"/>
      <c r="AP111" s="28"/>
      <c r="AQ111" s="28"/>
      <c r="AR111" s="28"/>
      <c r="AS111" s="28"/>
      <c r="AT111" s="28"/>
      <c r="AU111" s="28"/>
      <c r="AV111" s="28"/>
      <c r="AW111" s="28"/>
      <c r="AX111" s="28"/>
      <c r="AY111" s="28"/>
      <c r="AZ111" s="28"/>
      <c r="BA111" s="28"/>
      <c r="BB111" s="28"/>
      <c r="BC111" s="28"/>
      <c r="BD111" s="28"/>
      <c r="BE111" s="28"/>
      <c r="BF111" s="28"/>
      <c r="BG111" s="28"/>
      <c r="BH111" s="28"/>
      <c r="BI111" s="28"/>
      <c r="BJ111" s="28"/>
      <c r="BK111" s="28"/>
      <c r="BL111" s="28"/>
      <c r="BM111" s="28"/>
      <c r="BN111" s="28"/>
      <c r="BO111" s="28"/>
      <c r="BP111" s="28"/>
      <c r="BQ111" s="28"/>
      <c r="BR111" s="28"/>
      <c r="BS111" s="28"/>
      <c r="BT111" s="28"/>
      <c r="BU111" s="28"/>
      <c r="BV111" s="28"/>
      <c r="BW111" s="28"/>
      <c r="BX111" s="28"/>
      <c r="BY111" s="28"/>
      <c r="BZ111" s="28"/>
      <c r="CL111" s="5"/>
    </row>
    <row r="112" spans="8:90" x14ac:dyDescent="0.25">
      <c r="H112" s="28"/>
      <c r="I112" s="28"/>
      <c r="J112" s="28"/>
      <c r="K112" s="28"/>
      <c r="L112" s="28"/>
      <c r="M112" s="28"/>
      <c r="N112" s="28"/>
      <c r="O112" s="28"/>
      <c r="P112" s="28"/>
      <c r="Q112" s="28"/>
      <c r="R112" s="28"/>
      <c r="S112" s="28"/>
      <c r="T112" s="28"/>
      <c r="U112" s="28"/>
      <c r="V112" s="28"/>
      <c r="W112" s="28"/>
      <c r="X112" s="28"/>
      <c r="Y112" s="28"/>
      <c r="Z112" s="28"/>
      <c r="AA112" s="28"/>
      <c r="AB112" s="28"/>
      <c r="AC112" s="28"/>
      <c r="AD112" s="28"/>
      <c r="AE112" s="28"/>
      <c r="AF112" s="28"/>
      <c r="AG112" s="28"/>
      <c r="AH112" s="28"/>
      <c r="AI112" s="28"/>
      <c r="AJ112" s="28"/>
      <c r="AK112" s="28"/>
      <c r="AL112" s="28"/>
      <c r="AM112" s="28"/>
      <c r="AN112" s="28"/>
      <c r="AO112" s="28"/>
      <c r="AP112" s="28"/>
      <c r="AQ112" s="28"/>
      <c r="AR112" s="28"/>
      <c r="AS112" s="28"/>
      <c r="AT112" s="28"/>
      <c r="AU112" s="28"/>
      <c r="AV112" s="28"/>
      <c r="AW112" s="28"/>
      <c r="AX112" s="28"/>
      <c r="AY112" s="28"/>
      <c r="AZ112" s="28"/>
      <c r="BA112" s="28"/>
      <c r="BB112" s="28"/>
      <c r="BC112" s="28"/>
      <c r="BD112" s="28"/>
      <c r="BE112" s="28"/>
      <c r="BF112" s="28"/>
      <c r="BG112" s="28"/>
      <c r="BH112" s="28"/>
      <c r="BI112" s="28"/>
      <c r="BJ112" s="28"/>
      <c r="BK112" s="28"/>
      <c r="BL112" s="28"/>
      <c r="BM112" s="28"/>
      <c r="BN112" s="28"/>
      <c r="BO112" s="28"/>
      <c r="BP112" s="28"/>
      <c r="BQ112" s="28"/>
      <c r="BR112" s="28"/>
      <c r="BS112" s="28"/>
      <c r="BT112" s="28"/>
      <c r="BU112" s="28"/>
      <c r="BV112" s="28"/>
      <c r="BW112" s="28"/>
      <c r="BX112" s="28"/>
      <c r="BY112" s="28"/>
      <c r="BZ112" s="28"/>
      <c r="CL112" s="5"/>
    </row>
    <row r="113" spans="8:90" x14ac:dyDescent="0.25">
      <c r="H113" s="28"/>
      <c r="I113" s="28"/>
      <c r="J113" s="28"/>
      <c r="K113" s="28"/>
      <c r="L113" s="28"/>
      <c r="M113" s="28"/>
      <c r="N113" s="28"/>
      <c r="O113" s="28"/>
      <c r="P113" s="28"/>
      <c r="Q113" s="28"/>
      <c r="R113" s="28"/>
      <c r="S113" s="28"/>
      <c r="T113" s="28"/>
      <c r="U113" s="28"/>
      <c r="V113" s="28"/>
      <c r="W113" s="28"/>
      <c r="X113" s="28"/>
      <c r="Y113" s="28"/>
      <c r="Z113" s="28"/>
      <c r="AA113" s="28"/>
      <c r="AB113" s="28"/>
      <c r="AC113" s="28"/>
      <c r="AD113" s="28"/>
      <c r="AE113" s="28"/>
      <c r="AF113" s="28"/>
      <c r="AG113" s="28"/>
      <c r="AH113" s="28"/>
      <c r="AI113" s="28"/>
      <c r="AJ113" s="28"/>
      <c r="AK113" s="28"/>
      <c r="AL113" s="28"/>
      <c r="AM113" s="28"/>
      <c r="AN113" s="28"/>
      <c r="AO113" s="28"/>
      <c r="AP113" s="28"/>
      <c r="AQ113" s="28"/>
      <c r="AR113" s="28"/>
      <c r="AS113" s="28"/>
      <c r="AT113" s="28"/>
      <c r="AU113" s="28"/>
      <c r="AV113" s="28"/>
      <c r="AW113" s="28"/>
      <c r="AX113" s="28"/>
      <c r="AY113" s="28"/>
      <c r="AZ113" s="28"/>
      <c r="BA113" s="28"/>
      <c r="BB113" s="28"/>
      <c r="BC113" s="28"/>
      <c r="BD113" s="28"/>
      <c r="BE113" s="28"/>
      <c r="BF113" s="28"/>
      <c r="BG113" s="28"/>
      <c r="BH113" s="28"/>
      <c r="BI113" s="28"/>
      <c r="BJ113" s="28"/>
      <c r="BK113" s="28"/>
      <c r="BL113" s="28"/>
      <c r="BM113" s="28"/>
      <c r="BN113" s="28"/>
      <c r="BO113" s="28"/>
      <c r="BP113" s="28"/>
      <c r="BQ113" s="28"/>
      <c r="BR113" s="28"/>
      <c r="BS113" s="28"/>
      <c r="BT113" s="28"/>
      <c r="BU113" s="28"/>
      <c r="BV113" s="28"/>
      <c r="BW113" s="28"/>
      <c r="BX113" s="28"/>
      <c r="BY113" s="28"/>
      <c r="BZ113" s="28"/>
      <c r="CL113" s="5"/>
    </row>
    <row r="114" spans="8:90" x14ac:dyDescent="0.25">
      <c r="H114" s="28"/>
      <c r="I114" s="28"/>
      <c r="J114" s="28"/>
      <c r="K114" s="28"/>
      <c r="L114" s="28"/>
      <c r="M114" s="28"/>
      <c r="N114" s="28"/>
      <c r="O114" s="28"/>
      <c r="P114" s="28"/>
      <c r="Q114" s="28"/>
      <c r="R114" s="28"/>
      <c r="S114" s="28"/>
      <c r="T114" s="28"/>
      <c r="U114" s="28"/>
      <c r="V114" s="28"/>
      <c r="W114" s="28"/>
      <c r="X114" s="28"/>
      <c r="Y114" s="28"/>
      <c r="Z114" s="28"/>
      <c r="AA114" s="28"/>
      <c r="AB114" s="28"/>
      <c r="AC114" s="28"/>
      <c r="AD114" s="28"/>
      <c r="AE114" s="28"/>
      <c r="AF114" s="28"/>
      <c r="AG114" s="28"/>
      <c r="AH114" s="28"/>
      <c r="AI114" s="28"/>
      <c r="AJ114" s="28"/>
      <c r="AK114" s="28"/>
      <c r="AL114" s="28"/>
      <c r="AM114" s="28"/>
      <c r="AN114" s="28"/>
      <c r="AO114" s="28"/>
      <c r="AP114" s="28"/>
      <c r="AQ114" s="28"/>
      <c r="AR114" s="28"/>
      <c r="AS114" s="28"/>
      <c r="AT114" s="28"/>
      <c r="AU114" s="28"/>
      <c r="AV114" s="28"/>
      <c r="AW114" s="28"/>
      <c r="AX114" s="28"/>
      <c r="AY114" s="28"/>
      <c r="AZ114" s="28"/>
      <c r="BA114" s="28"/>
      <c r="BB114" s="28"/>
      <c r="BC114" s="28"/>
      <c r="BD114" s="28"/>
      <c r="BE114" s="28"/>
      <c r="BF114" s="28"/>
      <c r="BG114" s="28"/>
      <c r="BH114" s="28"/>
      <c r="BI114" s="28"/>
      <c r="BJ114" s="28"/>
      <c r="BK114" s="28"/>
      <c r="BL114" s="28"/>
      <c r="BM114" s="28"/>
      <c r="BN114" s="28"/>
      <c r="BO114" s="28"/>
      <c r="BP114" s="28"/>
      <c r="BQ114" s="28"/>
      <c r="BR114" s="28"/>
      <c r="BS114" s="28"/>
      <c r="BT114" s="28"/>
      <c r="BU114" s="28"/>
      <c r="BV114" s="28"/>
      <c r="BW114" s="28"/>
      <c r="BX114" s="28"/>
      <c r="BY114" s="28"/>
      <c r="BZ114" s="28"/>
      <c r="CL114" s="5"/>
    </row>
    <row r="115" spans="8:90" x14ac:dyDescent="0.25">
      <c r="H115" s="28"/>
      <c r="I115" s="28"/>
      <c r="J115" s="28"/>
      <c r="K115" s="28"/>
      <c r="L115" s="28"/>
      <c r="M115" s="28"/>
      <c r="N115" s="28"/>
      <c r="O115" s="28"/>
      <c r="P115" s="28"/>
      <c r="Q115" s="28"/>
      <c r="R115" s="28"/>
      <c r="S115" s="28"/>
      <c r="T115" s="28"/>
      <c r="U115" s="28"/>
      <c r="V115" s="28"/>
      <c r="W115" s="28"/>
      <c r="X115" s="28"/>
      <c r="Y115" s="28"/>
      <c r="Z115" s="28"/>
      <c r="AA115" s="28"/>
      <c r="AB115" s="28"/>
      <c r="AC115" s="28"/>
      <c r="AD115" s="28"/>
      <c r="AE115" s="28"/>
      <c r="AF115" s="28"/>
      <c r="AG115" s="28"/>
      <c r="AH115" s="28"/>
      <c r="AI115" s="28"/>
      <c r="AJ115" s="28"/>
      <c r="AK115" s="28"/>
      <c r="AL115" s="28"/>
      <c r="AM115" s="28"/>
      <c r="AN115" s="28"/>
      <c r="AO115" s="28"/>
      <c r="AP115" s="28"/>
      <c r="AQ115" s="28"/>
      <c r="AR115" s="28"/>
      <c r="AS115" s="28"/>
      <c r="AT115" s="28"/>
      <c r="AU115" s="28"/>
      <c r="AV115" s="28"/>
      <c r="AW115" s="28"/>
      <c r="AX115" s="28"/>
      <c r="AY115" s="28"/>
      <c r="AZ115" s="28"/>
      <c r="BA115" s="28"/>
      <c r="BB115" s="28"/>
      <c r="BC115" s="28"/>
      <c r="BD115" s="28"/>
      <c r="BE115" s="28"/>
      <c r="BF115" s="28"/>
      <c r="BG115" s="28"/>
      <c r="BH115" s="28"/>
      <c r="BI115" s="28"/>
      <c r="BJ115" s="28"/>
      <c r="BK115" s="28"/>
      <c r="BL115" s="28"/>
      <c r="BM115" s="28"/>
      <c r="BN115" s="28"/>
      <c r="BO115" s="28"/>
      <c r="BP115" s="28"/>
      <c r="BQ115" s="28"/>
      <c r="BR115" s="28"/>
      <c r="BS115" s="28"/>
      <c r="BT115" s="28"/>
      <c r="BU115" s="28"/>
      <c r="BV115" s="28"/>
      <c r="BW115" s="28"/>
      <c r="BX115" s="28"/>
      <c r="BY115" s="28"/>
      <c r="BZ115" s="28"/>
      <c r="CL115" s="5"/>
    </row>
    <row r="116" spans="8:90" x14ac:dyDescent="0.25">
      <c r="H116" s="28"/>
      <c r="I116" s="28"/>
      <c r="J116" s="28"/>
      <c r="K116" s="28"/>
      <c r="L116" s="28"/>
      <c r="M116" s="28"/>
      <c r="N116" s="28"/>
      <c r="O116" s="28"/>
      <c r="P116" s="28"/>
      <c r="Q116" s="28"/>
      <c r="R116" s="28"/>
      <c r="S116" s="28"/>
      <c r="T116" s="28"/>
      <c r="U116" s="28"/>
      <c r="V116" s="28"/>
      <c r="W116" s="28"/>
      <c r="X116" s="28"/>
      <c r="Y116" s="28"/>
      <c r="Z116" s="28"/>
      <c r="AA116" s="28"/>
      <c r="AB116" s="28"/>
      <c r="AC116" s="28"/>
      <c r="AD116" s="28"/>
      <c r="AE116" s="28"/>
      <c r="AF116" s="28"/>
      <c r="AG116" s="28"/>
      <c r="AH116" s="28"/>
      <c r="AI116" s="28"/>
      <c r="AJ116" s="28"/>
      <c r="AK116" s="28"/>
      <c r="AL116" s="28"/>
      <c r="AM116" s="28"/>
      <c r="AN116" s="28"/>
      <c r="AO116" s="28"/>
      <c r="AP116" s="28"/>
      <c r="AQ116" s="28"/>
      <c r="AR116" s="28"/>
      <c r="AS116" s="28"/>
      <c r="AT116" s="28"/>
      <c r="AU116" s="28"/>
      <c r="AV116" s="28"/>
      <c r="AW116" s="28"/>
      <c r="AX116" s="28"/>
      <c r="AY116" s="28"/>
      <c r="AZ116" s="28"/>
      <c r="BA116" s="28"/>
      <c r="BB116" s="28"/>
      <c r="BC116" s="28"/>
      <c r="BD116" s="28"/>
      <c r="BE116" s="28"/>
      <c r="BF116" s="28"/>
      <c r="BG116" s="28"/>
      <c r="BH116" s="28"/>
      <c r="BI116" s="28"/>
      <c r="BJ116" s="28"/>
      <c r="BK116" s="28"/>
      <c r="BL116" s="28"/>
      <c r="BM116" s="28"/>
      <c r="BN116" s="28"/>
      <c r="BO116" s="28"/>
      <c r="BP116" s="28"/>
      <c r="BQ116" s="28"/>
      <c r="BR116" s="28"/>
      <c r="BS116" s="28"/>
      <c r="BT116" s="28"/>
      <c r="BU116" s="28"/>
      <c r="BV116" s="28"/>
      <c r="BW116" s="28"/>
      <c r="BX116" s="28"/>
      <c r="BY116" s="28"/>
      <c r="BZ116" s="28"/>
      <c r="CL116" s="5"/>
    </row>
    <row r="117" spans="8:90" x14ac:dyDescent="0.25">
      <c r="H117" s="28"/>
      <c r="I117" s="28"/>
      <c r="J117" s="28"/>
      <c r="K117" s="28"/>
      <c r="L117" s="28"/>
      <c r="M117" s="28"/>
      <c r="N117" s="28"/>
      <c r="O117" s="28"/>
      <c r="P117" s="28"/>
      <c r="Q117" s="28"/>
      <c r="R117" s="28"/>
      <c r="S117" s="28"/>
      <c r="T117" s="28"/>
      <c r="U117" s="28"/>
      <c r="V117" s="28"/>
      <c r="W117" s="28"/>
      <c r="X117" s="28"/>
      <c r="Y117" s="28"/>
      <c r="Z117" s="28"/>
      <c r="AA117" s="28"/>
      <c r="AB117" s="28"/>
      <c r="AC117" s="28"/>
      <c r="AD117" s="28"/>
      <c r="AE117" s="28"/>
      <c r="AF117" s="28"/>
      <c r="AG117" s="28"/>
      <c r="AH117" s="28"/>
      <c r="AI117" s="28"/>
      <c r="AJ117" s="28"/>
      <c r="AK117" s="28"/>
      <c r="AL117" s="28"/>
      <c r="AM117" s="28"/>
      <c r="AN117" s="28"/>
      <c r="AO117" s="28"/>
      <c r="AP117" s="28"/>
      <c r="AQ117" s="28"/>
      <c r="AR117" s="28"/>
      <c r="AS117" s="28"/>
      <c r="AT117" s="28"/>
      <c r="AU117" s="28"/>
      <c r="AV117" s="28"/>
      <c r="AW117" s="28"/>
      <c r="AX117" s="28"/>
      <c r="AY117" s="28"/>
      <c r="AZ117" s="28"/>
      <c r="BA117" s="28"/>
      <c r="BB117" s="28"/>
      <c r="BC117" s="28"/>
      <c r="BD117" s="28"/>
      <c r="BE117" s="28"/>
      <c r="BF117" s="28"/>
      <c r="BG117" s="28"/>
      <c r="BH117" s="28"/>
      <c r="BI117" s="28"/>
      <c r="BJ117" s="28"/>
      <c r="BK117" s="28"/>
      <c r="BL117" s="28"/>
      <c r="BM117" s="28"/>
      <c r="BN117" s="28"/>
      <c r="BO117" s="28"/>
      <c r="BP117" s="28"/>
      <c r="BQ117" s="28"/>
      <c r="BR117" s="28"/>
      <c r="BS117" s="28"/>
      <c r="BT117" s="28"/>
      <c r="BU117" s="28"/>
      <c r="BV117" s="28"/>
      <c r="BW117" s="28"/>
      <c r="BX117" s="28"/>
      <c r="BY117" s="28"/>
      <c r="BZ117" s="28"/>
      <c r="CL117" s="5"/>
    </row>
    <row r="118" spans="8:90" x14ac:dyDescent="0.25">
      <c r="H118" s="28"/>
      <c r="I118" s="28"/>
      <c r="J118" s="28"/>
      <c r="K118" s="28"/>
      <c r="L118" s="28"/>
      <c r="M118" s="28"/>
      <c r="N118" s="28"/>
      <c r="O118" s="28"/>
      <c r="P118" s="28"/>
      <c r="Q118" s="28"/>
      <c r="R118" s="28"/>
      <c r="S118" s="28"/>
      <c r="T118" s="28"/>
      <c r="U118" s="28"/>
      <c r="V118" s="28"/>
      <c r="W118" s="28"/>
      <c r="X118" s="28"/>
      <c r="Y118" s="28"/>
      <c r="Z118" s="28"/>
      <c r="AA118" s="28"/>
      <c r="AB118" s="28"/>
      <c r="AC118" s="28"/>
      <c r="AD118" s="28"/>
      <c r="AE118" s="28"/>
      <c r="AF118" s="28"/>
      <c r="AG118" s="28"/>
      <c r="AH118" s="28"/>
      <c r="AI118" s="28"/>
      <c r="AJ118" s="28"/>
      <c r="AK118" s="28"/>
      <c r="AL118" s="28"/>
      <c r="AM118" s="28"/>
      <c r="AN118" s="28"/>
      <c r="AO118" s="28"/>
      <c r="AP118" s="28"/>
      <c r="AQ118" s="28"/>
      <c r="AR118" s="28"/>
      <c r="AS118" s="28"/>
      <c r="AT118" s="28"/>
      <c r="AU118" s="28"/>
      <c r="AV118" s="28"/>
      <c r="AW118" s="28"/>
      <c r="AX118" s="28"/>
      <c r="AY118" s="28"/>
      <c r="AZ118" s="28"/>
      <c r="BA118" s="28"/>
      <c r="BB118" s="28"/>
      <c r="BC118" s="28"/>
      <c r="BD118" s="28"/>
      <c r="BE118" s="28"/>
      <c r="BF118" s="28"/>
      <c r="BG118" s="28"/>
      <c r="BH118" s="28"/>
      <c r="BI118" s="28"/>
      <c r="BJ118" s="28"/>
      <c r="BK118" s="28"/>
      <c r="BL118" s="28"/>
      <c r="BM118" s="28"/>
      <c r="BN118" s="28"/>
      <c r="BO118" s="28"/>
      <c r="BP118" s="28"/>
      <c r="BQ118" s="28"/>
      <c r="BR118" s="28"/>
      <c r="BS118" s="28"/>
      <c r="BT118" s="28"/>
      <c r="BU118" s="28"/>
      <c r="BV118" s="28"/>
      <c r="BW118" s="28"/>
      <c r="BX118" s="28"/>
      <c r="BY118" s="28"/>
      <c r="BZ118" s="28"/>
      <c r="CL118" s="5"/>
    </row>
    <row r="119" spans="8:90" x14ac:dyDescent="0.25">
      <c r="H119" s="28"/>
      <c r="I119" s="28"/>
      <c r="J119" s="28"/>
      <c r="K119" s="28"/>
      <c r="L119" s="28"/>
      <c r="M119" s="28"/>
      <c r="N119" s="28"/>
      <c r="O119" s="28"/>
      <c r="P119" s="28"/>
      <c r="Q119" s="28"/>
      <c r="R119" s="28"/>
      <c r="S119" s="28"/>
      <c r="T119" s="28"/>
      <c r="U119" s="28"/>
      <c r="V119" s="28"/>
      <c r="W119" s="28"/>
      <c r="X119" s="28"/>
      <c r="Y119" s="28"/>
      <c r="Z119" s="28"/>
      <c r="AA119" s="28"/>
      <c r="AB119" s="28"/>
      <c r="AC119" s="28"/>
      <c r="AD119" s="28"/>
      <c r="AE119" s="28"/>
      <c r="AF119" s="28"/>
      <c r="AG119" s="28"/>
      <c r="AH119" s="28"/>
      <c r="AI119" s="28"/>
      <c r="AJ119" s="28"/>
      <c r="AK119" s="28"/>
      <c r="AL119" s="28"/>
      <c r="AM119" s="28"/>
      <c r="AN119" s="28"/>
      <c r="AO119" s="28"/>
      <c r="AP119" s="28"/>
      <c r="AQ119" s="28"/>
      <c r="AR119" s="28"/>
      <c r="AS119" s="28"/>
      <c r="AT119" s="28"/>
      <c r="AU119" s="28"/>
      <c r="AV119" s="28"/>
      <c r="AW119" s="28"/>
      <c r="AX119" s="28"/>
      <c r="AY119" s="28"/>
      <c r="AZ119" s="28"/>
      <c r="BA119" s="28"/>
      <c r="BB119" s="28"/>
      <c r="BC119" s="28"/>
      <c r="BD119" s="28"/>
      <c r="BE119" s="28"/>
      <c r="BF119" s="28"/>
      <c r="BG119" s="28"/>
      <c r="BH119" s="28"/>
      <c r="BI119" s="28"/>
      <c r="BJ119" s="28"/>
      <c r="BK119" s="28"/>
      <c r="BL119" s="28"/>
      <c r="BM119" s="28"/>
      <c r="BN119" s="28"/>
      <c r="BO119" s="28"/>
      <c r="BP119" s="28"/>
      <c r="BQ119" s="28"/>
      <c r="BR119" s="28"/>
      <c r="BS119" s="28"/>
      <c r="BT119" s="28"/>
      <c r="BU119" s="28"/>
      <c r="BV119" s="28"/>
      <c r="BW119" s="28"/>
      <c r="BX119" s="28"/>
      <c r="BY119" s="28"/>
      <c r="BZ119" s="28"/>
      <c r="CL119" s="5"/>
    </row>
    <row r="120" spans="8:90" x14ac:dyDescent="0.25">
      <c r="H120" s="28"/>
      <c r="I120" s="28"/>
      <c r="J120" s="28"/>
      <c r="K120" s="28"/>
      <c r="L120" s="28"/>
      <c r="M120" s="28"/>
      <c r="N120" s="28"/>
      <c r="O120" s="28"/>
      <c r="P120" s="28"/>
      <c r="Q120" s="28"/>
      <c r="R120" s="28"/>
      <c r="S120" s="28"/>
      <c r="T120" s="28"/>
      <c r="U120" s="28"/>
      <c r="V120" s="28"/>
      <c r="W120" s="28"/>
      <c r="X120" s="28"/>
      <c r="Y120" s="28"/>
      <c r="Z120" s="28"/>
      <c r="AA120" s="28"/>
      <c r="AB120" s="28"/>
      <c r="AC120" s="28"/>
      <c r="AD120" s="28"/>
      <c r="AE120" s="28"/>
      <c r="AF120" s="28"/>
      <c r="AG120" s="28"/>
      <c r="AH120" s="28"/>
      <c r="AI120" s="28"/>
      <c r="AJ120" s="28"/>
      <c r="AK120" s="28"/>
      <c r="AL120" s="28"/>
      <c r="AM120" s="28"/>
      <c r="AN120" s="28"/>
      <c r="AO120" s="28"/>
      <c r="AP120" s="28"/>
      <c r="AQ120" s="28"/>
      <c r="AR120" s="28"/>
      <c r="AS120" s="28"/>
      <c r="AT120" s="28"/>
      <c r="AU120" s="28"/>
      <c r="AV120" s="28"/>
      <c r="AW120" s="28"/>
      <c r="AX120" s="28"/>
      <c r="AY120" s="28"/>
      <c r="AZ120" s="28"/>
      <c r="BA120" s="28"/>
      <c r="BB120" s="28"/>
      <c r="BC120" s="28"/>
      <c r="BD120" s="28"/>
      <c r="BE120" s="28"/>
      <c r="BF120" s="28"/>
      <c r="BG120" s="28"/>
      <c r="BH120" s="28"/>
      <c r="BI120" s="28"/>
      <c r="BJ120" s="28"/>
      <c r="BK120" s="28"/>
      <c r="BL120" s="28"/>
      <c r="BM120" s="28"/>
      <c r="BN120" s="28"/>
      <c r="BO120" s="28"/>
      <c r="BP120" s="28"/>
      <c r="BQ120" s="28"/>
      <c r="BR120" s="28"/>
      <c r="BS120" s="28"/>
      <c r="BT120" s="28"/>
      <c r="BU120" s="28"/>
      <c r="BV120" s="28"/>
      <c r="BW120" s="28"/>
      <c r="BX120" s="28"/>
      <c r="BY120" s="28"/>
      <c r="BZ120" s="28"/>
      <c r="CL120" s="5"/>
    </row>
    <row r="121" spans="8:90" x14ac:dyDescent="0.25">
      <c r="H121" s="28"/>
      <c r="I121" s="28"/>
      <c r="J121" s="28"/>
      <c r="K121" s="28"/>
      <c r="L121" s="28"/>
      <c r="M121" s="28"/>
      <c r="N121" s="28"/>
      <c r="O121" s="28"/>
      <c r="P121" s="28"/>
      <c r="Q121" s="28"/>
      <c r="R121" s="28"/>
      <c r="S121" s="28"/>
      <c r="T121" s="28"/>
      <c r="U121" s="28"/>
      <c r="V121" s="28"/>
      <c r="W121" s="28"/>
      <c r="X121" s="28"/>
      <c r="Y121" s="28"/>
      <c r="Z121" s="28"/>
      <c r="AA121" s="28"/>
      <c r="AB121" s="28"/>
      <c r="AC121" s="28"/>
      <c r="AD121" s="28"/>
      <c r="AE121" s="28"/>
      <c r="AF121" s="28"/>
      <c r="AG121" s="28"/>
      <c r="AH121" s="28"/>
      <c r="AI121" s="28"/>
      <c r="AJ121" s="28"/>
      <c r="AK121" s="28"/>
      <c r="AL121" s="28"/>
      <c r="AM121" s="28"/>
      <c r="AN121" s="28"/>
      <c r="AO121" s="28"/>
      <c r="AP121" s="28"/>
      <c r="AQ121" s="28"/>
      <c r="AR121" s="28"/>
      <c r="AS121" s="28"/>
      <c r="AT121" s="28"/>
      <c r="AU121" s="28"/>
      <c r="AV121" s="28"/>
      <c r="AW121" s="28"/>
      <c r="AX121" s="28"/>
      <c r="AY121" s="28"/>
      <c r="AZ121" s="28"/>
      <c r="BA121" s="28"/>
      <c r="BB121" s="28"/>
      <c r="BC121" s="28"/>
      <c r="BD121" s="28"/>
      <c r="BE121" s="28"/>
      <c r="BF121" s="28"/>
      <c r="BG121" s="28"/>
      <c r="BH121" s="28"/>
      <c r="BI121" s="28"/>
      <c r="BJ121" s="28"/>
      <c r="BK121" s="28"/>
      <c r="BL121" s="28"/>
      <c r="BM121" s="28"/>
      <c r="BN121" s="28"/>
      <c r="BO121" s="28"/>
      <c r="BP121" s="28"/>
      <c r="BQ121" s="28"/>
      <c r="BR121" s="28"/>
      <c r="BS121" s="28"/>
      <c r="BT121" s="28"/>
      <c r="BU121" s="28"/>
      <c r="BV121" s="28"/>
      <c r="BW121" s="28"/>
      <c r="BX121" s="28"/>
      <c r="BY121" s="28"/>
      <c r="BZ121" s="28"/>
      <c r="CL121" s="5"/>
    </row>
    <row r="122" spans="8:90" x14ac:dyDescent="0.25">
      <c r="H122" s="28"/>
      <c r="I122" s="28"/>
      <c r="J122" s="28"/>
      <c r="K122" s="28"/>
      <c r="L122" s="28"/>
      <c r="M122" s="28"/>
      <c r="N122" s="28"/>
      <c r="O122" s="28"/>
      <c r="P122" s="28"/>
      <c r="Q122" s="28"/>
      <c r="R122" s="28"/>
      <c r="S122" s="28"/>
      <c r="T122" s="28"/>
      <c r="U122" s="28"/>
      <c r="V122" s="28"/>
      <c r="W122" s="28"/>
      <c r="X122" s="28"/>
      <c r="Y122" s="28"/>
      <c r="Z122" s="28"/>
      <c r="AA122" s="28"/>
      <c r="AB122" s="28"/>
      <c r="AC122" s="28"/>
      <c r="AD122" s="28"/>
      <c r="AE122" s="28"/>
      <c r="AF122" s="28"/>
      <c r="AG122" s="28"/>
      <c r="AH122" s="28"/>
      <c r="AI122" s="28"/>
      <c r="AJ122" s="28"/>
      <c r="AK122" s="28"/>
      <c r="AL122" s="28"/>
      <c r="AM122" s="28"/>
      <c r="AN122" s="28"/>
      <c r="AO122" s="28"/>
      <c r="AP122" s="28"/>
      <c r="AQ122" s="28"/>
      <c r="AR122" s="28"/>
      <c r="AS122" s="28"/>
      <c r="AT122" s="28"/>
      <c r="AU122" s="28"/>
      <c r="AV122" s="28"/>
      <c r="AW122" s="28"/>
      <c r="AX122" s="28"/>
      <c r="AY122" s="28"/>
      <c r="AZ122" s="28"/>
      <c r="BA122" s="28"/>
      <c r="BB122" s="28"/>
      <c r="BC122" s="28"/>
      <c r="BD122" s="28"/>
      <c r="BE122" s="28"/>
      <c r="BF122" s="28"/>
      <c r="BG122" s="28"/>
      <c r="BH122" s="28"/>
      <c r="BI122" s="28"/>
      <c r="BJ122" s="28"/>
      <c r="BK122" s="28"/>
      <c r="BL122" s="28"/>
      <c r="BM122" s="28"/>
      <c r="BN122" s="28"/>
      <c r="BO122" s="28"/>
      <c r="BP122" s="28"/>
      <c r="BQ122" s="28"/>
      <c r="BR122" s="28"/>
      <c r="BS122" s="28"/>
      <c r="BT122" s="28"/>
      <c r="BU122" s="28"/>
      <c r="BV122" s="28"/>
      <c r="BW122" s="28"/>
      <c r="BX122" s="28"/>
      <c r="BY122" s="28"/>
      <c r="BZ122" s="28"/>
      <c r="CL122" s="5"/>
    </row>
    <row r="123" spans="8:90" x14ac:dyDescent="0.25">
      <c r="H123" s="28"/>
      <c r="I123" s="28"/>
      <c r="J123" s="28"/>
      <c r="K123" s="28"/>
      <c r="L123" s="28"/>
      <c r="M123" s="28"/>
      <c r="N123" s="28"/>
      <c r="O123" s="28"/>
      <c r="P123" s="28"/>
      <c r="Q123" s="28"/>
      <c r="R123" s="28"/>
      <c r="S123" s="28"/>
      <c r="T123" s="28"/>
      <c r="U123" s="28"/>
      <c r="V123" s="28"/>
      <c r="W123" s="28"/>
      <c r="X123" s="28"/>
      <c r="Y123" s="28"/>
      <c r="Z123" s="28"/>
      <c r="AA123" s="28"/>
      <c r="AB123" s="28"/>
      <c r="AC123" s="28"/>
      <c r="AD123" s="28"/>
      <c r="AE123" s="28"/>
      <c r="AF123" s="28"/>
      <c r="AG123" s="28"/>
      <c r="AH123" s="28"/>
      <c r="AI123" s="28"/>
      <c r="AJ123" s="28"/>
      <c r="AK123" s="28"/>
      <c r="AL123" s="28"/>
      <c r="AM123" s="28"/>
      <c r="AN123" s="28"/>
      <c r="AO123" s="28"/>
      <c r="AP123" s="28"/>
      <c r="AQ123" s="28"/>
      <c r="AR123" s="28"/>
      <c r="AS123" s="28"/>
      <c r="AT123" s="28"/>
      <c r="AU123" s="28"/>
      <c r="AV123" s="28"/>
      <c r="AW123" s="28"/>
      <c r="AX123" s="28"/>
      <c r="AY123" s="28"/>
      <c r="AZ123" s="28"/>
      <c r="BA123" s="28"/>
      <c r="BB123" s="28"/>
      <c r="BC123" s="28"/>
      <c r="BD123" s="28"/>
      <c r="BE123" s="28"/>
      <c r="BF123" s="28"/>
      <c r="BG123" s="28"/>
      <c r="BH123" s="28"/>
      <c r="BI123" s="28"/>
      <c r="BJ123" s="28"/>
      <c r="BK123" s="28"/>
      <c r="BL123" s="28"/>
      <c r="BM123" s="28"/>
      <c r="BN123" s="28"/>
      <c r="BO123" s="28"/>
      <c r="BP123" s="28"/>
      <c r="BQ123" s="28"/>
      <c r="BR123" s="28"/>
      <c r="BS123" s="28"/>
      <c r="BT123" s="28"/>
      <c r="BU123" s="28"/>
      <c r="BV123" s="28"/>
      <c r="BW123" s="28"/>
      <c r="BX123" s="28"/>
      <c r="BY123" s="28"/>
      <c r="BZ123" s="28"/>
      <c r="CL123" s="5"/>
    </row>
    <row r="124" spans="8:90" x14ac:dyDescent="0.25">
      <c r="H124" s="28"/>
      <c r="I124" s="28"/>
      <c r="J124" s="28"/>
      <c r="K124" s="28"/>
      <c r="L124" s="28"/>
      <c r="M124" s="28"/>
      <c r="N124" s="28"/>
      <c r="O124" s="28"/>
      <c r="P124" s="28"/>
      <c r="Q124" s="28"/>
      <c r="R124" s="28"/>
      <c r="S124" s="28"/>
      <c r="T124" s="28"/>
      <c r="U124" s="28"/>
      <c r="V124" s="28"/>
      <c r="W124" s="28"/>
      <c r="X124" s="28"/>
      <c r="Y124" s="28"/>
      <c r="Z124" s="28"/>
      <c r="AA124" s="28"/>
      <c r="AB124" s="28"/>
      <c r="AC124" s="28"/>
      <c r="AD124" s="28"/>
      <c r="AE124" s="28"/>
      <c r="AF124" s="28"/>
      <c r="AG124" s="28"/>
      <c r="AH124" s="28"/>
      <c r="AI124" s="28"/>
      <c r="AJ124" s="28"/>
      <c r="AK124" s="28"/>
      <c r="AL124" s="28"/>
      <c r="AM124" s="28"/>
      <c r="AN124" s="28"/>
      <c r="AO124" s="28"/>
      <c r="AP124" s="28"/>
      <c r="AQ124" s="28"/>
      <c r="AR124" s="28"/>
      <c r="AS124" s="28"/>
      <c r="AT124" s="28"/>
      <c r="AU124" s="28"/>
      <c r="AV124" s="28"/>
      <c r="AW124" s="28"/>
      <c r="AX124" s="28"/>
      <c r="AY124" s="28"/>
      <c r="AZ124" s="28"/>
      <c r="BA124" s="28"/>
      <c r="BB124" s="28"/>
      <c r="BC124" s="28"/>
      <c r="BD124" s="28"/>
      <c r="BE124" s="28"/>
      <c r="BF124" s="28"/>
      <c r="BG124" s="28"/>
      <c r="BH124" s="28"/>
      <c r="BI124" s="28"/>
      <c r="BJ124" s="28"/>
      <c r="BK124" s="28"/>
      <c r="BL124" s="28"/>
      <c r="BM124" s="28"/>
      <c r="BN124" s="28"/>
      <c r="BO124" s="28"/>
      <c r="BP124" s="28"/>
      <c r="BQ124" s="28"/>
      <c r="BR124" s="28"/>
      <c r="BS124" s="28"/>
      <c r="BT124" s="28"/>
      <c r="BU124" s="28"/>
      <c r="BV124" s="28"/>
      <c r="BW124" s="28"/>
      <c r="BX124" s="28"/>
      <c r="BY124" s="28"/>
      <c r="BZ124" s="28"/>
      <c r="CL124" s="5"/>
    </row>
    <row r="125" spans="8:90" x14ac:dyDescent="0.25">
      <c r="H125" s="28"/>
      <c r="I125" s="28"/>
      <c r="J125" s="28"/>
      <c r="K125" s="28"/>
      <c r="L125" s="28"/>
      <c r="M125" s="28"/>
      <c r="N125" s="28"/>
      <c r="O125" s="28"/>
      <c r="P125" s="28"/>
      <c r="Q125" s="28"/>
      <c r="R125" s="28"/>
      <c r="S125" s="28"/>
      <c r="T125" s="28"/>
      <c r="U125" s="28"/>
      <c r="V125" s="28"/>
      <c r="W125" s="28"/>
      <c r="X125" s="28"/>
      <c r="Y125" s="28"/>
      <c r="Z125" s="28"/>
      <c r="AA125" s="28"/>
      <c r="AB125" s="28"/>
      <c r="AC125" s="28"/>
      <c r="AD125" s="28"/>
      <c r="AE125" s="28"/>
      <c r="AF125" s="28"/>
      <c r="AG125" s="28"/>
      <c r="AH125" s="28"/>
      <c r="AI125" s="28"/>
      <c r="AJ125" s="28"/>
      <c r="AK125" s="28"/>
      <c r="AL125" s="28"/>
      <c r="AM125" s="28"/>
      <c r="AN125" s="28"/>
      <c r="AO125" s="28"/>
      <c r="AP125" s="28"/>
      <c r="AQ125" s="28"/>
      <c r="AR125" s="28"/>
      <c r="AS125" s="28"/>
      <c r="AT125" s="28"/>
      <c r="AU125" s="28"/>
      <c r="AV125" s="28"/>
      <c r="AW125" s="28"/>
      <c r="AX125" s="28"/>
      <c r="AY125" s="28"/>
      <c r="AZ125" s="28"/>
      <c r="BA125" s="28"/>
      <c r="BB125" s="28"/>
      <c r="BC125" s="28"/>
      <c r="BD125" s="28"/>
      <c r="BE125" s="28"/>
      <c r="BF125" s="28"/>
      <c r="BG125" s="28"/>
      <c r="BH125" s="28"/>
      <c r="BI125" s="28"/>
      <c r="BJ125" s="28"/>
      <c r="BK125" s="28"/>
      <c r="BL125" s="28"/>
      <c r="BM125" s="28"/>
      <c r="BN125" s="28"/>
      <c r="BO125" s="28"/>
      <c r="BP125" s="28"/>
      <c r="BQ125" s="28"/>
      <c r="BR125" s="28"/>
      <c r="BS125" s="28"/>
      <c r="BT125" s="28"/>
      <c r="BU125" s="28"/>
      <c r="BV125" s="28"/>
      <c r="BW125" s="28"/>
      <c r="BX125" s="28"/>
      <c r="BY125" s="28"/>
      <c r="BZ125" s="28"/>
      <c r="CL125" s="5"/>
    </row>
    <row r="126" spans="8:90" x14ac:dyDescent="0.25">
      <c r="H126" s="28"/>
      <c r="I126" s="28"/>
      <c r="J126" s="28"/>
      <c r="K126" s="28"/>
      <c r="L126" s="28"/>
      <c r="M126" s="28"/>
      <c r="N126" s="28"/>
      <c r="O126" s="28"/>
      <c r="P126" s="28"/>
      <c r="Q126" s="28"/>
      <c r="R126" s="28"/>
      <c r="S126" s="28"/>
      <c r="T126" s="28"/>
      <c r="U126" s="28"/>
      <c r="V126" s="28"/>
      <c r="W126" s="28"/>
      <c r="X126" s="28"/>
      <c r="Y126" s="28"/>
      <c r="Z126" s="28"/>
      <c r="AA126" s="28"/>
      <c r="AB126" s="28"/>
      <c r="AC126" s="28"/>
      <c r="AD126" s="28"/>
      <c r="AE126" s="28"/>
      <c r="AF126" s="28"/>
      <c r="AG126" s="28"/>
      <c r="AH126" s="28"/>
      <c r="AI126" s="28"/>
      <c r="AJ126" s="28"/>
      <c r="AK126" s="28"/>
      <c r="AL126" s="28"/>
      <c r="AM126" s="28"/>
      <c r="AN126" s="28"/>
      <c r="AO126" s="28"/>
      <c r="AP126" s="28"/>
      <c r="AQ126" s="28"/>
      <c r="AR126" s="28"/>
      <c r="AS126" s="28"/>
      <c r="AT126" s="28"/>
      <c r="AU126" s="28"/>
      <c r="AV126" s="28"/>
      <c r="AW126" s="28"/>
      <c r="AX126" s="28"/>
      <c r="AY126" s="28"/>
      <c r="AZ126" s="28"/>
      <c r="BA126" s="28"/>
      <c r="BB126" s="28"/>
      <c r="BC126" s="28"/>
      <c r="BD126" s="28"/>
      <c r="BE126" s="28"/>
      <c r="BF126" s="28"/>
      <c r="BG126" s="28"/>
      <c r="BH126" s="28"/>
      <c r="BI126" s="28"/>
      <c r="BJ126" s="28"/>
      <c r="BK126" s="28"/>
      <c r="BL126" s="28"/>
      <c r="BM126" s="28"/>
      <c r="BN126" s="28"/>
      <c r="BO126" s="28"/>
      <c r="BP126" s="28"/>
      <c r="BQ126" s="28"/>
      <c r="BR126" s="28"/>
      <c r="BS126" s="28"/>
      <c r="BT126" s="28"/>
      <c r="BU126" s="28"/>
      <c r="BV126" s="28"/>
      <c r="BW126" s="28"/>
      <c r="BX126" s="28"/>
      <c r="BY126" s="28"/>
      <c r="BZ126" s="28"/>
      <c r="CL126" s="5"/>
    </row>
    <row r="127" spans="8:90" x14ac:dyDescent="0.25">
      <c r="H127" s="28"/>
      <c r="I127" s="28"/>
      <c r="J127" s="28"/>
      <c r="K127" s="28"/>
      <c r="L127" s="28"/>
      <c r="M127" s="28"/>
      <c r="N127" s="28"/>
      <c r="O127" s="28"/>
      <c r="P127" s="28"/>
      <c r="Q127" s="28"/>
      <c r="R127" s="28"/>
      <c r="S127" s="28"/>
      <c r="T127" s="28"/>
      <c r="U127" s="28"/>
      <c r="V127" s="28"/>
      <c r="W127" s="28"/>
      <c r="X127" s="28"/>
      <c r="Y127" s="28"/>
      <c r="Z127" s="28"/>
      <c r="AA127" s="28"/>
      <c r="AB127" s="28"/>
      <c r="AC127" s="28"/>
      <c r="AD127" s="28"/>
      <c r="AE127" s="28"/>
      <c r="AF127" s="28"/>
      <c r="AG127" s="28"/>
      <c r="AH127" s="28"/>
      <c r="AI127" s="28"/>
      <c r="AJ127" s="28"/>
      <c r="AK127" s="28"/>
      <c r="AL127" s="28"/>
      <c r="AM127" s="28"/>
      <c r="AN127" s="28"/>
      <c r="AO127" s="28"/>
      <c r="AP127" s="28"/>
      <c r="AQ127" s="28"/>
      <c r="AR127" s="28"/>
      <c r="AS127" s="28"/>
      <c r="AT127" s="28"/>
      <c r="AU127" s="28"/>
      <c r="AV127" s="28"/>
      <c r="AW127" s="28"/>
      <c r="AX127" s="28"/>
      <c r="AY127" s="28"/>
      <c r="AZ127" s="28"/>
      <c r="BA127" s="28"/>
      <c r="BB127" s="28"/>
      <c r="BC127" s="28"/>
      <c r="BD127" s="28"/>
      <c r="BE127" s="28"/>
      <c r="BF127" s="28"/>
      <c r="BG127" s="28"/>
      <c r="BH127" s="28"/>
      <c r="BI127" s="28"/>
      <c r="BJ127" s="28"/>
      <c r="BK127" s="28"/>
      <c r="BL127" s="28"/>
      <c r="BM127" s="28"/>
      <c r="BN127" s="28"/>
      <c r="BO127" s="28"/>
      <c r="BP127" s="28"/>
      <c r="BQ127" s="28"/>
      <c r="BR127" s="28"/>
      <c r="BS127" s="28"/>
      <c r="BT127" s="28"/>
      <c r="BU127" s="28"/>
      <c r="BV127" s="28"/>
      <c r="BW127" s="28"/>
      <c r="BX127" s="28"/>
      <c r="BY127" s="28"/>
      <c r="BZ127" s="28"/>
      <c r="CL127" s="5"/>
    </row>
    <row r="128" spans="8:90" x14ac:dyDescent="0.25">
      <c r="H128" s="28"/>
      <c r="I128" s="28"/>
      <c r="J128" s="28"/>
      <c r="K128" s="28"/>
      <c r="L128" s="28"/>
      <c r="M128" s="28"/>
      <c r="N128" s="28"/>
      <c r="O128" s="28"/>
      <c r="P128" s="28"/>
      <c r="Q128" s="28"/>
      <c r="R128" s="28"/>
      <c r="S128" s="28"/>
      <c r="T128" s="28"/>
      <c r="U128" s="28"/>
      <c r="V128" s="28"/>
      <c r="W128" s="28"/>
      <c r="X128" s="28"/>
      <c r="Y128" s="28"/>
      <c r="Z128" s="28"/>
      <c r="AA128" s="28"/>
      <c r="AB128" s="28"/>
      <c r="AC128" s="28"/>
      <c r="AD128" s="28"/>
      <c r="AE128" s="28"/>
      <c r="AF128" s="28"/>
      <c r="AG128" s="28"/>
      <c r="AH128" s="28"/>
      <c r="AI128" s="28"/>
      <c r="AJ128" s="28"/>
      <c r="AK128" s="28"/>
      <c r="AL128" s="28"/>
      <c r="AM128" s="28"/>
      <c r="AN128" s="28"/>
      <c r="AO128" s="28"/>
      <c r="AP128" s="28"/>
      <c r="AQ128" s="28"/>
      <c r="AR128" s="28"/>
      <c r="AS128" s="28"/>
      <c r="AT128" s="28"/>
      <c r="AU128" s="28"/>
      <c r="AV128" s="28"/>
      <c r="AW128" s="28"/>
      <c r="AX128" s="28"/>
      <c r="AY128" s="28"/>
      <c r="AZ128" s="28"/>
      <c r="BA128" s="28"/>
      <c r="BB128" s="28"/>
      <c r="BC128" s="28"/>
      <c r="BD128" s="28"/>
      <c r="BE128" s="28"/>
      <c r="BF128" s="28"/>
      <c r="BG128" s="28"/>
      <c r="BH128" s="28"/>
      <c r="BI128" s="28"/>
      <c r="BJ128" s="28"/>
      <c r="BK128" s="28"/>
      <c r="BL128" s="28"/>
      <c r="BM128" s="28"/>
      <c r="BN128" s="28"/>
      <c r="BO128" s="28"/>
      <c r="BP128" s="28"/>
      <c r="BQ128" s="28"/>
      <c r="BR128" s="28"/>
      <c r="BS128" s="28"/>
      <c r="BT128" s="28"/>
      <c r="BU128" s="28"/>
      <c r="BV128" s="28"/>
      <c r="BW128" s="28"/>
      <c r="BX128" s="28"/>
      <c r="BY128" s="28"/>
      <c r="BZ128" s="28"/>
      <c r="CL128" s="5"/>
    </row>
    <row r="129" spans="8:90" x14ac:dyDescent="0.25">
      <c r="H129" s="28"/>
      <c r="I129" s="28"/>
      <c r="J129" s="28"/>
      <c r="K129" s="28"/>
      <c r="L129" s="28"/>
      <c r="M129" s="28"/>
      <c r="N129" s="28"/>
      <c r="O129" s="28"/>
      <c r="P129" s="28"/>
      <c r="Q129" s="28"/>
      <c r="R129" s="28"/>
      <c r="S129" s="28"/>
      <c r="T129" s="28"/>
      <c r="U129" s="28"/>
      <c r="V129" s="28"/>
      <c r="W129" s="28"/>
      <c r="X129" s="28"/>
      <c r="Y129" s="28"/>
      <c r="Z129" s="28"/>
      <c r="AA129" s="28"/>
      <c r="AB129" s="28"/>
      <c r="AC129" s="28"/>
      <c r="AD129" s="28"/>
      <c r="AE129" s="28"/>
      <c r="AF129" s="28"/>
      <c r="AG129" s="28"/>
      <c r="AH129" s="28"/>
      <c r="AI129" s="28"/>
      <c r="AJ129" s="28"/>
      <c r="AK129" s="28"/>
      <c r="AL129" s="28"/>
      <c r="AM129" s="28"/>
      <c r="AN129" s="28"/>
      <c r="AO129" s="28"/>
      <c r="AP129" s="28"/>
      <c r="AQ129" s="28"/>
      <c r="AR129" s="28"/>
      <c r="AS129" s="28"/>
      <c r="AT129" s="28"/>
      <c r="AU129" s="28"/>
      <c r="AV129" s="28"/>
      <c r="AW129" s="28"/>
      <c r="AX129" s="28"/>
      <c r="AY129" s="28"/>
      <c r="AZ129" s="28"/>
      <c r="BA129" s="28"/>
      <c r="BB129" s="28"/>
      <c r="BC129" s="28"/>
      <c r="BD129" s="28"/>
      <c r="BE129" s="28"/>
      <c r="BF129" s="28"/>
      <c r="BG129" s="28"/>
      <c r="BH129" s="28"/>
      <c r="BI129" s="28"/>
      <c r="BJ129" s="28"/>
      <c r="BK129" s="28"/>
      <c r="BL129" s="28"/>
      <c r="BM129" s="28"/>
      <c r="BN129" s="28"/>
      <c r="BO129" s="28"/>
      <c r="BP129" s="28"/>
      <c r="BQ129" s="28"/>
      <c r="BR129" s="28"/>
      <c r="BS129" s="28"/>
      <c r="BT129" s="28"/>
      <c r="BU129" s="28"/>
      <c r="BV129" s="28"/>
      <c r="BW129" s="28"/>
      <c r="BX129" s="28"/>
      <c r="BY129" s="28"/>
      <c r="BZ129" s="28"/>
      <c r="CL129" s="5"/>
    </row>
    <row r="130" spans="8:90" x14ac:dyDescent="0.25">
      <c r="H130" s="28"/>
      <c r="I130" s="28"/>
      <c r="J130" s="28"/>
      <c r="K130" s="28"/>
      <c r="L130" s="28"/>
      <c r="M130" s="28"/>
      <c r="N130" s="28"/>
      <c r="O130" s="28"/>
      <c r="P130" s="28"/>
      <c r="Q130" s="28"/>
      <c r="R130" s="28"/>
      <c r="S130" s="28"/>
      <c r="T130" s="28"/>
      <c r="U130" s="28"/>
      <c r="V130" s="28"/>
      <c r="W130" s="28"/>
      <c r="X130" s="28"/>
      <c r="Y130" s="28"/>
      <c r="Z130" s="28"/>
      <c r="AA130" s="28"/>
      <c r="AB130" s="28"/>
      <c r="AC130" s="28"/>
      <c r="AD130" s="28"/>
      <c r="AE130" s="28"/>
      <c r="AF130" s="28"/>
      <c r="AG130" s="28"/>
      <c r="AH130" s="28"/>
      <c r="AI130" s="28"/>
      <c r="AJ130" s="28"/>
      <c r="AK130" s="28"/>
      <c r="AL130" s="28"/>
      <c r="AM130" s="28"/>
      <c r="AN130" s="28"/>
      <c r="AO130" s="28"/>
      <c r="AP130" s="28"/>
      <c r="AQ130" s="28"/>
      <c r="AR130" s="28"/>
      <c r="AS130" s="28"/>
      <c r="AT130" s="28"/>
      <c r="AU130" s="28"/>
      <c r="AV130" s="28"/>
      <c r="AW130" s="28"/>
      <c r="AX130" s="28"/>
      <c r="AY130" s="28"/>
      <c r="AZ130" s="28"/>
      <c r="BA130" s="28"/>
      <c r="BB130" s="28"/>
      <c r="BC130" s="28"/>
      <c r="BD130" s="28"/>
      <c r="BE130" s="28"/>
      <c r="BF130" s="28"/>
      <c r="BG130" s="28"/>
      <c r="BH130" s="28"/>
      <c r="BI130" s="28"/>
      <c r="BJ130" s="28"/>
      <c r="BK130" s="28"/>
      <c r="BL130" s="28"/>
      <c r="BM130" s="28"/>
      <c r="BN130" s="28"/>
      <c r="BO130" s="28"/>
      <c r="BP130" s="28"/>
      <c r="BQ130" s="28"/>
      <c r="BR130" s="28"/>
      <c r="BS130" s="28"/>
      <c r="BT130" s="28"/>
      <c r="BU130" s="28"/>
      <c r="BV130" s="28"/>
      <c r="BW130" s="28"/>
      <c r="BX130" s="28"/>
      <c r="BY130" s="28"/>
      <c r="BZ130" s="28"/>
      <c r="CL130" s="5"/>
    </row>
    <row r="131" spans="8:90" x14ac:dyDescent="0.25">
      <c r="H131" s="28"/>
      <c r="I131" s="28"/>
      <c r="J131" s="28"/>
      <c r="K131" s="28"/>
      <c r="L131" s="28"/>
      <c r="M131" s="28"/>
      <c r="N131" s="28"/>
      <c r="O131" s="28"/>
      <c r="P131" s="28"/>
      <c r="Q131" s="28"/>
      <c r="R131" s="28"/>
      <c r="S131" s="28"/>
      <c r="T131" s="28"/>
      <c r="U131" s="28"/>
      <c r="V131" s="28"/>
      <c r="W131" s="28"/>
      <c r="X131" s="28"/>
      <c r="Y131" s="28"/>
      <c r="Z131" s="28"/>
      <c r="AA131" s="28"/>
      <c r="AB131" s="28"/>
      <c r="AC131" s="28"/>
      <c r="AD131" s="28"/>
      <c r="AE131" s="28"/>
      <c r="AF131" s="28"/>
      <c r="AG131" s="28"/>
      <c r="AH131" s="28"/>
      <c r="AI131" s="28"/>
      <c r="AJ131" s="28"/>
      <c r="AK131" s="28"/>
      <c r="AL131" s="28"/>
      <c r="AM131" s="28"/>
      <c r="AN131" s="28"/>
      <c r="AO131" s="28"/>
      <c r="AP131" s="28"/>
      <c r="AQ131" s="28"/>
      <c r="AR131" s="28"/>
      <c r="AS131" s="28"/>
      <c r="AT131" s="28"/>
      <c r="AU131" s="28"/>
      <c r="AV131" s="28"/>
      <c r="AW131" s="28"/>
      <c r="AX131" s="28"/>
      <c r="AY131" s="28"/>
      <c r="AZ131" s="28"/>
      <c r="BA131" s="28"/>
      <c r="BB131" s="28"/>
      <c r="BC131" s="28"/>
      <c r="BD131" s="28"/>
      <c r="BE131" s="28"/>
      <c r="BF131" s="28"/>
      <c r="BG131" s="28"/>
      <c r="BH131" s="28"/>
      <c r="BI131" s="28"/>
      <c r="BJ131" s="28"/>
      <c r="BK131" s="28"/>
      <c r="BL131" s="28"/>
      <c r="BM131" s="28"/>
      <c r="BN131" s="28"/>
      <c r="BO131" s="28"/>
      <c r="BP131" s="28"/>
      <c r="BQ131" s="28"/>
      <c r="BR131" s="28"/>
      <c r="BS131" s="28"/>
      <c r="BT131" s="28"/>
      <c r="BU131" s="28"/>
      <c r="BV131" s="28"/>
      <c r="BW131" s="28"/>
      <c r="BX131" s="28"/>
      <c r="BY131" s="28"/>
      <c r="BZ131" s="28"/>
      <c r="CL131" s="5"/>
    </row>
    <row r="132" spans="8:90" x14ac:dyDescent="0.25">
      <c r="H132" s="28"/>
      <c r="I132" s="28"/>
      <c r="J132" s="28"/>
      <c r="K132" s="28"/>
      <c r="L132" s="28"/>
      <c r="M132" s="28"/>
      <c r="N132" s="28"/>
      <c r="O132" s="28"/>
      <c r="P132" s="28"/>
      <c r="Q132" s="28"/>
      <c r="R132" s="28"/>
      <c r="S132" s="28"/>
      <c r="T132" s="28"/>
      <c r="U132" s="28"/>
      <c r="V132" s="28"/>
      <c r="W132" s="28"/>
      <c r="X132" s="28"/>
      <c r="Y132" s="28"/>
      <c r="Z132" s="28"/>
      <c r="AA132" s="28"/>
      <c r="AB132" s="28"/>
      <c r="AC132" s="28"/>
      <c r="AD132" s="28"/>
      <c r="AE132" s="28"/>
      <c r="AF132" s="28"/>
      <c r="AG132" s="28"/>
      <c r="AH132" s="28"/>
      <c r="AI132" s="28"/>
      <c r="AJ132" s="28"/>
      <c r="AK132" s="28"/>
      <c r="AL132" s="28"/>
      <c r="AM132" s="28"/>
      <c r="AN132" s="28"/>
      <c r="AO132" s="28"/>
      <c r="AP132" s="28"/>
      <c r="AQ132" s="28"/>
      <c r="AR132" s="28"/>
      <c r="AS132" s="28"/>
      <c r="AT132" s="28"/>
      <c r="AU132" s="28"/>
      <c r="AV132" s="28"/>
      <c r="AW132" s="28"/>
      <c r="AX132" s="28"/>
      <c r="AY132" s="28"/>
      <c r="AZ132" s="28"/>
      <c r="BA132" s="28"/>
      <c r="BB132" s="28"/>
      <c r="BC132" s="28"/>
      <c r="BD132" s="28"/>
      <c r="BE132" s="28"/>
      <c r="BF132" s="28"/>
      <c r="BG132" s="28"/>
      <c r="BH132" s="28"/>
      <c r="BI132" s="28"/>
      <c r="BJ132" s="28"/>
      <c r="BK132" s="28"/>
      <c r="BL132" s="28"/>
      <c r="BM132" s="28"/>
      <c r="BN132" s="28"/>
      <c r="BO132" s="28"/>
      <c r="BP132" s="28"/>
      <c r="BQ132" s="28"/>
      <c r="BR132" s="28"/>
      <c r="BS132" s="28"/>
      <c r="BT132" s="28"/>
      <c r="BU132" s="28"/>
      <c r="BV132" s="28"/>
      <c r="BW132" s="28"/>
      <c r="BX132" s="28"/>
      <c r="BY132" s="28"/>
      <c r="BZ132" s="28"/>
      <c r="CL132" s="5"/>
    </row>
    <row r="133" spans="8:90" x14ac:dyDescent="0.25">
      <c r="H133" s="28"/>
      <c r="I133" s="28"/>
      <c r="J133" s="28"/>
      <c r="K133" s="28"/>
      <c r="L133" s="28"/>
      <c r="M133" s="28"/>
      <c r="N133" s="28"/>
      <c r="O133" s="28"/>
      <c r="P133" s="28"/>
      <c r="Q133" s="28"/>
      <c r="R133" s="28"/>
      <c r="S133" s="28"/>
      <c r="T133" s="28"/>
      <c r="U133" s="28"/>
      <c r="V133" s="28"/>
      <c r="W133" s="28"/>
      <c r="X133" s="28"/>
      <c r="Y133" s="28"/>
      <c r="Z133" s="28"/>
      <c r="AA133" s="28"/>
      <c r="AB133" s="28"/>
      <c r="AC133" s="28"/>
      <c r="AD133" s="28"/>
      <c r="AE133" s="28"/>
      <c r="AF133" s="28"/>
      <c r="AG133" s="28"/>
      <c r="AH133" s="28"/>
      <c r="AI133" s="28"/>
      <c r="AJ133" s="28"/>
      <c r="AK133" s="28"/>
      <c r="AL133" s="28"/>
      <c r="AM133" s="28"/>
      <c r="AN133" s="28"/>
      <c r="AO133" s="28"/>
      <c r="AP133" s="28"/>
      <c r="AQ133" s="28"/>
      <c r="AR133" s="28"/>
      <c r="AS133" s="28"/>
      <c r="AT133" s="28"/>
      <c r="AU133" s="28"/>
      <c r="AV133" s="28"/>
      <c r="AW133" s="28"/>
      <c r="AX133" s="28"/>
      <c r="AY133" s="28"/>
      <c r="AZ133" s="28"/>
      <c r="BA133" s="28"/>
      <c r="BB133" s="28"/>
      <c r="BC133" s="28"/>
      <c r="BD133" s="28"/>
      <c r="BE133" s="28"/>
      <c r="BF133" s="28"/>
      <c r="BG133" s="28"/>
      <c r="BH133" s="28"/>
      <c r="BI133" s="28"/>
      <c r="BJ133" s="28"/>
      <c r="BK133" s="28"/>
      <c r="BL133" s="28"/>
      <c r="BM133" s="28"/>
      <c r="BN133" s="28"/>
      <c r="BO133" s="28"/>
      <c r="BP133" s="28"/>
      <c r="BQ133" s="28"/>
      <c r="BR133" s="28"/>
      <c r="BS133" s="28"/>
      <c r="BT133" s="28"/>
      <c r="BU133" s="28"/>
      <c r="BV133" s="28"/>
      <c r="BW133" s="28"/>
      <c r="BX133" s="28"/>
      <c r="BY133" s="28"/>
      <c r="BZ133" s="28"/>
      <c r="CL133" s="5"/>
    </row>
    <row r="134" spans="8:90" x14ac:dyDescent="0.25">
      <c r="H134" s="28"/>
      <c r="I134" s="28"/>
      <c r="J134" s="28"/>
      <c r="K134" s="28"/>
      <c r="L134" s="28"/>
      <c r="M134" s="28"/>
      <c r="N134" s="28"/>
      <c r="O134" s="28"/>
      <c r="P134" s="28"/>
      <c r="Q134" s="28"/>
      <c r="R134" s="28"/>
      <c r="S134" s="28"/>
      <c r="T134" s="28"/>
      <c r="U134" s="28"/>
      <c r="V134" s="28"/>
      <c r="W134" s="28"/>
      <c r="X134" s="28"/>
      <c r="Y134" s="28"/>
      <c r="Z134" s="28"/>
      <c r="AA134" s="28"/>
      <c r="AB134" s="28"/>
      <c r="AC134" s="28"/>
      <c r="AD134" s="28"/>
      <c r="AE134" s="28"/>
      <c r="AF134" s="28"/>
      <c r="AG134" s="28"/>
      <c r="AH134" s="28"/>
      <c r="AI134" s="28"/>
      <c r="AJ134" s="28"/>
      <c r="AK134" s="28"/>
      <c r="AL134" s="28"/>
      <c r="AM134" s="28"/>
      <c r="AN134" s="28"/>
      <c r="AO134" s="28"/>
      <c r="AP134" s="28"/>
      <c r="AQ134" s="28"/>
      <c r="AR134" s="28"/>
      <c r="AS134" s="28"/>
      <c r="AT134" s="28"/>
      <c r="AU134" s="28"/>
      <c r="AV134" s="28"/>
      <c r="AW134" s="28"/>
      <c r="AX134" s="28"/>
      <c r="AY134" s="28"/>
      <c r="AZ134" s="28"/>
      <c r="BA134" s="28"/>
      <c r="BB134" s="28"/>
      <c r="BC134" s="28"/>
      <c r="BD134" s="28"/>
      <c r="BE134" s="28"/>
      <c r="BF134" s="28"/>
      <c r="BG134" s="28"/>
      <c r="BH134" s="28"/>
      <c r="BI134" s="28"/>
      <c r="BJ134" s="28"/>
      <c r="BK134" s="28"/>
      <c r="BL134" s="28"/>
      <c r="BM134" s="28"/>
      <c r="BN134" s="28"/>
      <c r="BO134" s="28"/>
      <c r="BP134" s="28"/>
      <c r="BQ134" s="28"/>
      <c r="BR134" s="28"/>
      <c r="BS134" s="28"/>
      <c r="BT134" s="28"/>
      <c r="BU134" s="28"/>
      <c r="BV134" s="28"/>
      <c r="BW134" s="28"/>
      <c r="BX134" s="28"/>
      <c r="BY134" s="28"/>
      <c r="BZ134" s="28"/>
      <c r="CL134" s="5"/>
    </row>
    <row r="135" spans="8:90" x14ac:dyDescent="0.25">
      <c r="H135" s="28"/>
      <c r="I135" s="28"/>
      <c r="J135" s="28"/>
      <c r="K135" s="28"/>
      <c r="L135" s="28"/>
      <c r="M135" s="28"/>
      <c r="N135" s="28"/>
      <c r="O135" s="28"/>
      <c r="P135" s="28"/>
      <c r="Q135" s="28"/>
      <c r="R135" s="28"/>
      <c r="S135" s="28"/>
      <c r="T135" s="28"/>
      <c r="U135" s="28"/>
      <c r="V135" s="28"/>
      <c r="W135" s="28"/>
      <c r="X135" s="28"/>
      <c r="Y135" s="28"/>
      <c r="Z135" s="28"/>
      <c r="AA135" s="28"/>
      <c r="AB135" s="28"/>
      <c r="AC135" s="28"/>
      <c r="AD135" s="28"/>
      <c r="AE135" s="28"/>
      <c r="AF135" s="28"/>
      <c r="AG135" s="28"/>
      <c r="AH135" s="28"/>
      <c r="AI135" s="28"/>
      <c r="AJ135" s="28"/>
      <c r="AK135" s="28"/>
      <c r="AL135" s="28"/>
      <c r="AM135" s="28"/>
      <c r="AN135" s="28"/>
      <c r="AO135" s="28"/>
      <c r="AP135" s="28"/>
      <c r="AQ135" s="28"/>
      <c r="AR135" s="28"/>
      <c r="AS135" s="28"/>
      <c r="AT135" s="28"/>
      <c r="AU135" s="28"/>
      <c r="AV135" s="28"/>
      <c r="AW135" s="28"/>
      <c r="AX135" s="28"/>
      <c r="AY135" s="28"/>
      <c r="AZ135" s="28"/>
      <c r="BA135" s="28"/>
      <c r="BB135" s="28"/>
      <c r="BC135" s="28"/>
      <c r="BD135" s="28"/>
      <c r="BE135" s="28"/>
      <c r="BF135" s="28"/>
      <c r="BG135" s="28"/>
      <c r="BH135" s="28"/>
      <c r="BI135" s="28"/>
      <c r="BJ135" s="28"/>
      <c r="BK135" s="28"/>
      <c r="BL135" s="28"/>
      <c r="BM135" s="28"/>
      <c r="BN135" s="28"/>
      <c r="BO135" s="28"/>
      <c r="BP135" s="28"/>
      <c r="BQ135" s="28"/>
      <c r="BR135" s="28"/>
      <c r="BS135" s="28"/>
      <c r="BT135" s="28"/>
      <c r="BU135" s="28"/>
      <c r="BV135" s="28"/>
      <c r="BW135" s="28"/>
      <c r="BX135" s="28"/>
      <c r="BY135" s="28"/>
      <c r="BZ135" s="28"/>
      <c r="CL135" s="5"/>
    </row>
    <row r="136" spans="8:90" x14ac:dyDescent="0.25">
      <c r="H136" s="28"/>
      <c r="I136" s="28"/>
      <c r="J136" s="28"/>
      <c r="K136" s="28"/>
      <c r="L136" s="28"/>
      <c r="M136" s="28"/>
      <c r="N136" s="28"/>
      <c r="O136" s="28"/>
      <c r="P136" s="28"/>
      <c r="Q136" s="28"/>
      <c r="R136" s="28"/>
      <c r="S136" s="28"/>
      <c r="T136" s="28"/>
      <c r="U136" s="28"/>
      <c r="V136" s="28"/>
      <c r="W136" s="28"/>
      <c r="X136" s="28"/>
      <c r="Y136" s="28"/>
      <c r="Z136" s="28"/>
      <c r="AA136" s="28"/>
      <c r="AB136" s="28"/>
      <c r="AC136" s="28"/>
      <c r="AD136" s="28"/>
      <c r="AE136" s="28"/>
      <c r="AF136" s="28"/>
      <c r="AG136" s="28"/>
      <c r="AH136" s="28"/>
      <c r="AI136" s="28"/>
      <c r="AJ136" s="28"/>
      <c r="AK136" s="28"/>
      <c r="AL136" s="28"/>
      <c r="AM136" s="28"/>
      <c r="AN136" s="28"/>
      <c r="AO136" s="28"/>
      <c r="AP136" s="28"/>
      <c r="AQ136" s="28"/>
      <c r="AR136" s="28"/>
      <c r="AS136" s="28"/>
      <c r="AT136" s="28"/>
      <c r="AU136" s="28"/>
      <c r="AV136" s="28"/>
      <c r="AW136" s="28"/>
      <c r="AX136" s="28"/>
      <c r="AY136" s="28"/>
      <c r="AZ136" s="28"/>
      <c r="BA136" s="28"/>
      <c r="BB136" s="28"/>
      <c r="BC136" s="28"/>
      <c r="BD136" s="28"/>
      <c r="BE136" s="28"/>
      <c r="BF136" s="28"/>
      <c r="BG136" s="28"/>
      <c r="BH136" s="28"/>
      <c r="BI136" s="28"/>
      <c r="BJ136" s="28"/>
      <c r="BK136" s="28"/>
      <c r="BL136" s="28"/>
      <c r="BM136" s="28"/>
      <c r="BN136" s="28"/>
      <c r="BO136" s="28"/>
      <c r="BP136" s="28"/>
      <c r="BQ136" s="28"/>
      <c r="BR136" s="28"/>
      <c r="BS136" s="28"/>
      <c r="BT136" s="28"/>
      <c r="BU136" s="28"/>
      <c r="BV136" s="28"/>
      <c r="BW136" s="28"/>
      <c r="BX136" s="28"/>
      <c r="BY136" s="28"/>
      <c r="BZ136" s="28"/>
      <c r="CL136" s="5"/>
    </row>
    <row r="137" spans="8:90" x14ac:dyDescent="0.25">
      <c r="H137" s="28"/>
      <c r="I137" s="28"/>
      <c r="J137" s="28"/>
      <c r="K137" s="28"/>
      <c r="L137" s="28"/>
      <c r="M137" s="28"/>
      <c r="N137" s="28"/>
      <c r="O137" s="28"/>
      <c r="P137" s="28"/>
      <c r="Q137" s="28"/>
      <c r="R137" s="28"/>
      <c r="S137" s="28"/>
      <c r="T137" s="28"/>
      <c r="U137" s="28"/>
      <c r="V137" s="28"/>
      <c r="W137" s="28"/>
      <c r="X137" s="28"/>
      <c r="Y137" s="28"/>
      <c r="Z137" s="28"/>
      <c r="AA137" s="28"/>
      <c r="AB137" s="28"/>
      <c r="AC137" s="28"/>
      <c r="AD137" s="28"/>
      <c r="AE137" s="28"/>
      <c r="AF137" s="28"/>
      <c r="AG137" s="28"/>
      <c r="AH137" s="28"/>
      <c r="AI137" s="28"/>
      <c r="AJ137" s="28"/>
      <c r="AK137" s="28"/>
      <c r="AL137" s="28"/>
      <c r="AM137" s="28"/>
      <c r="AN137" s="28"/>
      <c r="AO137" s="28"/>
      <c r="AP137" s="28"/>
      <c r="AQ137" s="28"/>
      <c r="AR137" s="28"/>
      <c r="AS137" s="28"/>
      <c r="AT137" s="28"/>
      <c r="AU137" s="28"/>
      <c r="AV137" s="28"/>
      <c r="AW137" s="28"/>
      <c r="AX137" s="28"/>
      <c r="AY137" s="28"/>
      <c r="AZ137" s="28"/>
      <c r="BA137" s="28"/>
      <c r="BB137" s="28"/>
      <c r="BC137" s="28"/>
      <c r="BD137" s="28"/>
      <c r="BE137" s="28"/>
      <c r="BF137" s="28"/>
      <c r="BG137" s="28"/>
      <c r="BH137" s="28"/>
      <c r="BI137" s="28"/>
      <c r="BJ137" s="28"/>
      <c r="BK137" s="28"/>
      <c r="BL137" s="28"/>
      <c r="BM137" s="28"/>
      <c r="BN137" s="28"/>
      <c r="BO137" s="28"/>
      <c r="BP137" s="28"/>
      <c r="BQ137" s="28"/>
      <c r="BR137" s="28"/>
      <c r="BS137" s="28"/>
      <c r="BT137" s="28"/>
      <c r="BU137" s="28"/>
      <c r="BV137" s="28"/>
      <c r="BW137" s="28"/>
      <c r="BX137" s="28"/>
      <c r="BY137" s="28"/>
      <c r="BZ137" s="28"/>
      <c r="CL137" s="5"/>
    </row>
    <row r="138" spans="8:90" x14ac:dyDescent="0.25">
      <c r="H138" s="28"/>
      <c r="I138" s="28"/>
      <c r="J138" s="28"/>
      <c r="K138" s="28"/>
      <c r="L138" s="28"/>
      <c r="M138" s="28"/>
      <c r="N138" s="28"/>
      <c r="O138" s="28"/>
      <c r="P138" s="28"/>
      <c r="Q138" s="28"/>
      <c r="R138" s="28"/>
      <c r="S138" s="28"/>
      <c r="T138" s="28"/>
      <c r="U138" s="28"/>
      <c r="V138" s="28"/>
      <c r="W138" s="28"/>
      <c r="X138" s="28"/>
      <c r="Y138" s="28"/>
      <c r="Z138" s="28"/>
      <c r="AA138" s="28"/>
      <c r="AB138" s="28"/>
      <c r="AC138" s="28"/>
      <c r="AD138" s="28"/>
      <c r="AE138" s="28"/>
      <c r="AF138" s="28"/>
      <c r="AG138" s="28"/>
      <c r="AH138" s="28"/>
      <c r="AI138" s="28"/>
      <c r="AJ138" s="28"/>
      <c r="AK138" s="28"/>
      <c r="AL138" s="28"/>
      <c r="AM138" s="28"/>
      <c r="AN138" s="28"/>
      <c r="AO138" s="28"/>
      <c r="AP138" s="28"/>
      <c r="AQ138" s="28"/>
      <c r="AR138" s="28"/>
      <c r="AS138" s="28"/>
      <c r="AT138" s="28"/>
      <c r="AU138" s="28"/>
      <c r="AV138" s="28"/>
      <c r="AW138" s="28"/>
      <c r="AX138" s="28"/>
      <c r="AY138" s="28"/>
      <c r="AZ138" s="28"/>
      <c r="BA138" s="28"/>
      <c r="BB138" s="28"/>
      <c r="BC138" s="28"/>
      <c r="BD138" s="28"/>
      <c r="BE138" s="28"/>
      <c r="BF138" s="28"/>
      <c r="BG138" s="28"/>
      <c r="BH138" s="28"/>
      <c r="BI138" s="28"/>
      <c r="BJ138" s="28"/>
      <c r="BK138" s="28"/>
      <c r="BL138" s="28"/>
      <c r="BM138" s="28"/>
      <c r="BN138" s="28"/>
      <c r="BO138" s="28"/>
      <c r="BP138" s="28"/>
      <c r="BQ138" s="28"/>
      <c r="BR138" s="28"/>
      <c r="BS138" s="28"/>
      <c r="BT138" s="28"/>
      <c r="BU138" s="28"/>
      <c r="BV138" s="28"/>
      <c r="BW138" s="28"/>
      <c r="BX138" s="28"/>
      <c r="BY138" s="28"/>
      <c r="BZ138" s="28"/>
      <c r="CL138" s="5"/>
    </row>
    <row r="139" spans="8:90" x14ac:dyDescent="0.25">
      <c r="H139" s="28"/>
      <c r="I139" s="28"/>
      <c r="J139" s="28"/>
      <c r="K139" s="28"/>
      <c r="L139" s="28"/>
      <c r="M139" s="28"/>
      <c r="N139" s="28"/>
      <c r="O139" s="28"/>
      <c r="P139" s="28"/>
      <c r="Q139" s="28"/>
      <c r="R139" s="28"/>
      <c r="S139" s="28"/>
      <c r="T139" s="28"/>
      <c r="U139" s="28"/>
      <c r="V139" s="28"/>
      <c r="W139" s="28"/>
      <c r="X139" s="28"/>
      <c r="Y139" s="28"/>
      <c r="Z139" s="28"/>
      <c r="AA139" s="28"/>
      <c r="AB139" s="28"/>
      <c r="AC139" s="28"/>
      <c r="AD139" s="28"/>
      <c r="AE139" s="28"/>
      <c r="AF139" s="28"/>
      <c r="AG139" s="28"/>
      <c r="AH139" s="28"/>
      <c r="AI139" s="28"/>
      <c r="AJ139" s="28"/>
      <c r="AK139" s="28"/>
      <c r="AL139" s="28"/>
      <c r="AM139" s="28"/>
      <c r="AN139" s="28"/>
      <c r="AO139" s="28"/>
      <c r="AP139" s="28"/>
      <c r="AQ139" s="28"/>
      <c r="AR139" s="28"/>
      <c r="AS139" s="28"/>
      <c r="AT139" s="28"/>
      <c r="AU139" s="28"/>
      <c r="AV139" s="28"/>
      <c r="AW139" s="28"/>
      <c r="AX139" s="28"/>
      <c r="AY139" s="28"/>
      <c r="AZ139" s="28"/>
      <c r="BA139" s="28"/>
      <c r="BB139" s="28"/>
      <c r="BC139" s="28"/>
      <c r="BD139" s="28"/>
      <c r="BE139" s="28"/>
      <c r="BF139" s="28"/>
      <c r="BG139" s="28"/>
      <c r="BH139" s="28"/>
      <c r="BI139" s="28"/>
      <c r="BJ139" s="28"/>
      <c r="BK139" s="28"/>
      <c r="BL139" s="28"/>
      <c r="BM139" s="28"/>
      <c r="BN139" s="28"/>
      <c r="BO139" s="28"/>
      <c r="BP139" s="28"/>
      <c r="BQ139" s="28"/>
      <c r="BR139" s="28"/>
      <c r="BS139" s="28"/>
      <c r="BT139" s="28"/>
      <c r="BU139" s="28"/>
      <c r="BV139" s="28"/>
      <c r="BW139" s="28"/>
      <c r="BX139" s="28"/>
      <c r="BY139" s="28"/>
      <c r="BZ139" s="28"/>
      <c r="CL139" s="5"/>
    </row>
    <row r="140" spans="8:90" x14ac:dyDescent="0.25">
      <c r="H140"/>
      <c r="I140"/>
      <c r="J140"/>
      <c r="K140"/>
      <c r="L140"/>
      <c r="M140"/>
      <c r="N140"/>
      <c r="O140"/>
      <c r="P140"/>
      <c r="Q140"/>
      <c r="R140"/>
      <c r="S140"/>
      <c r="T140"/>
      <c r="U140"/>
      <c r="V140"/>
      <c r="W140"/>
      <c r="X140"/>
      <c r="Y140"/>
      <c r="Z140"/>
      <c r="AA140"/>
      <c r="AB140"/>
      <c r="AC140"/>
      <c r="AD140"/>
      <c r="AE140"/>
      <c r="AF140"/>
      <c r="AG140"/>
      <c r="AH140"/>
      <c r="AI140"/>
      <c r="AJ140"/>
      <c r="AK140"/>
      <c r="AL140"/>
      <c r="AM140"/>
      <c r="AN140"/>
      <c r="AO140"/>
      <c r="AP140"/>
      <c r="AQ140"/>
      <c r="AR140"/>
      <c r="AS140"/>
      <c r="AT140"/>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row>
    <row r="141" spans="8:90" x14ac:dyDescent="0.25">
      <c r="H141" s="28"/>
      <c r="I141" s="28"/>
      <c r="J141" s="28"/>
      <c r="K141" s="28"/>
      <c r="L141" s="28"/>
      <c r="M141" s="28"/>
      <c r="N141" s="28"/>
      <c r="O141" s="28"/>
      <c r="P141" s="28"/>
      <c r="Q141" s="28"/>
      <c r="R141" s="28"/>
      <c r="S141" s="28"/>
      <c r="T141" s="28"/>
      <c r="U141" s="28"/>
      <c r="V141" s="28"/>
      <c r="W141" s="28"/>
      <c r="X141" s="28"/>
      <c r="Y141" s="28"/>
      <c r="Z141" s="28"/>
      <c r="AA141" s="28"/>
      <c r="AB141" s="28"/>
      <c r="AC141" s="28"/>
      <c r="AD141" s="28"/>
      <c r="AE141" s="28"/>
      <c r="AF141" s="28"/>
      <c r="AG141" s="28"/>
      <c r="AH141" s="28"/>
      <c r="AI141" s="28"/>
      <c r="AJ141" s="28"/>
      <c r="AK141" s="28"/>
      <c r="AL141" s="28"/>
      <c r="AM141" s="28"/>
      <c r="AN141" s="28"/>
      <c r="AO141" s="28"/>
      <c r="AP141" s="28"/>
      <c r="AQ141" s="28"/>
      <c r="AR141" s="28"/>
      <c r="AS141" s="28"/>
      <c r="AT141" s="28"/>
      <c r="AU141" s="28"/>
      <c r="AV141" s="28"/>
      <c r="AW141" s="28"/>
      <c r="AX141" s="28"/>
      <c r="AY141" s="28"/>
      <c r="AZ141" s="28"/>
      <c r="BA141" s="28"/>
      <c r="BB141" s="28"/>
      <c r="BC141" s="28"/>
      <c r="BD141" s="28"/>
      <c r="BE141" s="28"/>
      <c r="BF141" s="28"/>
      <c r="BG141" s="28"/>
      <c r="BH141" s="28"/>
      <c r="BI141" s="28"/>
      <c r="BJ141" s="28"/>
      <c r="BK141" s="28"/>
      <c r="BL141" s="28"/>
      <c r="BM141" s="28"/>
      <c r="BN141" s="28"/>
      <c r="BO141" s="28"/>
      <c r="BP141" s="28"/>
      <c r="BQ141" s="28"/>
      <c r="BR141" s="28"/>
      <c r="BS141" s="28"/>
      <c r="BT141" s="28"/>
      <c r="BU141" s="28"/>
      <c r="BV141" s="28"/>
      <c r="BW141" s="28"/>
      <c r="BX141" s="28"/>
      <c r="BY141" s="28"/>
      <c r="BZ141" s="28"/>
      <c r="CL141" s="5"/>
    </row>
    <row r="142" spans="8:90" x14ac:dyDescent="0.25">
      <c r="H142" s="28"/>
      <c r="I142" s="28"/>
      <c r="J142" s="28"/>
      <c r="K142" s="28"/>
      <c r="L142" s="28"/>
      <c r="M142" s="28"/>
      <c r="N142" s="28"/>
      <c r="O142" s="28"/>
      <c r="P142" s="28"/>
      <c r="Q142" s="28"/>
      <c r="R142" s="28"/>
      <c r="S142" s="28"/>
      <c r="T142" s="28"/>
      <c r="U142" s="28"/>
      <c r="V142" s="28"/>
      <c r="W142" s="28"/>
      <c r="X142" s="28"/>
      <c r="Y142" s="28"/>
      <c r="Z142" s="28"/>
      <c r="AA142" s="28"/>
      <c r="AB142" s="28"/>
      <c r="AC142" s="28"/>
      <c r="AD142" s="28"/>
      <c r="AE142" s="28"/>
      <c r="AF142" s="28"/>
      <c r="AG142" s="28"/>
      <c r="AH142" s="28"/>
      <c r="AI142" s="28"/>
      <c r="AJ142" s="28"/>
      <c r="AK142" s="28"/>
      <c r="AL142" s="28"/>
      <c r="AM142" s="28"/>
      <c r="AN142" s="28"/>
      <c r="AO142" s="28"/>
      <c r="AP142" s="28"/>
      <c r="AQ142" s="28"/>
      <c r="AR142" s="28"/>
      <c r="AS142" s="28"/>
      <c r="AT142" s="28"/>
      <c r="AU142" s="28"/>
      <c r="AV142" s="28"/>
      <c r="AW142" s="28"/>
      <c r="AX142" s="28"/>
      <c r="AY142" s="28"/>
      <c r="AZ142" s="28"/>
      <c r="BA142" s="28"/>
      <c r="BB142" s="28"/>
      <c r="BC142" s="28"/>
      <c r="BD142" s="28"/>
      <c r="BE142" s="28"/>
      <c r="BF142" s="28"/>
      <c r="BG142" s="28"/>
      <c r="BH142" s="28"/>
      <c r="BI142" s="28"/>
      <c r="BJ142" s="28"/>
      <c r="BK142" s="28"/>
      <c r="BL142" s="28"/>
      <c r="BM142" s="28"/>
      <c r="BN142" s="28"/>
      <c r="BO142" s="28"/>
      <c r="BP142" s="28"/>
      <c r="BQ142" s="28"/>
      <c r="BR142" s="28"/>
      <c r="BS142" s="28"/>
      <c r="BT142" s="28"/>
      <c r="BU142" s="28"/>
      <c r="BV142" s="28"/>
      <c r="BW142" s="28"/>
      <c r="BX142" s="28"/>
      <c r="BY142" s="28"/>
      <c r="BZ142" s="28"/>
      <c r="CL142" s="5"/>
    </row>
    <row r="143" spans="8:90" x14ac:dyDescent="0.25">
      <c r="H143" s="28"/>
      <c r="I143" s="28"/>
      <c r="J143" s="28"/>
      <c r="K143" s="28"/>
      <c r="L143" s="28"/>
      <c r="M143" s="28"/>
      <c r="N143" s="28"/>
      <c r="O143" s="28"/>
      <c r="P143" s="28"/>
      <c r="Q143" s="28"/>
      <c r="R143" s="28"/>
      <c r="S143" s="28"/>
      <c r="T143" s="28"/>
      <c r="U143" s="28"/>
      <c r="V143" s="28"/>
      <c r="W143" s="28"/>
      <c r="X143" s="28"/>
      <c r="Y143" s="28"/>
      <c r="Z143" s="28"/>
      <c r="AA143" s="28"/>
      <c r="AB143" s="28"/>
      <c r="AC143" s="28"/>
      <c r="AD143" s="28"/>
      <c r="AE143" s="28"/>
      <c r="AF143" s="28"/>
      <c r="AG143" s="28"/>
      <c r="AH143" s="28"/>
      <c r="AI143" s="28"/>
      <c r="AJ143" s="28"/>
      <c r="AK143" s="28"/>
      <c r="AL143" s="28"/>
      <c r="AM143" s="28"/>
      <c r="AN143" s="28"/>
      <c r="AO143" s="28"/>
      <c r="AP143" s="28"/>
      <c r="AQ143" s="28"/>
      <c r="AR143" s="28"/>
      <c r="AS143" s="28"/>
      <c r="AT143" s="28"/>
      <c r="AU143" s="28"/>
      <c r="AV143" s="28"/>
      <c r="AW143" s="28"/>
      <c r="AX143" s="28"/>
      <c r="AY143" s="28"/>
      <c r="AZ143" s="28"/>
      <c r="BA143" s="28"/>
      <c r="BB143" s="28"/>
      <c r="BC143" s="28"/>
      <c r="BD143" s="28"/>
      <c r="BE143" s="28"/>
      <c r="BF143" s="28"/>
      <c r="BG143" s="28"/>
      <c r="BH143" s="28"/>
      <c r="BI143" s="28"/>
      <c r="BJ143" s="28"/>
      <c r="BK143" s="28"/>
      <c r="BL143" s="28"/>
      <c r="BM143" s="28"/>
      <c r="BN143" s="28"/>
      <c r="BO143" s="28"/>
      <c r="BP143" s="28"/>
      <c r="BQ143" s="28"/>
      <c r="BR143" s="28"/>
      <c r="BS143" s="28"/>
      <c r="BT143" s="28"/>
      <c r="BU143" s="28"/>
      <c r="BV143" s="28"/>
      <c r="BW143" s="28"/>
      <c r="BX143" s="28"/>
      <c r="BY143" s="28"/>
      <c r="BZ143" s="28"/>
      <c r="CL143" s="5"/>
    </row>
    <row r="144" spans="8:90" x14ac:dyDescent="0.25">
      <c r="CL144" s="5"/>
    </row>
    <row r="145" spans="1:90" x14ac:dyDescent="0.25">
      <c r="CL145" s="5"/>
    </row>
    <row r="146" spans="1:90" x14ac:dyDescent="0.25">
      <c r="CL146" s="5"/>
    </row>
    <row r="147" spans="1:90" x14ac:dyDescent="0.25">
      <c r="A147" s="80"/>
      <c r="B147" s="80"/>
      <c r="C147" s="80"/>
      <c r="D147" s="80"/>
      <c r="E147" s="80"/>
      <c r="F147" s="80"/>
      <c r="G147" s="80"/>
      <c r="H147" s="80"/>
      <c r="I147" s="80"/>
      <c r="J147" s="80"/>
      <c r="K147" s="80"/>
      <c r="L147" s="80"/>
      <c r="M147" s="80"/>
      <c r="N147" s="80"/>
      <c r="O147" s="80"/>
      <c r="P147" s="80"/>
      <c r="Q147" s="80"/>
      <c r="R147" s="80"/>
      <c r="S147" s="80"/>
      <c r="T147" s="80"/>
      <c r="U147" s="80"/>
      <c r="V147" s="80"/>
      <c r="W147" s="80"/>
      <c r="X147" s="80"/>
      <c r="Y147" s="80"/>
      <c r="Z147" s="80"/>
      <c r="AA147" s="80"/>
      <c r="AB147" s="80"/>
      <c r="AC147" s="80"/>
      <c r="AD147" s="80"/>
      <c r="AE147" s="80"/>
      <c r="AF147" s="80"/>
      <c r="AG147" s="80"/>
      <c r="AH147" s="80"/>
      <c r="AI147" s="80"/>
      <c r="AJ147" s="80"/>
      <c r="AK147" s="80"/>
      <c r="AL147" s="80"/>
      <c r="AM147" s="80"/>
      <c r="AN147" s="80"/>
      <c r="AO147" s="80"/>
      <c r="AP147" s="80"/>
      <c r="AQ147" s="80"/>
      <c r="AR147" s="80"/>
      <c r="AS147" s="80"/>
      <c r="AT147" s="80"/>
      <c r="AU147" s="80"/>
      <c r="AV147" s="80"/>
      <c r="AW147" s="80"/>
      <c r="AX147" s="80"/>
      <c r="AY147" s="80"/>
      <c r="AZ147" s="80"/>
      <c r="BA147" s="80"/>
      <c r="BB147" s="80"/>
      <c r="BC147" s="80"/>
      <c r="BD147" s="80"/>
      <c r="BE147" s="80"/>
      <c r="BF147" s="80"/>
      <c r="BG147" s="80"/>
      <c r="BH147" s="80"/>
      <c r="BI147" s="80"/>
      <c r="BJ147" s="80"/>
      <c r="BK147" s="80"/>
      <c r="BL147" s="80"/>
      <c r="BM147" s="80"/>
      <c r="BN147" s="80"/>
      <c r="BO147" s="80"/>
      <c r="BP147" s="80"/>
      <c r="BQ147" s="80"/>
      <c r="BR147" s="80"/>
      <c r="BS147" s="80"/>
      <c r="BT147" s="80"/>
      <c r="BU147" s="80"/>
      <c r="BV147" s="80"/>
      <c r="BW147" s="80"/>
      <c r="BX147" s="80"/>
      <c r="BY147" s="80"/>
      <c r="BZ147" s="80"/>
      <c r="CA147" s="80"/>
      <c r="CB147" s="80"/>
      <c r="CC147" s="80"/>
      <c r="CD147" s="80"/>
      <c r="CE147" s="80"/>
      <c r="CF147" s="80"/>
      <c r="CG147" s="80"/>
      <c r="CH147" s="80"/>
      <c r="CI147" s="80"/>
      <c r="CJ147" s="80"/>
      <c r="CK147" s="80"/>
      <c r="CL147" s="80"/>
    </row>
  </sheetData>
  <conditionalFormatting sqref="H12:H16 H20 H25:H29 H32:H51 H54:H58">
    <cfRule type="expression" dxfId="549" priority="90">
      <formula>IF(H$2&lt;&gt;"Periodo",1,0)</formula>
    </cfRule>
    <cfRule type="expression" dxfId="548" priority="92">
      <formula>IF(H$2="Periodo",1,0)</formula>
    </cfRule>
  </conditionalFormatting>
  <conditionalFormatting sqref="H18 H30 H52">
    <cfRule type="expression" dxfId="547" priority="89">
      <formula>IF(H$2&lt;&gt;"Periodo",1,0)</formula>
    </cfRule>
    <cfRule type="expression" dxfId="546" priority="91">
      <formula>IF(H$2="Periodo",1,0)</formula>
    </cfRule>
  </conditionalFormatting>
  <conditionalFormatting sqref="J12:J16 J20 J25:J29 J32:J51 J54:J58">
    <cfRule type="expression" dxfId="545" priority="86">
      <formula>IF(J$2&lt;&gt;"Periodo",1,0)</formula>
    </cfRule>
    <cfRule type="expression" dxfId="544" priority="88">
      <formula>IF(J$2="Periodo",1,0)</formula>
    </cfRule>
  </conditionalFormatting>
  <conditionalFormatting sqref="J18 J30 J52">
    <cfRule type="expression" dxfId="543" priority="85">
      <formula>IF(J$2&lt;&gt;"Periodo",1,0)</formula>
    </cfRule>
    <cfRule type="expression" dxfId="542" priority="87">
      <formula>IF(J$2="Periodo",1,0)</formula>
    </cfRule>
  </conditionalFormatting>
  <conditionalFormatting sqref="L12:L16 L20 L25:L29 L32:L51 L54:L58">
    <cfRule type="expression" dxfId="541" priority="82">
      <formula>IF(L$2&lt;&gt;"Periodo",1,0)</formula>
    </cfRule>
    <cfRule type="expression" dxfId="540" priority="84">
      <formula>IF(L$2="Periodo",1,0)</formula>
    </cfRule>
  </conditionalFormatting>
  <conditionalFormatting sqref="L18 L30 L52">
    <cfRule type="expression" dxfId="539" priority="81">
      <formula>IF(L$2&lt;&gt;"Periodo",1,0)</formula>
    </cfRule>
    <cfRule type="expression" dxfId="538" priority="83">
      <formula>IF(L$2="Periodo",1,0)</formula>
    </cfRule>
  </conditionalFormatting>
  <conditionalFormatting sqref="N12:N16 N20 N25:N29 N32:N51 N54:N58">
    <cfRule type="expression" dxfId="537" priority="78">
      <formula>IF(N$2&lt;&gt;"Periodo",1,0)</formula>
    </cfRule>
    <cfRule type="expression" dxfId="536" priority="80">
      <formula>IF(N$2="Periodo",1,0)</formula>
    </cfRule>
  </conditionalFormatting>
  <conditionalFormatting sqref="N18 N30 N52">
    <cfRule type="expression" dxfId="535" priority="77">
      <formula>IF(N$2&lt;&gt;"Periodo",1,0)</formula>
    </cfRule>
    <cfRule type="expression" dxfId="534" priority="79">
      <formula>IF(N$2="Periodo",1,0)</formula>
    </cfRule>
  </conditionalFormatting>
  <conditionalFormatting sqref="P12:P16 P20 P25:P29 P32:P51 P54:P58">
    <cfRule type="expression" dxfId="533" priority="74">
      <formula>IF(P$2&lt;&gt;"Periodo",1,0)</formula>
    </cfRule>
    <cfRule type="expression" dxfId="532" priority="76">
      <formula>IF(P$2="Periodo",1,0)</formula>
    </cfRule>
  </conditionalFormatting>
  <conditionalFormatting sqref="P18 P30 P52">
    <cfRule type="expression" dxfId="531" priority="73">
      <formula>IF(P$2&lt;&gt;"Periodo",1,0)</formula>
    </cfRule>
    <cfRule type="expression" dxfId="530" priority="75">
      <formula>IF(P$2="Periodo",1,0)</formula>
    </cfRule>
  </conditionalFormatting>
  <conditionalFormatting sqref="R12:R16 R20 R25:R29 R32:R51 R54:R58">
    <cfRule type="expression" dxfId="529" priority="70">
      <formula>IF(R$2&lt;&gt;"Periodo",1,0)</formula>
    </cfRule>
    <cfRule type="expression" dxfId="528" priority="72">
      <formula>IF(R$2="Periodo",1,0)</formula>
    </cfRule>
  </conditionalFormatting>
  <conditionalFormatting sqref="R18 R30 R52">
    <cfRule type="expression" dxfId="527" priority="69">
      <formula>IF(R$2&lt;&gt;"Periodo",1,0)</formula>
    </cfRule>
    <cfRule type="expression" dxfId="526" priority="71">
      <formula>IF(R$2="Periodo",1,0)</formula>
    </cfRule>
  </conditionalFormatting>
  <conditionalFormatting sqref="T12:T16 T20 T25:T29 T32:T51 T54:T58">
    <cfRule type="expression" dxfId="525" priority="66">
      <formula>IF(T$2&lt;&gt;"Periodo",1,0)</formula>
    </cfRule>
    <cfRule type="expression" dxfId="524" priority="68">
      <formula>IF(T$2="Periodo",1,0)</formula>
    </cfRule>
  </conditionalFormatting>
  <conditionalFormatting sqref="T18 T30 T52">
    <cfRule type="expression" dxfId="523" priority="65">
      <formula>IF(T$2&lt;&gt;"Periodo",1,0)</formula>
    </cfRule>
    <cfRule type="expression" dxfId="522" priority="67">
      <formula>IF(T$2="Periodo",1,0)</formula>
    </cfRule>
  </conditionalFormatting>
  <conditionalFormatting sqref="V12:V16 V20 V25:V29 V32:V51 V54:V58">
    <cfRule type="expression" dxfId="521" priority="62">
      <formula>IF(V$2&lt;&gt;"Periodo",1,0)</formula>
    </cfRule>
    <cfRule type="expression" dxfId="520" priority="64">
      <formula>IF(V$2="Periodo",1,0)</formula>
    </cfRule>
  </conditionalFormatting>
  <conditionalFormatting sqref="V18 V30 V52">
    <cfRule type="expression" dxfId="519" priority="61">
      <formula>IF(V$2&lt;&gt;"Periodo",1,0)</formula>
    </cfRule>
    <cfRule type="expression" dxfId="518" priority="63">
      <formula>IF(V$2="Periodo",1,0)</formula>
    </cfRule>
  </conditionalFormatting>
  <conditionalFormatting sqref="X12:X16 X20 X25:X29 X32:X51 X54:X58">
    <cfRule type="expression" dxfId="517" priority="58">
      <formula>IF(X$2&lt;&gt;"Periodo",1,0)</formula>
    </cfRule>
    <cfRule type="expression" dxfId="516" priority="60">
      <formula>IF(X$2="Periodo",1,0)</formula>
    </cfRule>
  </conditionalFormatting>
  <conditionalFormatting sqref="X18 X30 X52">
    <cfRule type="expression" dxfId="515" priority="57">
      <formula>IF(X$2&lt;&gt;"Periodo",1,0)</formula>
    </cfRule>
    <cfRule type="expression" dxfId="514" priority="59">
      <formula>IF(X$2="Periodo",1,0)</formula>
    </cfRule>
  </conditionalFormatting>
  <conditionalFormatting sqref="Z12:Z16 Z20 Z25:Z29 Z32:Z51 Z54:Z58">
    <cfRule type="expression" dxfId="513" priority="54">
      <formula>IF(Z$2&lt;&gt;"Periodo",1,0)</formula>
    </cfRule>
    <cfRule type="expression" dxfId="512" priority="56">
      <formula>IF(Z$2="Periodo",1,0)</formula>
    </cfRule>
  </conditionalFormatting>
  <conditionalFormatting sqref="Z18 Z30 Z52">
    <cfRule type="expression" dxfId="511" priority="53">
      <formula>IF(Z$2&lt;&gt;"Periodo",1,0)</formula>
    </cfRule>
    <cfRule type="expression" dxfId="510" priority="55">
      <formula>IF(Z$2="Periodo",1,0)</formula>
    </cfRule>
  </conditionalFormatting>
  <conditionalFormatting sqref="AB12:AB16 AB20 AB25:AB29 AB32:AB51 AB54:AB58">
    <cfRule type="expression" dxfId="509" priority="50">
      <formula>IF(AB$2&lt;&gt;"Periodo",1,0)</formula>
    </cfRule>
    <cfRule type="expression" dxfId="508" priority="52">
      <formula>IF(AB$2="Periodo",1,0)</formula>
    </cfRule>
  </conditionalFormatting>
  <conditionalFormatting sqref="AB18 AB30 AB52">
    <cfRule type="expression" dxfId="507" priority="49">
      <formula>IF(AB$2&lt;&gt;"Periodo",1,0)</formula>
    </cfRule>
    <cfRule type="expression" dxfId="506" priority="51">
      <formula>IF(AB$2="Periodo",1,0)</formula>
    </cfRule>
  </conditionalFormatting>
  <conditionalFormatting sqref="AD12:AD16 AD20 AD25:AD29 AD32:AD51 AD54:AD58">
    <cfRule type="expression" dxfId="505" priority="46">
      <formula>IF(AD$2&lt;&gt;"Periodo",1,0)</formula>
    </cfRule>
    <cfRule type="expression" dxfId="504" priority="48">
      <formula>IF(AD$2="Periodo",1,0)</formula>
    </cfRule>
  </conditionalFormatting>
  <conditionalFormatting sqref="AD18 AD30 AD52">
    <cfRule type="expression" dxfId="503" priority="45">
      <formula>IF(AD$2&lt;&gt;"Periodo",1,0)</formula>
    </cfRule>
    <cfRule type="expression" dxfId="502" priority="47">
      <formula>IF(AD$2="Periodo",1,0)</formula>
    </cfRule>
  </conditionalFormatting>
  <conditionalFormatting sqref="AF12:AF16 AF20 AF25:AF29 AF32:AF51 AF54:AF58">
    <cfRule type="expression" dxfId="501" priority="42">
      <formula>IF(AF$2&lt;&gt;"Periodo",1,0)</formula>
    </cfRule>
    <cfRule type="expression" dxfId="500" priority="44">
      <formula>IF(AF$2="Periodo",1,0)</formula>
    </cfRule>
  </conditionalFormatting>
  <conditionalFormatting sqref="AF18 AF30 AF52">
    <cfRule type="expression" dxfId="499" priority="41">
      <formula>IF(AF$2&lt;&gt;"Periodo",1,0)</formula>
    </cfRule>
    <cfRule type="expression" dxfId="498" priority="43">
      <formula>IF(AF$2="Periodo",1,0)</formula>
    </cfRule>
  </conditionalFormatting>
  <conditionalFormatting sqref="AH12:AH16 AH20 AH25:AH29 AH32:AH51 AH54:AH58">
    <cfRule type="expression" dxfId="497" priority="38">
      <formula>IF(AH$2&lt;&gt;"Periodo",1,0)</formula>
    </cfRule>
    <cfRule type="expression" dxfId="496" priority="40">
      <formula>IF(AH$2="Periodo",1,0)</formula>
    </cfRule>
  </conditionalFormatting>
  <conditionalFormatting sqref="AH18 AH30 AH52">
    <cfRule type="expression" dxfId="495" priority="37">
      <formula>IF(AH$2&lt;&gt;"Periodo",1,0)</formula>
    </cfRule>
    <cfRule type="expression" dxfId="494" priority="39">
      <formula>IF(AH$2="Periodo",1,0)</formula>
    </cfRule>
  </conditionalFormatting>
  <conditionalFormatting sqref="AJ12:AJ16 AJ20 AJ25:AJ29 AJ32:AJ51 AJ54:AJ58">
    <cfRule type="expression" dxfId="493" priority="34">
      <formula>IF(AJ$2&lt;&gt;"Periodo",1,0)</formula>
    </cfRule>
    <cfRule type="expression" dxfId="492" priority="36">
      <formula>IF(AJ$2="Periodo",1,0)</formula>
    </cfRule>
  </conditionalFormatting>
  <conditionalFormatting sqref="AJ18 AJ30 AJ52">
    <cfRule type="expression" dxfId="491" priority="33">
      <formula>IF(AJ$2&lt;&gt;"Periodo",1,0)</formula>
    </cfRule>
    <cfRule type="expression" dxfId="490" priority="35">
      <formula>IF(AJ$2="Periodo",1,0)</formula>
    </cfRule>
  </conditionalFormatting>
  <conditionalFormatting sqref="AL12:AL16 AL20 AL25:AL29 AL32:AL51 AL54:AL58">
    <cfRule type="expression" dxfId="489" priority="30">
      <formula>IF(AL$2&lt;&gt;"Periodo",1,0)</formula>
    </cfRule>
    <cfRule type="expression" dxfId="488" priority="32">
      <formula>IF(AL$2="Periodo",1,0)</formula>
    </cfRule>
  </conditionalFormatting>
  <conditionalFormatting sqref="AL18 AL30 AL52">
    <cfRule type="expression" dxfId="487" priority="29">
      <formula>IF(AL$2&lt;&gt;"Periodo",1,0)</formula>
    </cfRule>
    <cfRule type="expression" dxfId="486" priority="31">
      <formula>IF(AL$2="Periodo",1,0)</formula>
    </cfRule>
  </conditionalFormatting>
  <conditionalFormatting sqref="AN12:AN16 AN20 AN25:AN29 AN32:AN51 AN54:AN58">
    <cfRule type="expression" dxfId="485" priority="26">
      <formula>IF(AN$2&lt;&gt;"Periodo",1,0)</formula>
    </cfRule>
    <cfRule type="expression" dxfId="484" priority="28">
      <formula>IF(AN$2="Periodo",1,0)</formula>
    </cfRule>
  </conditionalFormatting>
  <conditionalFormatting sqref="AN18 AN30 AN52">
    <cfRule type="expression" dxfId="483" priority="25">
      <formula>IF(AN$2&lt;&gt;"Periodo",1,0)</formula>
    </cfRule>
    <cfRule type="expression" dxfId="482" priority="27">
      <formula>IF(AN$2="Periodo",1,0)</formula>
    </cfRule>
  </conditionalFormatting>
  <conditionalFormatting sqref="AP12:AP16 AP20 AP25:AP29 AP32:AP51 AP54:AP58">
    <cfRule type="expression" dxfId="481" priority="22">
      <formula>IF(AP$2&lt;&gt;"Periodo",1,0)</formula>
    </cfRule>
    <cfRule type="expression" dxfId="480" priority="24">
      <formula>IF(AP$2="Periodo",1,0)</formula>
    </cfRule>
  </conditionalFormatting>
  <conditionalFormatting sqref="AP18 AP30 AP52">
    <cfRule type="expression" dxfId="479" priority="21">
      <formula>IF(AP$2&lt;&gt;"Periodo",1,0)</formula>
    </cfRule>
    <cfRule type="expression" dxfId="478" priority="23">
      <formula>IF(AP$2="Periodo",1,0)</formula>
    </cfRule>
  </conditionalFormatting>
  <conditionalFormatting sqref="AR12:AR16 AR20 AR25:AR29 AR32:AR51 AR54:AR58">
    <cfRule type="expression" dxfId="477" priority="18">
      <formula>IF(AR$2&lt;&gt;"Periodo",1,0)</formula>
    </cfRule>
    <cfRule type="expression" dxfId="476" priority="20">
      <formula>IF(AR$2="Periodo",1,0)</formula>
    </cfRule>
  </conditionalFormatting>
  <conditionalFormatting sqref="AR18 AR30 AR52">
    <cfRule type="expression" dxfId="475" priority="17">
      <formula>IF(AR$2&lt;&gt;"Periodo",1,0)</formula>
    </cfRule>
    <cfRule type="expression" dxfId="474" priority="19">
      <formula>IF(AR$2="Periodo",1,0)</formula>
    </cfRule>
  </conditionalFormatting>
  <conditionalFormatting sqref="AT12:AT16 AT20 AT25:AT29 AT32:AT51 AT54:AT58">
    <cfRule type="expression" dxfId="473" priority="14">
      <formula>IF(AT$2&lt;&gt;"Periodo",1,0)</formula>
    </cfRule>
    <cfRule type="expression" dxfId="472" priority="16">
      <formula>IF(AT$2="Periodo",1,0)</formula>
    </cfRule>
  </conditionalFormatting>
  <conditionalFormatting sqref="AT18 AT30 AT52">
    <cfRule type="expression" dxfId="471" priority="13">
      <formula>IF(AT$2&lt;&gt;"Periodo",1,0)</formula>
    </cfRule>
    <cfRule type="expression" dxfId="470" priority="15">
      <formula>IF(AT$2="Periodo",1,0)</formula>
    </cfRule>
  </conditionalFormatting>
  <conditionalFormatting sqref="AV12:AV16 AV20 AV25:AV29 AV32:AV51 AV54:AV58">
    <cfRule type="expression" dxfId="469" priority="10">
      <formula>IF(AV$2&lt;&gt;"Periodo",1,0)</formula>
    </cfRule>
    <cfRule type="expression" dxfId="468" priority="12">
      <formula>IF(AV$2="Periodo",1,0)</formula>
    </cfRule>
  </conditionalFormatting>
  <conditionalFormatting sqref="AV18 AV30 AV52">
    <cfRule type="expression" dxfId="467" priority="9">
      <formula>IF(AV$2&lt;&gt;"Periodo",1,0)</formula>
    </cfRule>
    <cfRule type="expression" dxfId="466" priority="11">
      <formula>IF(AV$2="Periodo",1,0)</formula>
    </cfRule>
  </conditionalFormatting>
  <conditionalFormatting sqref="AX12:AX16 AX20 AX25:AX29 AX32:AX51 AX54:AX58">
    <cfRule type="expression" dxfId="465" priority="6">
      <formula>IF(AX$2&lt;&gt;"Periodo",1,0)</formula>
    </cfRule>
    <cfRule type="expression" dxfId="464" priority="8">
      <formula>IF(AX$2="Periodo",1,0)</formula>
    </cfRule>
  </conditionalFormatting>
  <conditionalFormatting sqref="AX18 AX30 AX52">
    <cfRule type="expression" dxfId="463" priority="5">
      <formula>IF(AX$2&lt;&gt;"Periodo",1,0)</formula>
    </cfRule>
    <cfRule type="expression" dxfId="462" priority="7">
      <formula>IF(AX$2="Periodo",1,0)</formula>
    </cfRule>
  </conditionalFormatting>
  <conditionalFormatting sqref="BZ12:BZ16 BZ20 BZ25:BZ29 BZ32:BZ51 BZ54:BZ58 BX12:BX16 BX20 BX25:BX29 BX32:BX51 BX54:BX58 BV12:BV16 BV20 BV25:BV29 BV32:BV51 BV54:BV58 BT12:BT16 BT20 BT25:BT29 BT32:BT51 BT54:BT58 BR12:BR16 BR20 BR25:BR29 BR32:BR51 BR54:BR58 BP12:BP16 BP20 BP25:BP29 BP32:BP51 BP54:BP58 BN12:BN16 BN20 BN25:BN29 BN32:BN51 BN54:BN58 BL12:BL16 BL20 BL25:BL29 BL32:BL51 BL54:BL58 BJ12:BJ16 BJ20 BJ25:BJ29 BJ32:BJ51 BJ54:BJ58 BH12:BH16 BH20 BH25:BH29 BH32:BH51 BH54:BH58 BF12:BF16 BF20 BF25:BF29 BF32:BF51 BF54:BF58 BD12:BD16 BD20 BD25:BD29 BD32:BD51 BD54:BD58 BB12:BB16 BB20 BB25:BB29 BB32:BB51 BB54:BB58 AZ12:AZ16 AZ20 AZ25:AZ29 AZ32:AZ51 AZ54:AZ58">
    <cfRule type="expression" dxfId="461" priority="2">
      <formula>IF(AZ$2&lt;&gt;"Periodo",1,0)</formula>
    </cfRule>
    <cfRule type="expression" dxfId="460" priority="4">
      <formula>IF(AZ$2="Periodo",1,0)</formula>
    </cfRule>
  </conditionalFormatting>
  <conditionalFormatting sqref="BZ18 BZ30 BZ52 BX18 BX30 BX52 BV18 BV30 BV52 BT18 BT30 BT52 BR18 BR30 BR52 BP18 BP30 BP52 BN18 BN30 BN52 BL18 BL30 BL52 BJ18 BJ30 BJ52 BH18 BH30 BH52 BF18 BF30 BF52 BD18 BD30 BD52 BB18 BB30 BB52 AZ18 AZ30 AZ52">
    <cfRule type="expression" dxfId="459" priority="1">
      <formula>IF(AZ$2&lt;&gt;"Periodo",1,0)</formula>
    </cfRule>
    <cfRule type="expression" dxfId="458" priority="3">
      <formula>IF(AZ$2="Periodo",1,0)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K140"/>
  <sheetViews>
    <sheetView workbookViewId="0">
      <selection activeCell="L37" sqref="L37"/>
    </sheetView>
  </sheetViews>
  <sheetFormatPr baseColWidth="10" defaultColWidth="11.42578125" defaultRowHeight="15" outlineLevelRow="1" x14ac:dyDescent="0.25"/>
  <cols>
    <col min="1" max="4" width="0.85546875" customWidth="1"/>
    <col min="5" max="5" width="1.28515625" customWidth="1"/>
    <col min="6" max="6" width="35" customWidth="1"/>
    <col min="7" max="7" width="1.28515625" customWidth="1"/>
    <col min="8" max="8" width="15.28515625" style="9" customWidth="1"/>
    <col min="9" max="9" width="1.28515625" style="81" customWidth="1"/>
    <col min="10" max="10" width="15.28515625" style="9" customWidth="1"/>
    <col min="11" max="11" width="1.28515625" style="81" customWidth="1"/>
    <col min="12" max="12" width="15.28515625" style="9" customWidth="1"/>
    <col min="13" max="13" width="1.28515625" style="81" customWidth="1"/>
    <col min="14" max="14" width="15.28515625" style="9" customWidth="1"/>
    <col min="15" max="15" width="1.28515625" style="81" customWidth="1"/>
    <col min="16" max="16" width="15.28515625" style="9" customWidth="1"/>
    <col min="17" max="17" width="1.28515625" style="81" customWidth="1"/>
    <col min="18" max="18" width="15.28515625" style="9" customWidth="1"/>
    <col min="19" max="19" width="1.28515625" style="81" customWidth="1"/>
    <col min="20" max="20" width="15.28515625" style="9" hidden="1" customWidth="1"/>
    <col min="21" max="21" width="1.28515625" style="81" hidden="1" customWidth="1"/>
    <col min="22" max="22" width="15.28515625" style="9" customWidth="1"/>
    <col min="23" max="23" width="1.28515625" style="81" customWidth="1"/>
    <col min="24" max="24" width="15.28515625" style="9" customWidth="1"/>
    <col min="25" max="25" width="1.28515625" style="81" hidden="1" customWidth="1"/>
    <col min="26" max="26" width="15.28515625" style="9" hidden="1" customWidth="1"/>
    <col min="27" max="27" width="1.28515625" style="81" hidden="1" customWidth="1"/>
    <col min="28" max="28" width="15.28515625" style="9" hidden="1" customWidth="1"/>
    <col min="29" max="29" width="1.28515625" style="81" hidden="1" customWidth="1"/>
    <col min="30" max="30" width="15.28515625" style="9" hidden="1" customWidth="1"/>
    <col min="31" max="31" width="1.28515625" style="81" hidden="1" customWidth="1"/>
    <col min="32" max="32" width="15.28515625" style="9" hidden="1" customWidth="1"/>
    <col min="33" max="33" width="1.28515625" style="81" hidden="1" customWidth="1"/>
    <col min="34" max="34" width="15.28515625" style="9" hidden="1" customWidth="1"/>
    <col min="35" max="35" width="1.28515625" style="81" hidden="1" customWidth="1"/>
    <col min="36" max="36" width="15.28515625" style="9" hidden="1" customWidth="1"/>
    <col min="37" max="37" width="1.28515625" style="81" hidden="1" customWidth="1"/>
    <col min="38" max="38" width="15.28515625" style="9" hidden="1" customWidth="1"/>
    <col min="39" max="39" width="1.28515625" style="81" hidden="1" customWidth="1"/>
    <col min="40" max="40" width="15.28515625" style="9" hidden="1" customWidth="1"/>
    <col min="41" max="41" width="1.28515625" style="81" hidden="1" customWidth="1"/>
    <col min="42" max="42" width="15.28515625" style="9" hidden="1" customWidth="1"/>
    <col min="43" max="43" width="1.28515625" style="81" hidden="1" customWidth="1"/>
    <col min="44" max="44" width="15.28515625" style="9" hidden="1" customWidth="1"/>
    <col min="45" max="45" width="1.28515625" style="81" hidden="1" customWidth="1"/>
    <col min="46" max="46" width="15.28515625" style="9" hidden="1" customWidth="1"/>
    <col min="47" max="47" width="1.28515625" style="81" hidden="1" customWidth="1"/>
    <col min="48" max="48" width="15.28515625" style="9" hidden="1" customWidth="1"/>
    <col min="49" max="49" width="1.28515625" style="81" hidden="1" customWidth="1"/>
    <col min="50" max="50" width="15.28515625" style="9" hidden="1" customWidth="1"/>
    <col min="51" max="51" width="1.28515625" style="81" hidden="1" customWidth="1"/>
    <col min="52" max="52" width="15.28515625" style="9" hidden="1" customWidth="1"/>
    <col min="53" max="53" width="1.28515625" style="81" hidden="1" customWidth="1"/>
    <col min="54" max="54" width="15.28515625" style="9" hidden="1" customWidth="1"/>
    <col min="55" max="55" width="1.28515625" style="81" hidden="1" customWidth="1"/>
    <col min="56" max="56" width="15.28515625" style="9" hidden="1" customWidth="1"/>
    <col min="57" max="57" width="1.28515625" style="81" hidden="1" customWidth="1"/>
    <col min="58" max="58" width="15.28515625" style="9" hidden="1" customWidth="1"/>
    <col min="59" max="59" width="1.28515625" style="81" hidden="1" customWidth="1"/>
    <col min="60" max="60" width="15.28515625" style="9" hidden="1" customWidth="1"/>
    <col min="61" max="61" width="1.28515625" style="81" hidden="1" customWidth="1"/>
    <col min="62" max="62" width="15.28515625" style="9" hidden="1" customWidth="1"/>
    <col min="63" max="63" width="1.28515625" style="81" hidden="1" customWidth="1"/>
    <col min="64" max="64" width="15.28515625" style="9" hidden="1" customWidth="1"/>
    <col min="65" max="65" width="1.28515625" style="81" hidden="1" customWidth="1"/>
    <col min="66" max="66" width="15.28515625" style="9" hidden="1" customWidth="1"/>
    <col min="67" max="67" width="1.28515625" style="81" hidden="1" customWidth="1"/>
    <col min="68" max="68" width="15.28515625" style="9" hidden="1" customWidth="1"/>
    <col min="69" max="69" width="1.28515625" style="81" hidden="1" customWidth="1"/>
    <col min="70" max="70" width="15.28515625" style="9" hidden="1" customWidth="1"/>
    <col min="71" max="71" width="1.28515625" style="81" hidden="1" customWidth="1"/>
    <col min="72" max="72" width="15.28515625" style="9" hidden="1" customWidth="1"/>
    <col min="73" max="73" width="1.28515625" style="81" hidden="1" customWidth="1"/>
    <col min="74" max="74" width="15.28515625" style="9" hidden="1" customWidth="1"/>
    <col min="75" max="75" width="1.28515625" style="81" hidden="1" customWidth="1"/>
    <col min="76" max="76" width="15.28515625" style="9" hidden="1" customWidth="1"/>
    <col min="77" max="77" width="1.28515625" style="81" hidden="1" customWidth="1"/>
    <col min="78" max="78" width="15.28515625" style="9" hidden="1" customWidth="1"/>
    <col min="79" max="79" width="1.28515625" style="10" customWidth="1"/>
    <col min="80" max="80" width="12.7109375" customWidth="1"/>
    <col min="85" max="86" width="12.7109375" customWidth="1"/>
  </cols>
  <sheetData>
    <row r="1" spans="1:89" s="6" customFormat="1" outlineLevel="1" x14ac:dyDescent="0.25">
      <c r="A1" s="1"/>
      <c r="B1" s="1"/>
      <c r="C1" s="1"/>
      <c r="D1" s="1"/>
      <c r="E1" s="1"/>
      <c r="F1" s="2"/>
      <c r="G1" s="1"/>
      <c r="H1" s="3"/>
      <c r="I1" s="1"/>
      <c r="J1" s="3"/>
      <c r="K1" s="1"/>
      <c r="L1" s="3"/>
      <c r="M1" s="1"/>
      <c r="N1" s="3"/>
      <c r="O1" s="1"/>
      <c r="P1" s="3"/>
      <c r="Q1" s="1"/>
      <c r="R1" s="3"/>
      <c r="S1" s="1"/>
      <c r="T1" s="3"/>
      <c r="U1" s="1"/>
      <c r="V1" s="3"/>
      <c r="W1" s="1"/>
      <c r="X1" s="3"/>
      <c r="Y1" s="1"/>
      <c r="Z1" s="3"/>
      <c r="AA1" s="1"/>
      <c r="AB1" s="3"/>
      <c r="AC1" s="1"/>
      <c r="AD1" s="3"/>
      <c r="AE1" s="1"/>
      <c r="AF1" s="3"/>
      <c r="AG1" s="1"/>
      <c r="AH1" s="3"/>
      <c r="AI1" s="1"/>
      <c r="AJ1" s="3"/>
      <c r="AK1" s="1"/>
      <c r="AL1" s="3"/>
      <c r="AM1" s="1"/>
      <c r="AN1" s="3"/>
      <c r="AO1" s="1"/>
      <c r="AP1" s="3"/>
      <c r="AQ1" s="1"/>
      <c r="AR1" s="3"/>
      <c r="AS1" s="1"/>
      <c r="AT1" s="3"/>
      <c r="AU1" s="1"/>
      <c r="AV1" s="3"/>
      <c r="AW1" s="1"/>
      <c r="AX1" s="3"/>
      <c r="AY1" s="1"/>
      <c r="AZ1" s="3"/>
      <c r="BA1" s="1"/>
      <c r="BB1" s="3"/>
      <c r="BC1" s="1"/>
      <c r="BD1" s="3"/>
      <c r="BE1" s="1"/>
      <c r="BF1" s="3"/>
      <c r="BG1" s="1"/>
      <c r="BH1" s="3"/>
      <c r="BI1" s="1"/>
      <c r="BJ1" s="3"/>
      <c r="BK1" s="1"/>
      <c r="BL1" s="3"/>
      <c r="BM1" s="1"/>
      <c r="BN1" s="3"/>
      <c r="BO1" s="1"/>
      <c r="BP1" s="3"/>
      <c r="BQ1" s="1"/>
      <c r="BR1" s="3"/>
      <c r="BS1" s="1"/>
      <c r="BT1" s="3"/>
      <c r="BU1" s="1"/>
      <c r="BV1" s="3"/>
      <c r="BW1" s="1"/>
      <c r="BX1" s="3"/>
      <c r="BY1" s="1"/>
      <c r="BZ1" s="3"/>
      <c r="CA1" s="1"/>
      <c r="CB1" s="4"/>
      <c r="CC1" s="4"/>
      <c r="CD1" s="4"/>
      <c r="CE1" s="4"/>
      <c r="CF1" s="4"/>
      <c r="CG1" s="4"/>
      <c r="CH1" s="4"/>
      <c r="CI1" s="4"/>
      <c r="CJ1" s="4"/>
      <c r="CK1" s="5"/>
    </row>
    <row r="2" spans="1:89" s="6" customFormat="1" outlineLevel="1" x14ac:dyDescent="0.25">
      <c r="A2" s="1"/>
      <c r="B2" s="1"/>
      <c r="C2" s="1"/>
      <c r="D2" s="1"/>
      <c r="E2" s="1"/>
      <c r="F2" s="2"/>
      <c r="G2" s="1"/>
      <c r="H2" s="7" t="s">
        <v>4</v>
      </c>
      <c r="I2" s="1"/>
      <c r="J2" s="7" t="s">
        <v>4</v>
      </c>
      <c r="K2" s="1"/>
      <c r="L2" s="7" t="s">
        <v>5</v>
      </c>
      <c r="M2" s="1"/>
      <c r="N2" s="7" t="s">
        <v>4</v>
      </c>
      <c r="O2" s="1"/>
      <c r="P2" s="7" t="s">
        <v>4</v>
      </c>
      <c r="Q2" s="1"/>
      <c r="R2" s="7" t="s">
        <v>6</v>
      </c>
      <c r="S2" s="1"/>
      <c r="T2" s="7"/>
      <c r="U2" s="1"/>
      <c r="V2" s="7"/>
      <c r="W2" s="1"/>
      <c r="X2" s="7"/>
      <c r="Y2" s="1"/>
      <c r="Z2" s="7"/>
      <c r="AA2" s="1"/>
      <c r="AB2" s="7"/>
      <c r="AC2" s="1"/>
      <c r="AD2" s="7"/>
      <c r="AE2" s="1"/>
      <c r="AF2" s="7"/>
      <c r="AG2" s="1"/>
      <c r="AH2" s="7"/>
      <c r="AI2" s="1"/>
      <c r="AJ2" s="7"/>
      <c r="AK2" s="1"/>
      <c r="AL2" s="7"/>
      <c r="AM2" s="1"/>
      <c r="AN2" s="7"/>
      <c r="AO2" s="1"/>
      <c r="AP2" s="7"/>
      <c r="AQ2" s="1"/>
      <c r="AR2" s="7"/>
      <c r="AS2" s="1"/>
      <c r="AT2" s="7"/>
      <c r="AU2" s="1"/>
      <c r="AV2" s="7"/>
      <c r="AW2" s="1"/>
      <c r="AX2" s="7"/>
      <c r="AY2" s="1"/>
      <c r="AZ2" s="7"/>
      <c r="BA2" s="1"/>
      <c r="BB2" s="7"/>
      <c r="BC2" s="1"/>
      <c r="BD2" s="7"/>
      <c r="BE2" s="1"/>
      <c r="BF2" s="7"/>
      <c r="BG2" s="1"/>
      <c r="BH2" s="7"/>
      <c r="BI2" s="1"/>
      <c r="BJ2" s="7"/>
      <c r="BK2" s="1"/>
      <c r="BL2" s="7"/>
      <c r="BM2" s="1"/>
      <c r="BN2" s="7"/>
      <c r="BO2" s="1"/>
      <c r="BP2" s="7"/>
      <c r="BQ2" s="1"/>
      <c r="BR2" s="7"/>
      <c r="BS2" s="1"/>
      <c r="BT2" s="7"/>
      <c r="BU2" s="1"/>
      <c r="BV2" s="7"/>
      <c r="BW2" s="1"/>
      <c r="BX2" s="7"/>
      <c r="BY2" s="1"/>
      <c r="BZ2" s="7"/>
      <c r="CA2" s="1"/>
      <c r="CB2" s="4"/>
      <c r="CC2" s="151" t="s">
        <v>24</v>
      </c>
      <c r="CD2" s="4"/>
      <c r="CE2" s="4"/>
      <c r="CF2" s="4"/>
      <c r="CG2" s="4"/>
      <c r="CH2" s="4"/>
      <c r="CI2" s="4"/>
      <c r="CJ2" s="4"/>
      <c r="CK2" s="5"/>
    </row>
    <row r="3" spans="1:89" s="6" customFormat="1" outlineLevel="1" x14ac:dyDescent="0.25">
      <c r="A3" s="1"/>
      <c r="B3" s="1"/>
      <c r="C3" s="1"/>
      <c r="D3" s="1"/>
      <c r="E3" s="1"/>
      <c r="F3" s="2"/>
      <c r="G3" s="1"/>
      <c r="H3" s="8"/>
      <c r="I3" s="1"/>
      <c r="J3" s="8"/>
      <c r="K3" s="1"/>
      <c r="L3" s="8"/>
      <c r="M3" s="1"/>
      <c r="N3" s="8"/>
      <c r="O3" s="1"/>
      <c r="P3" s="8"/>
      <c r="Q3" s="1"/>
      <c r="R3" s="8"/>
      <c r="S3" s="1"/>
      <c r="T3" s="8"/>
      <c r="U3" s="1"/>
      <c r="V3" s="8"/>
      <c r="W3" s="1"/>
      <c r="X3" s="8"/>
      <c r="Y3" s="1"/>
      <c r="Z3" s="8"/>
      <c r="AA3" s="1"/>
      <c r="AB3" s="8"/>
      <c r="AC3" s="1"/>
      <c r="AD3" s="8"/>
      <c r="AE3" s="1"/>
      <c r="AF3" s="8"/>
      <c r="AG3" s="1"/>
      <c r="AH3" s="8"/>
      <c r="AI3" s="1"/>
      <c r="AJ3" s="8"/>
      <c r="AK3" s="1"/>
      <c r="AL3" s="8"/>
      <c r="AM3" s="1"/>
      <c r="AN3" s="8"/>
      <c r="AO3" s="1"/>
      <c r="AP3" s="8"/>
      <c r="AQ3" s="1"/>
      <c r="AR3" s="8"/>
      <c r="AS3" s="1"/>
      <c r="AT3" s="8"/>
      <c r="AU3" s="1"/>
      <c r="AV3" s="8"/>
      <c r="AW3" s="1"/>
      <c r="AX3" s="8"/>
      <c r="AY3" s="1"/>
      <c r="AZ3" s="8"/>
      <c r="BA3" s="1"/>
      <c r="BB3" s="8"/>
      <c r="BC3" s="1"/>
      <c r="BD3" s="8"/>
      <c r="BE3" s="1"/>
      <c r="BF3" s="8"/>
      <c r="BG3" s="1"/>
      <c r="BH3" s="8"/>
      <c r="BI3" s="1"/>
      <c r="BJ3" s="8"/>
      <c r="BK3" s="1"/>
      <c r="BL3" s="8"/>
      <c r="BM3" s="1"/>
      <c r="BN3" s="8"/>
      <c r="BO3" s="1"/>
      <c r="BP3" s="8"/>
      <c r="BQ3" s="1"/>
      <c r="BR3" s="8"/>
      <c r="BS3" s="1"/>
      <c r="BT3" s="8"/>
      <c r="BU3" s="1"/>
      <c r="BV3" s="8"/>
      <c r="BW3" s="1"/>
      <c r="BX3" s="8"/>
      <c r="BY3" s="1"/>
      <c r="BZ3" s="8"/>
      <c r="CA3" s="1"/>
      <c r="CB3" s="4"/>
      <c r="CC3" s="4"/>
      <c r="CD3" s="4"/>
      <c r="CE3" s="4"/>
      <c r="CF3" s="4"/>
      <c r="CG3" s="4"/>
      <c r="CH3" s="4"/>
      <c r="CI3" s="4"/>
      <c r="CJ3" s="4"/>
      <c r="CK3" s="5"/>
    </row>
    <row r="4" spans="1:89" s="6" customFormat="1" outlineLevel="1" x14ac:dyDescent="0.25">
      <c r="A4" s="1"/>
      <c r="B4" s="1"/>
      <c r="C4" s="1"/>
      <c r="D4" s="1"/>
      <c r="E4" s="1"/>
      <c r="F4" s="2"/>
      <c r="G4" s="1"/>
      <c r="H4" s="3"/>
      <c r="I4" s="1"/>
      <c r="J4" s="3"/>
      <c r="K4" s="1"/>
      <c r="L4" s="3"/>
      <c r="M4" s="1"/>
      <c r="N4" s="3"/>
      <c r="O4" s="1"/>
      <c r="P4" s="3"/>
      <c r="Q4" s="1"/>
      <c r="R4" s="3"/>
      <c r="S4" s="1"/>
      <c r="T4" s="3"/>
      <c r="U4" s="1"/>
      <c r="V4" s="3"/>
      <c r="W4" s="1"/>
      <c r="X4" s="3"/>
      <c r="Y4" s="1"/>
      <c r="Z4" s="3"/>
      <c r="AA4" s="1"/>
      <c r="AB4" s="3"/>
      <c r="AC4" s="1"/>
      <c r="AD4" s="3"/>
      <c r="AE4" s="1"/>
      <c r="AF4" s="3"/>
      <c r="AG4" s="1"/>
      <c r="AH4" s="3"/>
      <c r="AI4" s="1"/>
      <c r="AJ4" s="3"/>
      <c r="AK4" s="1"/>
      <c r="AL4" s="3"/>
      <c r="AM4" s="1"/>
      <c r="AN4" s="3"/>
      <c r="AO4" s="1"/>
      <c r="AP4" s="3"/>
      <c r="AQ4" s="1"/>
      <c r="AR4" s="3"/>
      <c r="AS4" s="1"/>
      <c r="AT4" s="3"/>
      <c r="AU4" s="1"/>
      <c r="AV4" s="3"/>
      <c r="AW4" s="1"/>
      <c r="AX4" s="3"/>
      <c r="AY4" s="1"/>
      <c r="AZ4" s="3"/>
      <c r="BA4" s="1"/>
      <c r="BB4" s="3"/>
      <c r="BC4" s="1"/>
      <c r="BD4" s="3"/>
      <c r="BE4" s="1"/>
      <c r="BF4" s="3"/>
      <c r="BG4" s="1"/>
      <c r="BH4" s="3"/>
      <c r="BI4" s="1"/>
      <c r="BJ4" s="3"/>
      <c r="BK4" s="1"/>
      <c r="BL4" s="3"/>
      <c r="BM4" s="1"/>
      <c r="BN4" s="3"/>
      <c r="BO4" s="1"/>
      <c r="BP4" s="3"/>
      <c r="BQ4" s="1"/>
      <c r="BR4" s="3"/>
      <c r="BS4" s="1"/>
      <c r="BT4" s="3"/>
      <c r="BU4" s="1"/>
      <c r="BV4" s="3"/>
      <c r="BW4" s="1"/>
      <c r="BX4" s="3"/>
      <c r="BY4" s="1"/>
      <c r="BZ4" s="3"/>
      <c r="CA4" s="1"/>
      <c r="CB4" s="4"/>
      <c r="CC4" s="4"/>
      <c r="CD4" s="4"/>
      <c r="CE4" s="4"/>
      <c r="CF4" s="4"/>
      <c r="CG4" s="4"/>
      <c r="CH4" s="4"/>
      <c r="CI4" s="4"/>
      <c r="CJ4" s="4"/>
      <c r="CK4" s="5"/>
    </row>
    <row r="6" spans="1:89" x14ac:dyDescent="0.25">
      <c r="E6" s="11"/>
      <c r="F6" s="12"/>
      <c r="G6" s="12"/>
      <c r="H6" s="13"/>
      <c r="I6" s="82"/>
      <c r="J6" s="13"/>
      <c r="K6" s="82"/>
      <c r="L6" s="13"/>
      <c r="M6" s="82"/>
      <c r="N6" s="13"/>
      <c r="O6" s="82"/>
      <c r="P6" s="13"/>
      <c r="Q6" s="82"/>
      <c r="R6" s="13"/>
      <c r="S6" s="82"/>
      <c r="T6" s="13"/>
      <c r="U6" s="82"/>
      <c r="V6" s="13"/>
      <c r="W6" s="82"/>
      <c r="X6" s="13"/>
      <c r="Y6" s="82"/>
      <c r="Z6" s="13"/>
      <c r="AA6" s="82"/>
      <c r="AB6" s="13"/>
      <c r="AC6" s="82"/>
      <c r="AD6" s="13"/>
      <c r="AE6" s="82"/>
      <c r="AF6" s="13"/>
      <c r="AG6" s="82"/>
      <c r="AH6" s="13"/>
      <c r="AI6" s="82"/>
      <c r="AJ6" s="13"/>
      <c r="AK6" s="82"/>
      <c r="AL6" s="13"/>
      <c r="AM6" s="82"/>
      <c r="AN6" s="13"/>
      <c r="AO6" s="82"/>
      <c r="AP6" s="13"/>
      <c r="AQ6" s="82"/>
      <c r="AR6" s="13"/>
      <c r="AS6" s="82"/>
      <c r="AT6" s="13"/>
      <c r="AU6" s="82"/>
      <c r="AV6" s="13"/>
      <c r="AW6" s="82"/>
      <c r="AX6" s="13"/>
      <c r="AY6" s="82"/>
      <c r="AZ6" s="13"/>
      <c r="BA6" s="82"/>
      <c r="BB6" s="13"/>
      <c r="BC6" s="82"/>
      <c r="BD6" s="13"/>
      <c r="BE6" s="82"/>
      <c r="BF6" s="13"/>
      <c r="BG6" s="82"/>
      <c r="BH6" s="13"/>
      <c r="BI6" s="82"/>
      <c r="BJ6" s="13"/>
      <c r="BK6" s="82"/>
      <c r="BL6" s="13"/>
      <c r="BM6" s="82"/>
      <c r="BN6" s="13"/>
      <c r="BO6" s="82"/>
      <c r="BP6" s="13"/>
      <c r="BQ6" s="82"/>
      <c r="BR6" s="13"/>
      <c r="BS6" s="82"/>
      <c r="BT6" s="13"/>
      <c r="BU6" s="82"/>
      <c r="BV6" s="13"/>
      <c r="BW6" s="82"/>
      <c r="BX6" s="13"/>
      <c r="BY6" s="82"/>
      <c r="BZ6" s="13"/>
      <c r="CA6" s="14"/>
      <c r="CK6" s="5"/>
    </row>
    <row r="7" spans="1:89" ht="20.25" x14ac:dyDescent="0.3">
      <c r="E7" s="15"/>
      <c r="F7" s="16" t="s">
        <v>20</v>
      </c>
      <c r="G7" s="17"/>
      <c r="H7" s="18"/>
      <c r="I7" s="83"/>
      <c r="J7" s="18"/>
      <c r="K7" s="83"/>
      <c r="L7" s="18"/>
      <c r="M7" s="83"/>
      <c r="N7" s="18"/>
      <c r="O7" s="83"/>
      <c r="P7" s="18"/>
      <c r="Q7" s="83"/>
      <c r="R7" s="18"/>
      <c r="S7" s="83"/>
      <c r="T7" s="18"/>
      <c r="U7" s="83"/>
      <c r="V7" s="18"/>
      <c r="W7" s="83"/>
      <c r="X7" s="18"/>
      <c r="Y7" s="83"/>
      <c r="Z7" s="18"/>
      <c r="AA7" s="83"/>
      <c r="AB7" s="18"/>
      <c r="AC7" s="83"/>
      <c r="AD7" s="18"/>
      <c r="AE7" s="83"/>
      <c r="AF7" s="18"/>
      <c r="AG7" s="83"/>
      <c r="AH7" s="18"/>
      <c r="AI7" s="83"/>
      <c r="AJ7" s="18"/>
      <c r="AK7" s="83"/>
      <c r="AL7" s="18"/>
      <c r="AM7" s="83"/>
      <c r="AN7" s="18"/>
      <c r="AO7" s="83"/>
      <c r="AP7" s="18"/>
      <c r="AQ7" s="83"/>
      <c r="AR7" s="18"/>
      <c r="AS7" s="83"/>
      <c r="AT7" s="18"/>
      <c r="AU7" s="83"/>
      <c r="AV7" s="18"/>
      <c r="AW7" s="83"/>
      <c r="AX7" s="18"/>
      <c r="AY7" s="83"/>
      <c r="AZ7" s="18"/>
      <c r="BA7" s="83"/>
      <c r="BB7" s="18"/>
      <c r="BC7" s="83"/>
      <c r="BD7" s="18"/>
      <c r="BE7" s="83"/>
      <c r="BF7" s="18"/>
      <c r="BG7" s="83"/>
      <c r="BH7" s="18"/>
      <c r="BI7" s="83"/>
      <c r="BJ7" s="18"/>
      <c r="BK7" s="83"/>
      <c r="BL7" s="18"/>
      <c r="BM7" s="83"/>
      <c r="BN7" s="18"/>
      <c r="BO7" s="83"/>
      <c r="BP7" s="18"/>
      <c r="BQ7" s="83"/>
      <c r="BR7" s="18"/>
      <c r="BS7" s="83"/>
      <c r="BT7" s="18"/>
      <c r="BU7" s="83"/>
      <c r="BV7" s="18"/>
      <c r="BW7" s="83"/>
      <c r="BX7" s="18"/>
      <c r="BY7" s="83"/>
      <c r="BZ7" s="18"/>
      <c r="CA7" s="19"/>
      <c r="CK7" s="5"/>
    </row>
    <row r="8" spans="1:89" x14ac:dyDescent="0.25">
      <c r="E8" s="15"/>
      <c r="F8" s="17"/>
      <c r="G8" s="17"/>
      <c r="H8" s="18"/>
      <c r="I8" s="83"/>
      <c r="J8" s="18"/>
      <c r="K8" s="83"/>
      <c r="L8" s="18"/>
      <c r="M8" s="83"/>
      <c r="N8" s="18"/>
      <c r="O8" s="83"/>
      <c r="P8" s="18"/>
      <c r="Q8" s="83"/>
      <c r="R8" s="18"/>
      <c r="S8" s="83"/>
      <c r="T8" s="18"/>
      <c r="U8" s="83"/>
      <c r="V8" s="18"/>
      <c r="W8" s="83"/>
      <c r="X8" s="18"/>
      <c r="Y8" s="83"/>
      <c r="Z8" s="18"/>
      <c r="AA8" s="83"/>
      <c r="AB8" s="18"/>
      <c r="AC8" s="83"/>
      <c r="AD8" s="18"/>
      <c r="AE8" s="83"/>
      <c r="AF8" s="18"/>
      <c r="AG8" s="83"/>
      <c r="AH8" s="18"/>
      <c r="AI8" s="83"/>
      <c r="AJ8" s="18"/>
      <c r="AK8" s="83"/>
      <c r="AL8" s="18"/>
      <c r="AM8" s="83"/>
      <c r="AN8" s="18"/>
      <c r="AO8" s="83"/>
      <c r="AP8" s="18"/>
      <c r="AQ8" s="83"/>
      <c r="AR8" s="18"/>
      <c r="AS8" s="83"/>
      <c r="AT8" s="18"/>
      <c r="AU8" s="83"/>
      <c r="AV8" s="18"/>
      <c r="AW8" s="83"/>
      <c r="AX8" s="18"/>
      <c r="AY8" s="83"/>
      <c r="AZ8" s="18"/>
      <c r="BA8" s="83"/>
      <c r="BB8" s="18"/>
      <c r="BC8" s="83"/>
      <c r="BD8" s="18"/>
      <c r="BE8" s="83"/>
      <c r="BF8" s="18"/>
      <c r="BG8" s="83"/>
      <c r="BH8" s="18"/>
      <c r="BI8" s="83"/>
      <c r="BJ8" s="18"/>
      <c r="BK8" s="83"/>
      <c r="BL8" s="18"/>
      <c r="BM8" s="83"/>
      <c r="BN8" s="18"/>
      <c r="BO8" s="83"/>
      <c r="BP8" s="18"/>
      <c r="BQ8" s="83"/>
      <c r="BR8" s="18"/>
      <c r="BS8" s="83"/>
      <c r="BT8" s="18"/>
      <c r="BU8" s="83"/>
      <c r="BV8" s="18"/>
      <c r="BW8" s="83"/>
      <c r="BX8" s="18"/>
      <c r="BY8" s="83"/>
      <c r="BZ8" s="18"/>
      <c r="CA8" s="19"/>
      <c r="CK8" s="5"/>
    </row>
    <row r="9" spans="1:89" ht="15.75" thickBot="1" x14ac:dyDescent="0.3">
      <c r="E9" s="15"/>
      <c r="F9" s="17"/>
      <c r="G9" s="17"/>
      <c r="H9" s="18"/>
      <c r="I9" s="83"/>
      <c r="J9" s="18"/>
      <c r="K9" s="83"/>
      <c r="L9" s="18"/>
      <c r="M9" s="83"/>
      <c r="N9" s="18"/>
      <c r="O9" s="83"/>
      <c r="P9" s="18"/>
      <c r="Q9" s="83"/>
      <c r="R9" s="18"/>
      <c r="S9" s="83"/>
      <c r="T9" s="18"/>
      <c r="U9" s="83"/>
      <c r="V9" s="18"/>
      <c r="W9" s="83"/>
      <c r="X9" s="18"/>
      <c r="Y9" s="83"/>
      <c r="Z9" s="18"/>
      <c r="AA9" s="83"/>
      <c r="AB9" s="18"/>
      <c r="AC9" s="83"/>
      <c r="AD9" s="18"/>
      <c r="AE9" s="83"/>
      <c r="AF9" s="18"/>
      <c r="AG9" s="83"/>
      <c r="AH9" s="18"/>
      <c r="AI9" s="83"/>
      <c r="AJ9" s="18"/>
      <c r="AK9" s="83"/>
      <c r="AL9" s="18"/>
      <c r="AM9" s="83"/>
      <c r="AN9" s="18"/>
      <c r="AO9" s="83"/>
      <c r="AP9" s="18"/>
      <c r="AQ9" s="83"/>
      <c r="AR9" s="18"/>
      <c r="AS9" s="83"/>
      <c r="AT9" s="18"/>
      <c r="AU9" s="83"/>
      <c r="AV9" s="18"/>
      <c r="AW9" s="83"/>
      <c r="AX9" s="18"/>
      <c r="AY9" s="83"/>
      <c r="AZ9" s="18"/>
      <c r="BA9" s="83"/>
      <c r="BB9" s="18"/>
      <c r="BC9" s="83"/>
      <c r="BD9" s="18"/>
      <c r="BE9" s="83"/>
      <c r="BF9" s="18"/>
      <c r="BG9" s="83"/>
      <c r="BH9" s="18"/>
      <c r="BI9" s="83"/>
      <c r="BJ9" s="18"/>
      <c r="BK9" s="83"/>
      <c r="BL9" s="18"/>
      <c r="BM9" s="83"/>
      <c r="BN9" s="18"/>
      <c r="BO9" s="83"/>
      <c r="BP9" s="18"/>
      <c r="BQ9" s="83"/>
      <c r="BR9" s="18"/>
      <c r="BS9" s="83"/>
      <c r="BT9" s="18"/>
      <c r="BU9" s="83"/>
      <c r="BV9" s="18"/>
      <c r="BW9" s="83"/>
      <c r="BX9" s="18"/>
      <c r="BY9" s="83"/>
      <c r="BZ9" s="18"/>
      <c r="CA9" s="19"/>
      <c r="CK9" s="5"/>
    </row>
    <row r="10" spans="1:89" s="84" customFormat="1" ht="12.75" thickBot="1" x14ac:dyDescent="0.25">
      <c r="E10" s="85"/>
      <c r="F10" s="22"/>
      <c r="G10" s="86"/>
      <c r="H10" s="24" t="s">
        <v>1</v>
      </c>
      <c r="I10" s="83"/>
      <c r="J10" s="24" t="s">
        <v>2</v>
      </c>
      <c r="K10" s="83"/>
      <c r="L10" s="24" t="s">
        <v>3</v>
      </c>
      <c r="M10" s="83"/>
      <c r="N10" s="24" t="s">
        <v>21</v>
      </c>
      <c r="O10" s="83"/>
      <c r="P10" s="24" t="s">
        <v>22</v>
      </c>
      <c r="Q10" s="83"/>
      <c r="R10" s="24" t="s">
        <v>23</v>
      </c>
      <c r="S10" s="83"/>
      <c r="T10" s="24"/>
      <c r="U10" s="83"/>
      <c r="V10" s="24"/>
      <c r="W10" s="83"/>
      <c r="X10" s="24"/>
      <c r="Y10" s="83"/>
      <c r="Z10" s="24"/>
      <c r="AA10" s="83"/>
      <c r="AB10" s="24"/>
      <c r="AC10" s="83"/>
      <c r="AD10" s="24"/>
      <c r="AE10" s="83"/>
      <c r="AF10" s="24"/>
      <c r="AG10" s="83"/>
      <c r="AH10" s="24"/>
      <c r="AI10" s="83"/>
      <c r="AJ10" s="24"/>
      <c r="AK10" s="83"/>
      <c r="AL10" s="24"/>
      <c r="AM10" s="83"/>
      <c r="AN10" s="24"/>
      <c r="AO10" s="83"/>
      <c r="AP10" s="24"/>
      <c r="AQ10" s="83"/>
      <c r="AR10" s="24"/>
      <c r="AS10" s="83"/>
      <c r="AT10" s="24"/>
      <c r="AU10" s="83"/>
      <c r="AV10" s="24"/>
      <c r="AW10" s="83"/>
      <c r="AX10" s="24"/>
      <c r="AY10" s="83"/>
      <c r="AZ10" s="24"/>
      <c r="BA10" s="83"/>
      <c r="BB10" s="24"/>
      <c r="BC10" s="83"/>
      <c r="BD10" s="24"/>
      <c r="BE10" s="83"/>
      <c r="BF10" s="24"/>
      <c r="BG10" s="83"/>
      <c r="BH10" s="24"/>
      <c r="BI10" s="83"/>
      <c r="BJ10" s="24"/>
      <c r="BK10" s="83"/>
      <c r="BL10" s="24"/>
      <c r="BM10" s="83"/>
      <c r="BN10" s="24"/>
      <c r="BO10" s="83"/>
      <c r="BP10" s="24"/>
      <c r="BQ10" s="83"/>
      <c r="BR10" s="24"/>
      <c r="BS10" s="83"/>
      <c r="BT10" s="24"/>
      <c r="BU10" s="83"/>
      <c r="BV10" s="24"/>
      <c r="BW10" s="83"/>
      <c r="BX10" s="24"/>
      <c r="BY10" s="83"/>
      <c r="BZ10" s="24"/>
      <c r="CA10" s="87"/>
      <c r="CK10" s="27"/>
    </row>
    <row r="11" spans="1:89" s="28" customFormat="1" x14ac:dyDescent="0.25">
      <c r="E11" s="29"/>
      <c r="F11" s="30"/>
      <c r="G11" s="30"/>
      <c r="H11" s="18"/>
      <c r="I11" s="83"/>
      <c r="J11" s="18"/>
      <c r="K11" s="83"/>
      <c r="L11" s="18"/>
      <c r="M11" s="83"/>
      <c r="N11" s="18"/>
      <c r="O11" s="83"/>
      <c r="P11" s="18"/>
      <c r="Q11" s="83"/>
      <c r="R11" s="18"/>
      <c r="S11" s="83"/>
      <c r="T11" s="18"/>
      <c r="U11" s="83"/>
      <c r="V11" s="18"/>
      <c r="W11" s="83"/>
      <c r="X11" s="18"/>
      <c r="Y11" s="83"/>
      <c r="Z11" s="18"/>
      <c r="AA11" s="83"/>
      <c r="AB11" s="18"/>
      <c r="AC11" s="83"/>
      <c r="AD11" s="18"/>
      <c r="AE11" s="83"/>
      <c r="AF11" s="18"/>
      <c r="AG11" s="83"/>
      <c r="AH11" s="18"/>
      <c r="AI11" s="83"/>
      <c r="AJ11" s="18"/>
      <c r="AK11" s="83"/>
      <c r="AL11" s="18"/>
      <c r="AM11" s="83"/>
      <c r="AN11" s="18"/>
      <c r="AO11" s="83"/>
      <c r="AP11" s="18"/>
      <c r="AQ11" s="83"/>
      <c r="AR11" s="18"/>
      <c r="AS11" s="83"/>
      <c r="AT11" s="18"/>
      <c r="AU11" s="83"/>
      <c r="AV11" s="18"/>
      <c r="AW11" s="83"/>
      <c r="AX11" s="18"/>
      <c r="AY11" s="83"/>
      <c r="AZ11" s="18"/>
      <c r="BA11" s="83"/>
      <c r="BB11" s="18"/>
      <c r="BC11" s="83"/>
      <c r="BD11" s="18"/>
      <c r="BE11" s="83"/>
      <c r="BF11" s="18"/>
      <c r="BG11" s="83"/>
      <c r="BH11" s="18"/>
      <c r="BI11" s="83"/>
      <c r="BJ11" s="18"/>
      <c r="BK11" s="83"/>
      <c r="BL11" s="18"/>
      <c r="BM11" s="83"/>
      <c r="BN11" s="18"/>
      <c r="BO11" s="83"/>
      <c r="BP11" s="18"/>
      <c r="BQ11" s="83"/>
      <c r="BR11" s="18"/>
      <c r="BS11" s="83"/>
      <c r="BT11" s="18"/>
      <c r="BU11" s="83"/>
      <c r="BV11" s="18"/>
      <c r="BW11" s="83"/>
      <c r="BX11" s="18"/>
      <c r="BY11" s="83"/>
      <c r="BZ11" s="18"/>
      <c r="CA11" s="31"/>
      <c r="CK11" s="5"/>
    </row>
    <row r="12" spans="1:89" s="28" customFormat="1" ht="20.25" x14ac:dyDescent="0.3">
      <c r="E12" s="29"/>
      <c r="F12" s="16" t="s">
        <v>0</v>
      </c>
      <c r="G12" s="30"/>
      <c r="H12" s="88">
        <v>1000</v>
      </c>
      <c r="I12" s="89"/>
      <c r="J12" s="88">
        <v>900</v>
      </c>
      <c r="K12" s="89"/>
      <c r="L12" s="88">
        <f>H12/J12-1</f>
        <v>0.11111111111111116</v>
      </c>
      <c r="M12" s="89"/>
      <c r="N12" s="88">
        <v>2000</v>
      </c>
      <c r="O12" s="89"/>
      <c r="P12" s="88">
        <v>40000</v>
      </c>
      <c r="Q12" s="89"/>
      <c r="R12" s="88">
        <f>N12/P12</f>
        <v>0.05</v>
      </c>
      <c r="S12" s="89"/>
      <c r="T12" s="88"/>
      <c r="U12" s="89"/>
      <c r="V12" s="88"/>
      <c r="W12" s="89"/>
      <c r="X12" s="88"/>
      <c r="Y12" s="89"/>
      <c r="Z12" s="88"/>
      <c r="AA12" s="89"/>
      <c r="AB12" s="88"/>
      <c r="AC12" s="89"/>
      <c r="AD12" s="88"/>
      <c r="AE12" s="89"/>
      <c r="AF12" s="88"/>
      <c r="AG12" s="89"/>
      <c r="AH12" s="88"/>
      <c r="AI12" s="89"/>
      <c r="AJ12" s="88"/>
      <c r="AK12" s="89"/>
      <c r="AL12" s="88"/>
      <c r="AM12" s="89"/>
      <c r="AN12" s="88"/>
      <c r="AO12" s="89"/>
      <c r="AP12" s="88"/>
      <c r="AQ12" s="89"/>
      <c r="AR12" s="88"/>
      <c r="AS12" s="89"/>
      <c r="AT12" s="88"/>
      <c r="AU12" s="89"/>
      <c r="AV12" s="88"/>
      <c r="AW12" s="89"/>
      <c r="AX12" s="88"/>
      <c r="AY12" s="89"/>
      <c r="AZ12" s="88"/>
      <c r="BA12" s="89"/>
      <c r="BB12" s="88"/>
      <c r="BC12" s="89"/>
      <c r="BD12" s="88"/>
      <c r="BE12" s="89"/>
      <c r="BF12" s="88"/>
      <c r="BG12" s="89"/>
      <c r="BH12" s="88"/>
      <c r="BI12" s="89"/>
      <c r="BJ12" s="88"/>
      <c r="BK12" s="89"/>
      <c r="BL12" s="88"/>
      <c r="BM12" s="89"/>
      <c r="BN12" s="88"/>
      <c r="BO12" s="89"/>
      <c r="BP12" s="88"/>
      <c r="BQ12" s="89"/>
      <c r="BR12" s="88"/>
      <c r="BS12" s="89"/>
      <c r="BT12" s="88"/>
      <c r="BU12" s="89"/>
      <c r="BV12" s="88"/>
      <c r="BW12" s="89"/>
      <c r="BX12" s="88"/>
      <c r="BY12" s="89"/>
      <c r="BZ12" s="88"/>
      <c r="CA12" s="31"/>
      <c r="CK12" s="5"/>
    </row>
    <row r="13" spans="1:89" s="28" customFormat="1" x14ac:dyDescent="0.25">
      <c r="E13" s="29"/>
      <c r="F13" s="30"/>
      <c r="G13" s="30"/>
      <c r="H13" s="90"/>
      <c r="I13" s="89"/>
      <c r="J13" s="90"/>
      <c r="K13" s="89"/>
      <c r="L13" s="90"/>
      <c r="M13" s="89"/>
      <c r="N13" s="90"/>
      <c r="O13" s="89"/>
      <c r="P13" s="90"/>
      <c r="Q13" s="89"/>
      <c r="R13" s="90"/>
      <c r="S13" s="89"/>
      <c r="T13" s="90"/>
      <c r="U13" s="89"/>
      <c r="V13" s="90"/>
      <c r="W13" s="89"/>
      <c r="X13" s="90"/>
      <c r="Y13" s="89"/>
      <c r="Z13" s="90"/>
      <c r="AA13" s="89"/>
      <c r="AB13" s="90"/>
      <c r="AC13" s="89"/>
      <c r="AD13" s="90"/>
      <c r="AE13" s="89"/>
      <c r="AF13" s="90"/>
      <c r="AG13" s="89"/>
      <c r="AH13" s="90"/>
      <c r="AI13" s="89"/>
      <c r="AJ13" s="90"/>
      <c r="AK13" s="89"/>
      <c r="AL13" s="90"/>
      <c r="AM13" s="89"/>
      <c r="AN13" s="90"/>
      <c r="AO13" s="89"/>
      <c r="AP13" s="90"/>
      <c r="AQ13" s="89"/>
      <c r="AR13" s="90"/>
      <c r="AS13" s="89"/>
      <c r="AT13" s="90"/>
      <c r="AU13" s="89"/>
      <c r="AV13" s="90"/>
      <c r="AW13" s="89"/>
      <c r="AX13" s="90"/>
      <c r="AY13" s="89"/>
      <c r="AZ13" s="90"/>
      <c r="BA13" s="89"/>
      <c r="BB13" s="90"/>
      <c r="BC13" s="89"/>
      <c r="BD13" s="90"/>
      <c r="BE13" s="89"/>
      <c r="BF13" s="90"/>
      <c r="BG13" s="89"/>
      <c r="BH13" s="90"/>
      <c r="BI13" s="89"/>
      <c r="BJ13" s="90"/>
      <c r="BK13" s="89"/>
      <c r="BL13" s="90"/>
      <c r="BM13" s="89"/>
      <c r="BN13" s="90"/>
      <c r="BO13" s="89"/>
      <c r="BP13" s="90"/>
      <c r="BQ13" s="89"/>
      <c r="BR13" s="90"/>
      <c r="BS13" s="89"/>
      <c r="BT13" s="90"/>
      <c r="BU13" s="89"/>
      <c r="BV13" s="90"/>
      <c r="BW13" s="89"/>
      <c r="BX13" s="90"/>
      <c r="BY13" s="89"/>
      <c r="BZ13" s="90"/>
      <c r="CA13" s="31"/>
      <c r="CK13" s="5"/>
    </row>
    <row r="14" spans="1:89" s="28" customFormat="1" x14ac:dyDescent="0.25">
      <c r="E14" s="29"/>
      <c r="F14" s="30"/>
      <c r="G14" s="30"/>
      <c r="H14" s="91"/>
      <c r="I14" s="89"/>
      <c r="J14" s="91"/>
      <c r="K14" s="89"/>
      <c r="L14" s="91"/>
      <c r="M14" s="89"/>
      <c r="N14" s="91"/>
      <c r="O14" s="89"/>
      <c r="P14" s="91"/>
      <c r="Q14" s="89"/>
      <c r="R14" s="91"/>
      <c r="S14" s="89"/>
      <c r="T14" s="91"/>
      <c r="U14" s="89"/>
      <c r="V14" s="91"/>
      <c r="W14" s="89"/>
      <c r="X14" s="91"/>
      <c r="Y14" s="89"/>
      <c r="Z14" s="91"/>
      <c r="AA14" s="89"/>
      <c r="AB14" s="91"/>
      <c r="AC14" s="89"/>
      <c r="AD14" s="91"/>
      <c r="AE14" s="89"/>
      <c r="AF14" s="91"/>
      <c r="AG14" s="89"/>
      <c r="AH14" s="91"/>
      <c r="AI14" s="89"/>
      <c r="AJ14" s="91"/>
      <c r="AK14" s="89"/>
      <c r="AL14" s="91"/>
      <c r="AM14" s="89"/>
      <c r="AN14" s="91"/>
      <c r="AO14" s="89"/>
      <c r="AP14" s="91"/>
      <c r="AQ14" s="89"/>
      <c r="AR14" s="91"/>
      <c r="AS14" s="89"/>
      <c r="AT14" s="91"/>
      <c r="AU14" s="89"/>
      <c r="AV14" s="91"/>
      <c r="AW14" s="89"/>
      <c r="AX14" s="91"/>
      <c r="AY14" s="89"/>
      <c r="AZ14" s="91"/>
      <c r="BA14" s="89"/>
      <c r="BB14" s="91"/>
      <c r="BC14" s="89"/>
      <c r="BD14" s="91"/>
      <c r="BE14" s="89"/>
      <c r="BF14" s="91"/>
      <c r="BG14" s="89"/>
      <c r="BH14" s="91"/>
      <c r="BI14" s="89"/>
      <c r="BJ14" s="91"/>
      <c r="BK14" s="89"/>
      <c r="BL14" s="91"/>
      <c r="BM14" s="89"/>
      <c r="BN14" s="91"/>
      <c r="BO14" s="89"/>
      <c r="BP14" s="91"/>
      <c r="BQ14" s="89"/>
      <c r="BR14" s="91"/>
      <c r="BS14" s="89"/>
      <c r="BT14" s="91"/>
      <c r="BU14" s="89"/>
      <c r="BV14" s="91"/>
      <c r="BW14" s="89"/>
      <c r="BX14" s="91"/>
      <c r="BY14" s="89"/>
      <c r="BZ14" s="91"/>
      <c r="CA14" s="31"/>
      <c r="CK14" s="5"/>
    </row>
    <row r="15" spans="1:89" s="28" customFormat="1" x14ac:dyDescent="0.25">
      <c r="E15" s="29"/>
      <c r="F15" s="30"/>
      <c r="G15" s="30"/>
      <c r="H15" s="90"/>
      <c r="I15" s="89"/>
      <c r="J15" s="90"/>
      <c r="K15" s="89"/>
      <c r="L15" s="90"/>
      <c r="M15" s="89"/>
      <c r="N15" s="90"/>
      <c r="O15" s="89"/>
      <c r="P15" s="90"/>
      <c r="Q15" s="89"/>
      <c r="R15" s="90"/>
      <c r="S15" s="89"/>
      <c r="T15" s="90"/>
      <c r="U15" s="89"/>
      <c r="V15" s="90"/>
      <c r="W15" s="89"/>
      <c r="X15" s="90"/>
      <c r="Y15" s="89"/>
      <c r="Z15" s="90"/>
      <c r="AA15" s="89"/>
      <c r="AB15" s="90"/>
      <c r="AC15" s="89"/>
      <c r="AD15" s="90"/>
      <c r="AE15" s="89"/>
      <c r="AF15" s="90"/>
      <c r="AG15" s="89"/>
      <c r="AH15" s="90"/>
      <c r="AI15" s="89"/>
      <c r="AJ15" s="90"/>
      <c r="AK15" s="89"/>
      <c r="AL15" s="90"/>
      <c r="AM15" s="89"/>
      <c r="AN15" s="90"/>
      <c r="AO15" s="89"/>
      <c r="AP15" s="90"/>
      <c r="AQ15" s="89"/>
      <c r="AR15" s="90"/>
      <c r="AS15" s="89"/>
      <c r="AT15" s="90"/>
      <c r="AU15" s="89"/>
      <c r="AV15" s="90"/>
      <c r="AW15" s="89"/>
      <c r="AX15" s="90"/>
      <c r="AY15" s="89"/>
      <c r="AZ15" s="90"/>
      <c r="BA15" s="89"/>
      <c r="BB15" s="90"/>
      <c r="BC15" s="89"/>
      <c r="BD15" s="90"/>
      <c r="BE15" s="89"/>
      <c r="BF15" s="90"/>
      <c r="BG15" s="89"/>
      <c r="BH15" s="90"/>
      <c r="BI15" s="89"/>
      <c r="BJ15" s="90"/>
      <c r="BK15" s="89"/>
      <c r="BL15" s="90"/>
      <c r="BM15" s="89"/>
      <c r="BN15" s="90"/>
      <c r="BO15" s="89"/>
      <c r="BP15" s="90"/>
      <c r="BQ15" s="89"/>
      <c r="BR15" s="90"/>
      <c r="BS15" s="89"/>
      <c r="BT15" s="90"/>
      <c r="BU15" s="89"/>
      <c r="BV15" s="90"/>
      <c r="BW15" s="89"/>
      <c r="BX15" s="90"/>
      <c r="BY15" s="89"/>
      <c r="BZ15" s="90"/>
      <c r="CA15" s="31"/>
      <c r="CK15" s="5"/>
    </row>
    <row r="16" spans="1:89" s="28" customFormat="1" x14ac:dyDescent="0.25">
      <c r="E16" s="29"/>
      <c r="F16" s="30"/>
      <c r="G16" s="30"/>
      <c r="H16" s="88"/>
      <c r="I16" s="89"/>
      <c r="J16" s="88"/>
      <c r="K16" s="89"/>
      <c r="L16" s="88"/>
      <c r="M16" s="89"/>
      <c r="N16" s="88"/>
      <c r="O16" s="89"/>
      <c r="P16" s="88"/>
      <c r="Q16" s="89"/>
      <c r="R16" s="88"/>
      <c r="S16" s="89"/>
      <c r="T16" s="88"/>
      <c r="U16" s="89"/>
      <c r="V16" s="88"/>
      <c r="W16" s="89"/>
      <c r="X16" s="88"/>
      <c r="Y16" s="89"/>
      <c r="Z16" s="88"/>
      <c r="AA16" s="89"/>
      <c r="AB16" s="88"/>
      <c r="AC16" s="89"/>
      <c r="AD16" s="88"/>
      <c r="AE16" s="89"/>
      <c r="AF16" s="88"/>
      <c r="AG16" s="89"/>
      <c r="AH16" s="88"/>
      <c r="AI16" s="89"/>
      <c r="AJ16" s="88"/>
      <c r="AK16" s="89"/>
      <c r="AL16" s="88"/>
      <c r="AM16" s="89"/>
      <c r="AN16" s="88"/>
      <c r="AO16" s="89"/>
      <c r="AP16" s="88"/>
      <c r="AQ16" s="89"/>
      <c r="AR16" s="88"/>
      <c r="AS16" s="89"/>
      <c r="AT16" s="88"/>
      <c r="AU16" s="89"/>
      <c r="AV16" s="88"/>
      <c r="AW16" s="89"/>
      <c r="AX16" s="88"/>
      <c r="AY16" s="89"/>
      <c r="AZ16" s="88"/>
      <c r="BA16" s="89"/>
      <c r="BB16" s="88"/>
      <c r="BC16" s="89"/>
      <c r="BD16" s="88"/>
      <c r="BE16" s="89"/>
      <c r="BF16" s="88"/>
      <c r="BG16" s="89"/>
      <c r="BH16" s="88"/>
      <c r="BI16" s="89"/>
      <c r="BJ16" s="88"/>
      <c r="BK16" s="89"/>
      <c r="BL16" s="88"/>
      <c r="BM16" s="89"/>
      <c r="BN16" s="88"/>
      <c r="BO16" s="89"/>
      <c r="BP16" s="88"/>
      <c r="BQ16" s="89"/>
      <c r="BR16" s="88"/>
      <c r="BS16" s="89"/>
      <c r="BT16" s="88"/>
      <c r="BU16" s="89"/>
      <c r="BV16" s="88"/>
      <c r="BW16" s="89"/>
      <c r="BX16" s="88"/>
      <c r="BY16" s="89"/>
      <c r="BZ16" s="88"/>
      <c r="CA16" s="31"/>
      <c r="CK16" s="5"/>
    </row>
    <row r="17" spans="5:89" s="28" customFormat="1" ht="15.75" thickBot="1" x14ac:dyDescent="0.3">
      <c r="E17" s="29"/>
      <c r="F17" s="30"/>
      <c r="G17" s="30"/>
      <c r="H17" s="18"/>
      <c r="I17" s="83"/>
      <c r="J17" s="18"/>
      <c r="K17" s="83"/>
      <c r="L17" s="18"/>
      <c r="M17" s="83"/>
      <c r="N17" s="18"/>
      <c r="O17" s="83"/>
      <c r="P17" s="18"/>
      <c r="Q17" s="83"/>
      <c r="R17" s="18"/>
      <c r="S17" s="83"/>
      <c r="T17" s="18"/>
      <c r="U17" s="83"/>
      <c r="V17" s="18"/>
      <c r="W17" s="83"/>
      <c r="X17" s="18"/>
      <c r="Y17" s="83"/>
      <c r="Z17" s="18"/>
      <c r="AA17" s="83"/>
      <c r="AB17" s="18"/>
      <c r="AC17" s="83"/>
      <c r="AD17" s="18"/>
      <c r="AE17" s="83"/>
      <c r="AF17" s="18"/>
      <c r="AG17" s="83"/>
      <c r="AH17" s="18"/>
      <c r="AI17" s="83"/>
      <c r="AJ17" s="18"/>
      <c r="AK17" s="83"/>
      <c r="AL17" s="18"/>
      <c r="AM17" s="83"/>
      <c r="AN17" s="18"/>
      <c r="AO17" s="83"/>
      <c r="AP17" s="18"/>
      <c r="AQ17" s="83"/>
      <c r="AR17" s="18"/>
      <c r="AS17" s="83"/>
      <c r="AT17" s="18"/>
      <c r="AU17" s="83"/>
      <c r="AV17" s="18"/>
      <c r="AW17" s="83"/>
      <c r="AX17" s="18"/>
      <c r="AY17" s="83"/>
      <c r="AZ17" s="18"/>
      <c r="BA17" s="83"/>
      <c r="BB17" s="18"/>
      <c r="BC17" s="83"/>
      <c r="BD17" s="18"/>
      <c r="BE17" s="83"/>
      <c r="BF17" s="18"/>
      <c r="BG17" s="83"/>
      <c r="BH17" s="18"/>
      <c r="BI17" s="83"/>
      <c r="BJ17" s="18"/>
      <c r="BK17" s="83"/>
      <c r="BL17" s="18"/>
      <c r="BM17" s="83"/>
      <c r="BN17" s="18"/>
      <c r="BO17" s="83"/>
      <c r="BP17" s="18"/>
      <c r="BQ17" s="83"/>
      <c r="BR17" s="18"/>
      <c r="BS17" s="83"/>
      <c r="BT17" s="18"/>
      <c r="BU17" s="83"/>
      <c r="BV17" s="18"/>
      <c r="BW17" s="83"/>
      <c r="BX17" s="18"/>
      <c r="BY17" s="83"/>
      <c r="BZ17" s="18"/>
      <c r="CA17" s="31"/>
      <c r="CK17" s="5"/>
    </row>
    <row r="18" spans="5:89" s="97" customFormat="1" ht="12.75" thickBot="1" x14ac:dyDescent="0.25">
      <c r="E18" s="92"/>
      <c r="F18" s="22"/>
      <c r="G18" s="93"/>
      <c r="H18" s="94"/>
      <c r="I18" s="95"/>
      <c r="J18" s="94"/>
      <c r="K18" s="95"/>
      <c r="L18" s="94"/>
      <c r="M18" s="95"/>
      <c r="N18" s="94"/>
      <c r="O18" s="95"/>
      <c r="P18" s="94"/>
      <c r="Q18" s="95"/>
      <c r="R18" s="94"/>
      <c r="S18" s="95"/>
      <c r="T18" s="94"/>
      <c r="U18" s="95"/>
      <c r="V18" s="94"/>
      <c r="W18" s="95"/>
      <c r="X18" s="94"/>
      <c r="Y18" s="95"/>
      <c r="Z18" s="94"/>
      <c r="AA18" s="95"/>
      <c r="AB18" s="94"/>
      <c r="AC18" s="95"/>
      <c r="AD18" s="94"/>
      <c r="AE18" s="95"/>
      <c r="AF18" s="94"/>
      <c r="AG18" s="95"/>
      <c r="AH18" s="94"/>
      <c r="AI18" s="95"/>
      <c r="AJ18" s="94"/>
      <c r="AK18" s="95"/>
      <c r="AL18" s="94"/>
      <c r="AM18" s="95"/>
      <c r="AN18" s="94"/>
      <c r="AO18" s="95"/>
      <c r="AP18" s="94"/>
      <c r="AQ18" s="95"/>
      <c r="AR18" s="94"/>
      <c r="AS18" s="95"/>
      <c r="AT18" s="94"/>
      <c r="AU18" s="95"/>
      <c r="AV18" s="94"/>
      <c r="AW18" s="95"/>
      <c r="AX18" s="94"/>
      <c r="AY18" s="95"/>
      <c r="AZ18" s="94"/>
      <c r="BA18" s="95"/>
      <c r="BB18" s="94"/>
      <c r="BC18" s="95"/>
      <c r="BD18" s="94"/>
      <c r="BE18" s="95"/>
      <c r="BF18" s="94"/>
      <c r="BG18" s="95"/>
      <c r="BH18" s="94"/>
      <c r="BI18" s="95"/>
      <c r="BJ18" s="94"/>
      <c r="BK18" s="95"/>
      <c r="BL18" s="94"/>
      <c r="BM18" s="95"/>
      <c r="BN18" s="94"/>
      <c r="BO18" s="95"/>
      <c r="BP18" s="94"/>
      <c r="BQ18" s="95"/>
      <c r="BR18" s="94"/>
      <c r="BS18" s="95"/>
      <c r="BT18" s="94"/>
      <c r="BU18" s="95"/>
      <c r="BV18" s="94"/>
      <c r="BW18" s="95"/>
      <c r="BX18" s="94"/>
      <c r="BY18" s="95"/>
      <c r="BZ18" s="94"/>
      <c r="CA18" s="96"/>
      <c r="CK18" s="27"/>
    </row>
    <row r="19" spans="5:89" x14ac:dyDescent="0.25">
      <c r="E19" s="15"/>
      <c r="F19" s="17"/>
      <c r="G19" s="17"/>
      <c r="H19" s="18"/>
      <c r="I19" s="83"/>
      <c r="J19" s="18"/>
      <c r="K19" s="83"/>
      <c r="L19" s="18"/>
      <c r="M19" s="83"/>
      <c r="N19" s="18"/>
      <c r="O19" s="83"/>
      <c r="P19" s="18"/>
      <c r="Q19" s="83"/>
      <c r="R19" s="18"/>
      <c r="S19" s="83"/>
      <c r="T19" s="18"/>
      <c r="U19" s="83"/>
      <c r="V19" s="18"/>
      <c r="W19" s="83"/>
      <c r="X19" s="18"/>
      <c r="Y19" s="83"/>
      <c r="Z19" s="18"/>
      <c r="AA19" s="83"/>
      <c r="AB19" s="18"/>
      <c r="AC19" s="83"/>
      <c r="AD19" s="18"/>
      <c r="AE19" s="83"/>
      <c r="AF19" s="18"/>
      <c r="AG19" s="83"/>
      <c r="AH19" s="18"/>
      <c r="AI19" s="83"/>
      <c r="AJ19" s="18"/>
      <c r="AK19" s="83"/>
      <c r="AL19" s="18"/>
      <c r="AM19" s="83"/>
      <c r="AN19" s="18"/>
      <c r="AO19" s="83"/>
      <c r="AP19" s="18"/>
      <c r="AQ19" s="83"/>
      <c r="AR19" s="18"/>
      <c r="AS19" s="83"/>
      <c r="AT19" s="18"/>
      <c r="AU19" s="83"/>
      <c r="AV19" s="18"/>
      <c r="AW19" s="83"/>
      <c r="AX19" s="18"/>
      <c r="AY19" s="83"/>
      <c r="AZ19" s="18"/>
      <c r="BA19" s="83"/>
      <c r="BB19" s="18"/>
      <c r="BC19" s="83"/>
      <c r="BD19" s="18"/>
      <c r="BE19" s="83"/>
      <c r="BF19" s="18"/>
      <c r="BG19" s="83"/>
      <c r="BH19" s="18"/>
      <c r="BI19" s="83"/>
      <c r="BJ19" s="18"/>
      <c r="BK19" s="83"/>
      <c r="BL19" s="18"/>
      <c r="BM19" s="83"/>
      <c r="BN19" s="18"/>
      <c r="BO19" s="83"/>
      <c r="BP19" s="18"/>
      <c r="BQ19" s="83"/>
      <c r="BR19" s="18"/>
      <c r="BS19" s="83"/>
      <c r="BT19" s="18"/>
      <c r="BU19" s="83"/>
      <c r="BV19" s="18"/>
      <c r="BW19" s="83"/>
      <c r="BX19" s="18"/>
      <c r="BY19" s="83"/>
      <c r="BZ19" s="18"/>
      <c r="CA19" s="19"/>
      <c r="CK19" s="5"/>
    </row>
    <row r="20" spans="5:89" x14ac:dyDescent="0.25">
      <c r="E20" s="15"/>
      <c r="F20" s="39"/>
      <c r="G20" s="17"/>
      <c r="H20" s="88"/>
      <c r="I20" s="89"/>
      <c r="J20" s="88"/>
      <c r="K20" s="89"/>
      <c r="L20" s="88"/>
      <c r="M20" s="89"/>
      <c r="N20" s="88"/>
      <c r="O20" s="89"/>
      <c r="P20" s="88"/>
      <c r="Q20" s="89"/>
      <c r="R20" s="88"/>
      <c r="S20" s="89"/>
      <c r="T20" s="88"/>
      <c r="U20" s="89"/>
      <c r="V20" s="88"/>
      <c r="W20" s="89"/>
      <c r="X20" s="88"/>
      <c r="Y20" s="89"/>
      <c r="Z20" s="88"/>
      <c r="AA20" s="89"/>
      <c r="AB20" s="88"/>
      <c r="AC20" s="89"/>
      <c r="AD20" s="88"/>
      <c r="AE20" s="89"/>
      <c r="AF20" s="88"/>
      <c r="AG20" s="89"/>
      <c r="AH20" s="88"/>
      <c r="AI20" s="89"/>
      <c r="AJ20" s="88"/>
      <c r="AK20" s="89"/>
      <c r="AL20" s="88"/>
      <c r="AM20" s="89"/>
      <c r="AN20" s="88"/>
      <c r="AO20" s="89"/>
      <c r="AP20" s="88"/>
      <c r="AQ20" s="89"/>
      <c r="AR20" s="88"/>
      <c r="AS20" s="89"/>
      <c r="AT20" s="88"/>
      <c r="AU20" s="89"/>
      <c r="AV20" s="88"/>
      <c r="AW20" s="89"/>
      <c r="AX20" s="88"/>
      <c r="AY20" s="89"/>
      <c r="AZ20" s="88"/>
      <c r="BA20" s="89"/>
      <c r="BB20" s="88"/>
      <c r="BC20" s="89"/>
      <c r="BD20" s="88"/>
      <c r="BE20" s="89"/>
      <c r="BF20" s="88"/>
      <c r="BG20" s="89"/>
      <c r="BH20" s="88"/>
      <c r="BI20" s="89"/>
      <c r="BJ20" s="88"/>
      <c r="BK20" s="89"/>
      <c r="BL20" s="88"/>
      <c r="BM20" s="89"/>
      <c r="BN20" s="88"/>
      <c r="BO20" s="89"/>
      <c r="BP20" s="88"/>
      <c r="BQ20" s="89"/>
      <c r="BR20" s="88"/>
      <c r="BS20" s="89"/>
      <c r="BT20" s="88"/>
      <c r="BU20" s="89"/>
      <c r="BV20" s="88"/>
      <c r="BW20" s="89"/>
      <c r="BX20" s="88"/>
      <c r="BY20" s="89"/>
      <c r="BZ20" s="88"/>
      <c r="CA20" s="19"/>
      <c r="CK20" s="5"/>
    </row>
    <row r="21" spans="5:89" s="17" customFormat="1" x14ac:dyDescent="0.25">
      <c r="E21" s="15"/>
      <c r="H21" s="41"/>
      <c r="I21" s="98"/>
      <c r="J21" s="41"/>
      <c r="K21" s="98"/>
      <c r="L21" s="41"/>
      <c r="M21" s="98"/>
      <c r="N21" s="41"/>
      <c r="O21" s="98"/>
      <c r="P21" s="41"/>
      <c r="Q21" s="98"/>
      <c r="R21" s="41"/>
      <c r="S21" s="98"/>
      <c r="T21" s="41"/>
      <c r="U21" s="98"/>
      <c r="V21" s="41"/>
      <c r="W21" s="98"/>
      <c r="X21" s="41"/>
      <c r="Y21" s="98"/>
      <c r="Z21" s="41"/>
      <c r="AA21" s="98"/>
      <c r="AB21" s="41"/>
      <c r="AC21" s="98"/>
      <c r="AD21" s="41"/>
      <c r="AE21" s="98"/>
      <c r="AF21" s="41"/>
      <c r="AG21" s="98"/>
      <c r="AH21" s="41"/>
      <c r="AI21" s="98"/>
      <c r="AJ21" s="41"/>
      <c r="AK21" s="98"/>
      <c r="AL21" s="41"/>
      <c r="AM21" s="98"/>
      <c r="AN21" s="41"/>
      <c r="AO21" s="98"/>
      <c r="AP21" s="41"/>
      <c r="AQ21" s="98"/>
      <c r="AR21" s="41"/>
      <c r="AS21" s="98"/>
      <c r="AT21" s="41"/>
      <c r="AU21" s="98"/>
      <c r="AV21" s="41"/>
      <c r="AW21" s="98"/>
      <c r="AX21" s="41"/>
      <c r="AY21" s="98"/>
      <c r="AZ21" s="41"/>
      <c r="BA21" s="98"/>
      <c r="BB21" s="41"/>
      <c r="BC21" s="98"/>
      <c r="BD21" s="41"/>
      <c r="BE21" s="98"/>
      <c r="BF21" s="41"/>
      <c r="BG21" s="98"/>
      <c r="BH21" s="41"/>
      <c r="BI21" s="98"/>
      <c r="BJ21" s="41"/>
      <c r="BK21" s="98"/>
      <c r="BL21" s="41"/>
      <c r="BM21" s="98"/>
      <c r="BN21" s="41"/>
      <c r="BO21" s="98"/>
      <c r="BP21" s="41"/>
      <c r="BQ21" s="98"/>
      <c r="BR21" s="41"/>
      <c r="BS21" s="98"/>
      <c r="BT21" s="41"/>
      <c r="BU21" s="98"/>
      <c r="BV21" s="41"/>
      <c r="BW21" s="98"/>
      <c r="BX21" s="41"/>
      <c r="BY21" s="98"/>
      <c r="BZ21" s="41"/>
      <c r="CA21" s="19"/>
      <c r="CK21" s="5"/>
    </row>
    <row r="22" spans="5:89" s="17" customFormat="1" x14ac:dyDescent="0.25">
      <c r="E22" s="15"/>
      <c r="F22" s="42"/>
      <c r="H22" s="58"/>
      <c r="I22" s="89"/>
      <c r="J22" s="58"/>
      <c r="K22" s="89"/>
      <c r="L22" s="58"/>
      <c r="M22" s="89"/>
      <c r="N22" s="58"/>
      <c r="O22" s="89"/>
      <c r="P22" s="58"/>
      <c r="Q22" s="89"/>
      <c r="R22" s="58"/>
      <c r="S22" s="89"/>
      <c r="T22" s="58"/>
      <c r="U22" s="89"/>
      <c r="V22" s="58"/>
      <c r="W22" s="89"/>
      <c r="X22" s="58"/>
      <c r="Y22" s="89"/>
      <c r="Z22" s="58"/>
      <c r="AA22" s="89"/>
      <c r="AB22" s="58"/>
      <c r="AC22" s="89"/>
      <c r="AD22" s="58"/>
      <c r="AE22" s="89"/>
      <c r="AF22" s="58"/>
      <c r="AG22" s="89"/>
      <c r="AH22" s="58"/>
      <c r="AI22" s="89"/>
      <c r="AJ22" s="58"/>
      <c r="AK22" s="89"/>
      <c r="AL22" s="58"/>
      <c r="AM22" s="89"/>
      <c r="AN22" s="58"/>
      <c r="AO22" s="89"/>
      <c r="AP22" s="58"/>
      <c r="AQ22" s="89"/>
      <c r="AR22" s="58"/>
      <c r="AS22" s="89"/>
      <c r="AT22" s="58"/>
      <c r="AU22" s="89"/>
      <c r="AV22" s="58"/>
      <c r="AW22" s="89"/>
      <c r="AX22" s="58"/>
      <c r="AY22" s="89"/>
      <c r="AZ22" s="58"/>
      <c r="BA22" s="89"/>
      <c r="BB22" s="58"/>
      <c r="BC22" s="89"/>
      <c r="BD22" s="58"/>
      <c r="BE22" s="89"/>
      <c r="BF22" s="58"/>
      <c r="BG22" s="89"/>
      <c r="BH22" s="58"/>
      <c r="BI22" s="89"/>
      <c r="BJ22" s="58"/>
      <c r="BK22" s="89"/>
      <c r="BL22" s="58"/>
      <c r="BM22" s="89"/>
      <c r="BN22" s="58"/>
      <c r="BO22" s="89"/>
      <c r="BP22" s="58"/>
      <c r="BQ22" s="89"/>
      <c r="BR22" s="58"/>
      <c r="BS22" s="89"/>
      <c r="BT22" s="58"/>
      <c r="BU22" s="89"/>
      <c r="BV22" s="58"/>
      <c r="BW22" s="89"/>
      <c r="BX22" s="58"/>
      <c r="BY22" s="89"/>
      <c r="BZ22" s="58"/>
      <c r="CA22" s="19"/>
      <c r="CK22" s="5"/>
    </row>
    <row r="23" spans="5:89" s="17" customFormat="1" x14ac:dyDescent="0.25">
      <c r="E23" s="15"/>
      <c r="F23" s="42"/>
      <c r="H23" s="43"/>
      <c r="I23" s="98"/>
      <c r="J23" s="43"/>
      <c r="K23" s="98"/>
      <c r="L23" s="43"/>
      <c r="M23" s="98"/>
      <c r="N23" s="43"/>
      <c r="O23" s="98"/>
      <c r="P23" s="43"/>
      <c r="Q23" s="98"/>
      <c r="R23" s="43"/>
      <c r="S23" s="98"/>
      <c r="T23" s="43"/>
      <c r="U23" s="98"/>
      <c r="V23" s="43"/>
      <c r="W23" s="98"/>
      <c r="X23" s="43"/>
      <c r="Y23" s="98"/>
      <c r="Z23" s="43"/>
      <c r="AA23" s="98"/>
      <c r="AB23" s="43"/>
      <c r="AC23" s="98"/>
      <c r="AD23" s="43"/>
      <c r="AE23" s="98"/>
      <c r="AF23" s="43"/>
      <c r="AG23" s="98"/>
      <c r="AH23" s="43"/>
      <c r="AI23" s="98"/>
      <c r="AJ23" s="43"/>
      <c r="AK23" s="98"/>
      <c r="AL23" s="43"/>
      <c r="AM23" s="98"/>
      <c r="AN23" s="43"/>
      <c r="AO23" s="98"/>
      <c r="AP23" s="43"/>
      <c r="AQ23" s="98"/>
      <c r="AR23" s="43"/>
      <c r="AS23" s="98"/>
      <c r="AT23" s="43"/>
      <c r="AU23" s="98"/>
      <c r="AV23" s="43"/>
      <c r="AW23" s="98"/>
      <c r="AX23" s="43"/>
      <c r="AY23" s="98"/>
      <c r="AZ23" s="43"/>
      <c r="BA23" s="98"/>
      <c r="BB23" s="43"/>
      <c r="BC23" s="98"/>
      <c r="BD23" s="43"/>
      <c r="BE23" s="98"/>
      <c r="BF23" s="43"/>
      <c r="BG23" s="98"/>
      <c r="BH23" s="43"/>
      <c r="BI23" s="98"/>
      <c r="BJ23" s="43"/>
      <c r="BK23" s="98"/>
      <c r="BL23" s="43"/>
      <c r="BM23" s="98"/>
      <c r="BN23" s="43"/>
      <c r="BO23" s="98"/>
      <c r="BP23" s="43"/>
      <c r="BQ23" s="98"/>
      <c r="BR23" s="43"/>
      <c r="BS23" s="98"/>
      <c r="BT23" s="43"/>
      <c r="BU23" s="98"/>
      <c r="BV23" s="43"/>
      <c r="BW23" s="98"/>
      <c r="BX23" s="43"/>
      <c r="BY23" s="98"/>
      <c r="BZ23" s="43"/>
      <c r="CA23" s="19"/>
      <c r="CK23" s="5"/>
    </row>
    <row r="24" spans="5:89" s="17" customFormat="1" x14ac:dyDescent="0.25">
      <c r="E24" s="15"/>
      <c r="F24" s="42"/>
      <c r="H24" s="58"/>
      <c r="I24" s="89"/>
      <c r="J24" s="58"/>
      <c r="K24" s="89"/>
      <c r="L24" s="58"/>
      <c r="M24" s="89"/>
      <c r="N24" s="58"/>
      <c r="O24" s="89"/>
      <c r="P24" s="58"/>
      <c r="Q24" s="89"/>
      <c r="R24" s="58"/>
      <c r="S24" s="89"/>
      <c r="T24" s="58"/>
      <c r="U24" s="89"/>
      <c r="V24" s="58"/>
      <c r="W24" s="89"/>
      <c r="X24" s="58"/>
      <c r="Y24" s="89"/>
      <c r="Z24" s="58"/>
      <c r="AA24" s="89"/>
      <c r="AB24" s="58"/>
      <c r="AC24" s="89"/>
      <c r="AD24" s="58"/>
      <c r="AE24" s="89"/>
      <c r="AF24" s="58"/>
      <c r="AG24" s="89"/>
      <c r="AH24" s="58"/>
      <c r="AI24" s="89"/>
      <c r="AJ24" s="58"/>
      <c r="AK24" s="89"/>
      <c r="AL24" s="58"/>
      <c r="AM24" s="89"/>
      <c r="AN24" s="58"/>
      <c r="AO24" s="89"/>
      <c r="AP24" s="58"/>
      <c r="AQ24" s="89"/>
      <c r="AR24" s="58"/>
      <c r="AS24" s="89"/>
      <c r="AT24" s="58"/>
      <c r="AU24" s="89"/>
      <c r="AV24" s="58"/>
      <c r="AW24" s="89"/>
      <c r="AX24" s="58"/>
      <c r="AY24" s="89"/>
      <c r="AZ24" s="58"/>
      <c r="BA24" s="89"/>
      <c r="BB24" s="58"/>
      <c r="BC24" s="89"/>
      <c r="BD24" s="58"/>
      <c r="BE24" s="89"/>
      <c r="BF24" s="58"/>
      <c r="BG24" s="89"/>
      <c r="BH24" s="58"/>
      <c r="BI24" s="89"/>
      <c r="BJ24" s="58"/>
      <c r="BK24" s="89"/>
      <c r="BL24" s="58"/>
      <c r="BM24" s="89"/>
      <c r="BN24" s="58"/>
      <c r="BO24" s="89"/>
      <c r="BP24" s="58"/>
      <c r="BQ24" s="89"/>
      <c r="BR24" s="58"/>
      <c r="BS24" s="89"/>
      <c r="BT24" s="58"/>
      <c r="BU24" s="89"/>
      <c r="BV24" s="58"/>
      <c r="BW24" s="89"/>
      <c r="BX24" s="58"/>
      <c r="BY24" s="89"/>
      <c r="BZ24" s="58"/>
      <c r="CA24" s="19"/>
      <c r="CK24" s="5"/>
    </row>
    <row r="25" spans="5:89" s="17" customFormat="1" x14ac:dyDescent="0.25">
      <c r="E25" s="15"/>
      <c r="F25" s="42"/>
      <c r="H25" s="43"/>
      <c r="I25" s="98"/>
      <c r="J25" s="43"/>
      <c r="K25" s="98"/>
      <c r="L25" s="43"/>
      <c r="M25" s="98"/>
      <c r="N25" s="43"/>
      <c r="O25" s="98"/>
      <c r="P25" s="43"/>
      <c r="Q25" s="98"/>
      <c r="R25" s="43"/>
      <c r="S25" s="98"/>
      <c r="T25" s="43"/>
      <c r="U25" s="98"/>
      <c r="V25" s="43"/>
      <c r="W25" s="98"/>
      <c r="X25" s="43"/>
      <c r="Y25" s="98"/>
      <c r="Z25" s="43"/>
      <c r="AA25" s="98"/>
      <c r="AB25" s="43"/>
      <c r="AC25" s="98"/>
      <c r="AD25" s="43"/>
      <c r="AE25" s="98"/>
      <c r="AF25" s="43"/>
      <c r="AG25" s="98"/>
      <c r="AH25" s="43"/>
      <c r="AI25" s="98"/>
      <c r="AJ25" s="43"/>
      <c r="AK25" s="98"/>
      <c r="AL25" s="43"/>
      <c r="AM25" s="98"/>
      <c r="AN25" s="43"/>
      <c r="AO25" s="98"/>
      <c r="AP25" s="43"/>
      <c r="AQ25" s="98"/>
      <c r="AR25" s="43"/>
      <c r="AS25" s="98"/>
      <c r="AT25" s="43"/>
      <c r="AU25" s="98"/>
      <c r="AV25" s="43"/>
      <c r="AW25" s="98"/>
      <c r="AX25" s="43"/>
      <c r="AY25" s="98"/>
      <c r="AZ25" s="43"/>
      <c r="BA25" s="98"/>
      <c r="BB25" s="43"/>
      <c r="BC25" s="98"/>
      <c r="BD25" s="43"/>
      <c r="BE25" s="98"/>
      <c r="BF25" s="43"/>
      <c r="BG25" s="98"/>
      <c r="BH25" s="43"/>
      <c r="BI25" s="98"/>
      <c r="BJ25" s="43"/>
      <c r="BK25" s="98"/>
      <c r="BL25" s="43"/>
      <c r="BM25" s="98"/>
      <c r="BN25" s="43"/>
      <c r="BO25" s="98"/>
      <c r="BP25" s="43"/>
      <c r="BQ25" s="98"/>
      <c r="BR25" s="43"/>
      <c r="BS25" s="98"/>
      <c r="BT25" s="43"/>
      <c r="BU25" s="98"/>
      <c r="BV25" s="43"/>
      <c r="BW25" s="98"/>
      <c r="BX25" s="43"/>
      <c r="BY25" s="98"/>
      <c r="BZ25" s="43"/>
      <c r="CA25" s="19"/>
      <c r="CK25" s="5"/>
    </row>
    <row r="26" spans="5:89" s="17" customFormat="1" x14ac:dyDescent="0.25">
      <c r="E26" s="15"/>
      <c r="F26" s="42"/>
      <c r="H26" s="58"/>
      <c r="I26" s="89"/>
      <c r="J26" s="58"/>
      <c r="K26" s="89"/>
      <c r="L26" s="58"/>
      <c r="M26" s="89"/>
      <c r="N26" s="58"/>
      <c r="O26" s="89"/>
      <c r="P26" s="58"/>
      <c r="Q26" s="89"/>
      <c r="R26" s="58"/>
      <c r="S26" s="89"/>
      <c r="T26" s="58"/>
      <c r="U26" s="89"/>
      <c r="V26" s="58"/>
      <c r="W26" s="89"/>
      <c r="X26" s="58"/>
      <c r="Y26" s="89"/>
      <c r="Z26" s="58"/>
      <c r="AA26" s="89"/>
      <c r="AB26" s="58"/>
      <c r="AC26" s="89"/>
      <c r="AD26" s="58"/>
      <c r="AE26" s="89"/>
      <c r="AF26" s="58"/>
      <c r="AG26" s="89"/>
      <c r="AH26" s="58"/>
      <c r="AI26" s="89"/>
      <c r="AJ26" s="58"/>
      <c r="AK26" s="89"/>
      <c r="AL26" s="58"/>
      <c r="AM26" s="89"/>
      <c r="AN26" s="58"/>
      <c r="AO26" s="89"/>
      <c r="AP26" s="58"/>
      <c r="AQ26" s="89"/>
      <c r="AR26" s="58"/>
      <c r="AS26" s="89"/>
      <c r="AT26" s="58"/>
      <c r="AU26" s="89"/>
      <c r="AV26" s="58"/>
      <c r="AW26" s="89"/>
      <c r="AX26" s="58"/>
      <c r="AY26" s="89"/>
      <c r="AZ26" s="58"/>
      <c r="BA26" s="89"/>
      <c r="BB26" s="58"/>
      <c r="BC26" s="89"/>
      <c r="BD26" s="58"/>
      <c r="BE26" s="89"/>
      <c r="BF26" s="58"/>
      <c r="BG26" s="89"/>
      <c r="BH26" s="58"/>
      <c r="BI26" s="89"/>
      <c r="BJ26" s="58"/>
      <c r="BK26" s="89"/>
      <c r="BL26" s="58"/>
      <c r="BM26" s="89"/>
      <c r="BN26" s="58"/>
      <c r="BO26" s="89"/>
      <c r="BP26" s="58"/>
      <c r="BQ26" s="89"/>
      <c r="BR26" s="58"/>
      <c r="BS26" s="89"/>
      <c r="BT26" s="58"/>
      <c r="BU26" s="89"/>
      <c r="BV26" s="58"/>
      <c r="BW26" s="89"/>
      <c r="BX26" s="58"/>
      <c r="BY26" s="89"/>
      <c r="BZ26" s="58"/>
      <c r="CA26" s="19"/>
      <c r="CK26" s="5"/>
    </row>
    <row r="27" spans="5:89" s="17" customFormat="1" x14ac:dyDescent="0.25">
      <c r="E27" s="15"/>
      <c r="H27" s="41"/>
      <c r="I27" s="99"/>
      <c r="J27" s="41"/>
      <c r="K27" s="99"/>
      <c r="L27" s="41"/>
      <c r="M27" s="99"/>
      <c r="N27" s="41"/>
      <c r="O27" s="99"/>
      <c r="P27" s="41"/>
      <c r="Q27" s="99"/>
      <c r="R27" s="41"/>
      <c r="S27" s="99"/>
      <c r="T27" s="41"/>
      <c r="U27" s="99"/>
      <c r="V27" s="41"/>
      <c r="W27" s="99"/>
      <c r="X27" s="41"/>
      <c r="Y27" s="99"/>
      <c r="Z27" s="41"/>
      <c r="AA27" s="99"/>
      <c r="AB27" s="41"/>
      <c r="AC27" s="99"/>
      <c r="AD27" s="41"/>
      <c r="AE27" s="99"/>
      <c r="AF27" s="41"/>
      <c r="AG27" s="99"/>
      <c r="AH27" s="41"/>
      <c r="AI27" s="99"/>
      <c r="AJ27" s="41"/>
      <c r="AK27" s="99"/>
      <c r="AL27" s="41"/>
      <c r="AM27" s="99"/>
      <c r="AN27" s="41"/>
      <c r="AO27" s="99"/>
      <c r="AP27" s="41"/>
      <c r="AQ27" s="99"/>
      <c r="AR27" s="41"/>
      <c r="AS27" s="99"/>
      <c r="AT27" s="41"/>
      <c r="AU27" s="99"/>
      <c r="AV27" s="41"/>
      <c r="AW27" s="99"/>
      <c r="AX27" s="41"/>
      <c r="AY27" s="99"/>
      <c r="AZ27" s="41"/>
      <c r="BA27" s="99"/>
      <c r="BB27" s="41"/>
      <c r="BC27" s="99"/>
      <c r="BD27" s="41"/>
      <c r="BE27" s="99"/>
      <c r="BF27" s="41"/>
      <c r="BG27" s="99"/>
      <c r="BH27" s="41"/>
      <c r="BI27" s="99"/>
      <c r="BJ27" s="41"/>
      <c r="BK27" s="99"/>
      <c r="BL27" s="41"/>
      <c r="BM27" s="99"/>
      <c r="BN27" s="41"/>
      <c r="BO27" s="99"/>
      <c r="BP27" s="41"/>
      <c r="BQ27" s="99"/>
      <c r="BR27" s="41"/>
      <c r="BS27" s="99"/>
      <c r="BT27" s="41"/>
      <c r="BU27" s="99"/>
      <c r="BV27" s="41"/>
      <c r="BW27" s="99"/>
      <c r="BX27" s="41"/>
      <c r="BY27" s="99"/>
      <c r="BZ27" s="41"/>
      <c r="CA27" s="19"/>
      <c r="CK27" s="5"/>
    </row>
    <row r="28" spans="5:89" x14ac:dyDescent="0.25">
      <c r="E28" s="15"/>
      <c r="F28" s="17"/>
      <c r="G28" s="17"/>
      <c r="H28" s="91"/>
      <c r="I28" s="89"/>
      <c r="J28" s="91"/>
      <c r="K28" s="89"/>
      <c r="L28" s="91"/>
      <c r="M28" s="89"/>
      <c r="N28" s="91"/>
      <c r="O28" s="89"/>
      <c r="P28" s="91"/>
      <c r="Q28" s="89"/>
      <c r="R28" s="91"/>
      <c r="S28" s="89"/>
      <c r="T28" s="91"/>
      <c r="U28" s="89"/>
      <c r="V28" s="91"/>
      <c r="W28" s="89"/>
      <c r="X28" s="91"/>
      <c r="Y28" s="89"/>
      <c r="Z28" s="91"/>
      <c r="AA28" s="89"/>
      <c r="AB28" s="91"/>
      <c r="AC28" s="89"/>
      <c r="AD28" s="91"/>
      <c r="AE28" s="89"/>
      <c r="AF28" s="91"/>
      <c r="AG28" s="89"/>
      <c r="AH28" s="91"/>
      <c r="AI28" s="89"/>
      <c r="AJ28" s="91"/>
      <c r="AK28" s="89"/>
      <c r="AL28" s="91"/>
      <c r="AM28" s="89"/>
      <c r="AN28" s="91"/>
      <c r="AO28" s="89"/>
      <c r="AP28" s="91"/>
      <c r="AQ28" s="89"/>
      <c r="AR28" s="91"/>
      <c r="AS28" s="89"/>
      <c r="AT28" s="91"/>
      <c r="AU28" s="89"/>
      <c r="AV28" s="91"/>
      <c r="AW28" s="89"/>
      <c r="AX28" s="91"/>
      <c r="AY28" s="89"/>
      <c r="AZ28" s="91"/>
      <c r="BA28" s="89"/>
      <c r="BB28" s="91"/>
      <c r="BC28" s="89"/>
      <c r="BD28" s="91"/>
      <c r="BE28" s="89"/>
      <c r="BF28" s="91"/>
      <c r="BG28" s="89"/>
      <c r="BH28" s="91"/>
      <c r="BI28" s="89"/>
      <c r="BJ28" s="91"/>
      <c r="BK28" s="89"/>
      <c r="BL28" s="91"/>
      <c r="BM28" s="89"/>
      <c r="BN28" s="91"/>
      <c r="BO28" s="89"/>
      <c r="BP28" s="91"/>
      <c r="BQ28" s="89"/>
      <c r="BR28" s="91"/>
      <c r="BS28" s="89"/>
      <c r="BT28" s="91"/>
      <c r="BU28" s="89"/>
      <c r="BV28" s="91"/>
      <c r="BW28" s="89"/>
      <c r="BX28" s="91"/>
      <c r="BY28" s="89"/>
      <c r="BZ28" s="91"/>
      <c r="CA28" s="19"/>
      <c r="CK28" s="5"/>
    </row>
    <row r="29" spans="5:89" x14ac:dyDescent="0.25">
      <c r="E29" s="15"/>
      <c r="F29" s="17"/>
      <c r="G29" s="17"/>
      <c r="H29" s="41"/>
      <c r="I29" s="99"/>
      <c r="J29" s="41"/>
      <c r="K29" s="99"/>
      <c r="L29" s="41"/>
      <c r="M29" s="99"/>
      <c r="N29" s="41"/>
      <c r="O29" s="99"/>
      <c r="P29" s="41"/>
      <c r="Q29" s="99"/>
      <c r="R29" s="41"/>
      <c r="S29" s="99"/>
      <c r="T29" s="41"/>
      <c r="U29" s="99"/>
      <c r="V29" s="41"/>
      <c r="W29" s="99"/>
      <c r="X29" s="41"/>
      <c r="Y29" s="99"/>
      <c r="Z29" s="41"/>
      <c r="AA29" s="99"/>
      <c r="AB29" s="41"/>
      <c r="AC29" s="99"/>
      <c r="AD29" s="41"/>
      <c r="AE29" s="99"/>
      <c r="AF29" s="41"/>
      <c r="AG29" s="99"/>
      <c r="AH29" s="41"/>
      <c r="AI29" s="99"/>
      <c r="AJ29" s="41"/>
      <c r="AK29" s="99"/>
      <c r="AL29" s="41"/>
      <c r="AM29" s="99"/>
      <c r="AN29" s="41"/>
      <c r="AO29" s="99"/>
      <c r="AP29" s="41"/>
      <c r="AQ29" s="99"/>
      <c r="AR29" s="41"/>
      <c r="AS29" s="99"/>
      <c r="AT29" s="41"/>
      <c r="AU29" s="99"/>
      <c r="AV29" s="41"/>
      <c r="AW29" s="99"/>
      <c r="AX29" s="41"/>
      <c r="AY29" s="99"/>
      <c r="AZ29" s="41"/>
      <c r="BA29" s="99"/>
      <c r="BB29" s="41"/>
      <c r="BC29" s="99"/>
      <c r="BD29" s="41"/>
      <c r="BE29" s="99"/>
      <c r="BF29" s="41"/>
      <c r="BG29" s="99"/>
      <c r="BH29" s="41"/>
      <c r="BI29" s="99"/>
      <c r="BJ29" s="41"/>
      <c r="BK29" s="99"/>
      <c r="BL29" s="41"/>
      <c r="BM29" s="99"/>
      <c r="BN29" s="41"/>
      <c r="BO29" s="99"/>
      <c r="BP29" s="41"/>
      <c r="BQ29" s="99"/>
      <c r="BR29" s="41"/>
      <c r="BS29" s="99"/>
      <c r="BT29" s="41"/>
      <c r="BU29" s="99"/>
      <c r="BV29" s="41"/>
      <c r="BW29" s="99"/>
      <c r="BX29" s="41"/>
      <c r="BY29" s="99"/>
      <c r="BZ29" s="41"/>
      <c r="CA29" s="19"/>
      <c r="CK29" s="5"/>
    </row>
    <row r="30" spans="5:89" x14ac:dyDescent="0.25">
      <c r="E30" s="15"/>
      <c r="F30" s="17"/>
      <c r="G30" s="17"/>
      <c r="H30" s="91"/>
      <c r="I30" s="89"/>
      <c r="J30" s="91"/>
      <c r="K30" s="89"/>
      <c r="L30" s="91"/>
      <c r="M30" s="89"/>
      <c r="N30" s="91"/>
      <c r="O30" s="89"/>
      <c r="P30" s="91"/>
      <c r="Q30" s="89"/>
      <c r="R30" s="91"/>
      <c r="S30" s="89"/>
      <c r="T30" s="91"/>
      <c r="U30" s="89"/>
      <c r="V30" s="91"/>
      <c r="W30" s="89"/>
      <c r="X30" s="91"/>
      <c r="Y30" s="89"/>
      <c r="Z30" s="91"/>
      <c r="AA30" s="89"/>
      <c r="AB30" s="91"/>
      <c r="AC30" s="89"/>
      <c r="AD30" s="91"/>
      <c r="AE30" s="89"/>
      <c r="AF30" s="91"/>
      <c r="AG30" s="89"/>
      <c r="AH30" s="91"/>
      <c r="AI30" s="89"/>
      <c r="AJ30" s="91"/>
      <c r="AK30" s="89"/>
      <c r="AL30" s="91"/>
      <c r="AM30" s="89"/>
      <c r="AN30" s="91"/>
      <c r="AO30" s="89"/>
      <c r="AP30" s="91"/>
      <c r="AQ30" s="89"/>
      <c r="AR30" s="91"/>
      <c r="AS30" s="89"/>
      <c r="AT30" s="91"/>
      <c r="AU30" s="89"/>
      <c r="AV30" s="91"/>
      <c r="AW30" s="89"/>
      <c r="AX30" s="91"/>
      <c r="AY30" s="89"/>
      <c r="AZ30" s="91"/>
      <c r="BA30" s="89"/>
      <c r="BB30" s="91"/>
      <c r="BC30" s="89"/>
      <c r="BD30" s="91"/>
      <c r="BE30" s="89"/>
      <c r="BF30" s="91"/>
      <c r="BG30" s="89"/>
      <c r="BH30" s="91"/>
      <c r="BI30" s="89"/>
      <c r="BJ30" s="91"/>
      <c r="BK30" s="89"/>
      <c r="BL30" s="91"/>
      <c r="BM30" s="89"/>
      <c r="BN30" s="91"/>
      <c r="BO30" s="89"/>
      <c r="BP30" s="91"/>
      <c r="BQ30" s="89"/>
      <c r="BR30" s="91"/>
      <c r="BS30" s="89"/>
      <c r="BT30" s="91"/>
      <c r="BU30" s="89"/>
      <c r="BV30" s="91"/>
      <c r="BW30" s="89"/>
      <c r="BX30" s="91"/>
      <c r="BY30" s="89"/>
      <c r="BZ30" s="91"/>
      <c r="CA30" s="19"/>
      <c r="CK30" s="5"/>
    </row>
    <row r="31" spans="5:89" x14ac:dyDescent="0.25">
      <c r="E31" s="15"/>
      <c r="F31" s="17"/>
      <c r="G31" s="17"/>
      <c r="H31" s="41"/>
      <c r="I31" s="99"/>
      <c r="J31" s="41"/>
      <c r="K31" s="99"/>
      <c r="L31" s="41"/>
      <c r="M31" s="99"/>
      <c r="N31" s="41"/>
      <c r="O31" s="99"/>
      <c r="P31" s="41"/>
      <c r="Q31" s="99"/>
      <c r="R31" s="41"/>
      <c r="S31" s="99"/>
      <c r="T31" s="41"/>
      <c r="U31" s="99"/>
      <c r="V31" s="41"/>
      <c r="W31" s="99"/>
      <c r="X31" s="41"/>
      <c r="Y31" s="99"/>
      <c r="Z31" s="41"/>
      <c r="AA31" s="99"/>
      <c r="AB31" s="41"/>
      <c r="AC31" s="99"/>
      <c r="AD31" s="41"/>
      <c r="AE31" s="99"/>
      <c r="AF31" s="41"/>
      <c r="AG31" s="99"/>
      <c r="AH31" s="41"/>
      <c r="AI31" s="99"/>
      <c r="AJ31" s="41"/>
      <c r="AK31" s="99"/>
      <c r="AL31" s="41"/>
      <c r="AM31" s="99"/>
      <c r="AN31" s="41"/>
      <c r="AO31" s="99"/>
      <c r="AP31" s="41"/>
      <c r="AQ31" s="99"/>
      <c r="AR31" s="41"/>
      <c r="AS31" s="99"/>
      <c r="AT31" s="41"/>
      <c r="AU31" s="99"/>
      <c r="AV31" s="41"/>
      <c r="AW31" s="99"/>
      <c r="AX31" s="41"/>
      <c r="AY31" s="99"/>
      <c r="AZ31" s="41"/>
      <c r="BA31" s="99"/>
      <c r="BB31" s="41"/>
      <c r="BC31" s="99"/>
      <c r="BD31" s="41"/>
      <c r="BE31" s="99"/>
      <c r="BF31" s="41"/>
      <c r="BG31" s="99"/>
      <c r="BH31" s="41"/>
      <c r="BI31" s="99"/>
      <c r="BJ31" s="41"/>
      <c r="BK31" s="99"/>
      <c r="BL31" s="41"/>
      <c r="BM31" s="99"/>
      <c r="BN31" s="41"/>
      <c r="BO31" s="99"/>
      <c r="BP31" s="41"/>
      <c r="BQ31" s="99"/>
      <c r="BR31" s="41"/>
      <c r="BS31" s="99"/>
      <c r="BT31" s="41"/>
      <c r="BU31" s="99"/>
      <c r="BV31" s="41"/>
      <c r="BW31" s="99"/>
      <c r="BX31" s="41"/>
      <c r="BY31" s="99"/>
      <c r="BZ31" s="41"/>
      <c r="CA31" s="19"/>
      <c r="CK31" s="5"/>
    </row>
    <row r="32" spans="5:89" x14ac:dyDescent="0.25">
      <c r="E32" s="15"/>
      <c r="F32" s="17"/>
      <c r="G32" s="17"/>
      <c r="H32" s="91"/>
      <c r="I32" s="89"/>
      <c r="J32" s="91"/>
      <c r="K32" s="89"/>
      <c r="L32" s="91"/>
      <c r="M32" s="89"/>
      <c r="N32" s="91"/>
      <c r="O32" s="89"/>
      <c r="P32" s="91"/>
      <c r="Q32" s="89"/>
      <c r="R32" s="91"/>
      <c r="S32" s="89"/>
      <c r="T32" s="91"/>
      <c r="U32" s="89"/>
      <c r="V32" s="91"/>
      <c r="W32" s="89"/>
      <c r="X32" s="91"/>
      <c r="Y32" s="89"/>
      <c r="Z32" s="91"/>
      <c r="AA32" s="89"/>
      <c r="AB32" s="91"/>
      <c r="AC32" s="89"/>
      <c r="AD32" s="91"/>
      <c r="AE32" s="89"/>
      <c r="AF32" s="91"/>
      <c r="AG32" s="89"/>
      <c r="AH32" s="91"/>
      <c r="AI32" s="89"/>
      <c r="AJ32" s="91"/>
      <c r="AK32" s="89"/>
      <c r="AL32" s="91"/>
      <c r="AM32" s="89"/>
      <c r="AN32" s="91"/>
      <c r="AO32" s="89"/>
      <c r="AP32" s="91"/>
      <c r="AQ32" s="89"/>
      <c r="AR32" s="91"/>
      <c r="AS32" s="89"/>
      <c r="AT32" s="91"/>
      <c r="AU32" s="89"/>
      <c r="AV32" s="91"/>
      <c r="AW32" s="89"/>
      <c r="AX32" s="91"/>
      <c r="AY32" s="89"/>
      <c r="AZ32" s="91"/>
      <c r="BA32" s="89"/>
      <c r="BB32" s="91"/>
      <c r="BC32" s="89"/>
      <c r="BD32" s="91"/>
      <c r="BE32" s="89"/>
      <c r="BF32" s="91"/>
      <c r="BG32" s="89"/>
      <c r="BH32" s="91"/>
      <c r="BI32" s="89"/>
      <c r="BJ32" s="91"/>
      <c r="BK32" s="89"/>
      <c r="BL32" s="91"/>
      <c r="BM32" s="89"/>
      <c r="BN32" s="91"/>
      <c r="BO32" s="89"/>
      <c r="BP32" s="91"/>
      <c r="BQ32" s="89"/>
      <c r="BR32" s="91"/>
      <c r="BS32" s="89"/>
      <c r="BT32" s="91"/>
      <c r="BU32" s="89"/>
      <c r="BV32" s="91"/>
      <c r="BW32" s="89"/>
      <c r="BX32" s="91"/>
      <c r="BY32" s="89"/>
      <c r="BZ32" s="91"/>
      <c r="CA32" s="19"/>
      <c r="CK32" s="5"/>
    </row>
    <row r="33" spans="5:89" x14ac:dyDescent="0.25">
      <c r="E33" s="15"/>
      <c r="F33" s="17"/>
      <c r="G33" s="17"/>
      <c r="H33" s="41"/>
      <c r="I33" s="99"/>
      <c r="J33" s="41"/>
      <c r="K33" s="99"/>
      <c r="L33" s="41"/>
      <c r="M33" s="99"/>
      <c r="N33" s="41"/>
      <c r="O33" s="99"/>
      <c r="P33" s="41"/>
      <c r="Q33" s="99"/>
      <c r="R33" s="41"/>
      <c r="S33" s="99"/>
      <c r="T33" s="41"/>
      <c r="U33" s="99"/>
      <c r="V33" s="41"/>
      <c r="W33" s="99"/>
      <c r="X33" s="41"/>
      <c r="Y33" s="99"/>
      <c r="Z33" s="41"/>
      <c r="AA33" s="99"/>
      <c r="AB33" s="41"/>
      <c r="AC33" s="99"/>
      <c r="AD33" s="41"/>
      <c r="AE33" s="99"/>
      <c r="AF33" s="41"/>
      <c r="AG33" s="99"/>
      <c r="AH33" s="41"/>
      <c r="AI33" s="99"/>
      <c r="AJ33" s="41"/>
      <c r="AK33" s="99"/>
      <c r="AL33" s="41"/>
      <c r="AM33" s="99"/>
      <c r="AN33" s="41"/>
      <c r="AO33" s="99"/>
      <c r="AP33" s="41"/>
      <c r="AQ33" s="99"/>
      <c r="AR33" s="41"/>
      <c r="AS33" s="99"/>
      <c r="AT33" s="41"/>
      <c r="AU33" s="99"/>
      <c r="AV33" s="41"/>
      <c r="AW33" s="99"/>
      <c r="AX33" s="41"/>
      <c r="AY33" s="99"/>
      <c r="AZ33" s="41"/>
      <c r="BA33" s="99"/>
      <c r="BB33" s="41"/>
      <c r="BC33" s="99"/>
      <c r="BD33" s="41"/>
      <c r="BE33" s="99"/>
      <c r="BF33" s="41"/>
      <c r="BG33" s="99"/>
      <c r="BH33" s="41"/>
      <c r="BI33" s="99"/>
      <c r="BJ33" s="41"/>
      <c r="BK33" s="99"/>
      <c r="BL33" s="41"/>
      <c r="BM33" s="99"/>
      <c r="BN33" s="41"/>
      <c r="BO33" s="99"/>
      <c r="BP33" s="41"/>
      <c r="BQ33" s="99"/>
      <c r="BR33" s="41"/>
      <c r="BS33" s="99"/>
      <c r="BT33" s="41"/>
      <c r="BU33" s="99"/>
      <c r="BV33" s="41"/>
      <c r="BW33" s="99"/>
      <c r="BX33" s="41"/>
      <c r="BY33" s="99"/>
      <c r="BZ33" s="41"/>
      <c r="CA33" s="19"/>
      <c r="CK33" s="5"/>
    </row>
    <row r="34" spans="5:89" x14ac:dyDescent="0.25">
      <c r="E34" s="48"/>
      <c r="F34" s="42"/>
      <c r="G34" s="42"/>
      <c r="H34" s="58"/>
      <c r="I34" s="89"/>
      <c r="J34" s="58"/>
      <c r="K34" s="89"/>
      <c r="L34" s="58"/>
      <c r="M34" s="89"/>
      <c r="N34" s="58"/>
      <c r="O34" s="89"/>
      <c r="P34" s="58"/>
      <c r="Q34" s="89"/>
      <c r="R34" s="58"/>
      <c r="S34" s="89"/>
      <c r="T34" s="58"/>
      <c r="U34" s="89"/>
      <c r="V34" s="58"/>
      <c r="W34" s="89"/>
      <c r="X34" s="58"/>
      <c r="Y34" s="89"/>
      <c r="Z34" s="58"/>
      <c r="AA34" s="89"/>
      <c r="AB34" s="58"/>
      <c r="AC34" s="89"/>
      <c r="AD34" s="58"/>
      <c r="AE34" s="89"/>
      <c r="AF34" s="58"/>
      <c r="AG34" s="89"/>
      <c r="AH34" s="58"/>
      <c r="AI34" s="89"/>
      <c r="AJ34" s="58"/>
      <c r="AK34" s="89"/>
      <c r="AL34" s="58"/>
      <c r="AM34" s="89"/>
      <c r="AN34" s="58"/>
      <c r="AO34" s="89"/>
      <c r="AP34" s="58"/>
      <c r="AQ34" s="89"/>
      <c r="AR34" s="58"/>
      <c r="AS34" s="89"/>
      <c r="AT34" s="58"/>
      <c r="AU34" s="89"/>
      <c r="AV34" s="58"/>
      <c r="AW34" s="89"/>
      <c r="AX34" s="58"/>
      <c r="AY34" s="89"/>
      <c r="AZ34" s="58"/>
      <c r="BA34" s="89"/>
      <c r="BB34" s="58"/>
      <c r="BC34" s="89"/>
      <c r="BD34" s="58"/>
      <c r="BE34" s="89"/>
      <c r="BF34" s="58"/>
      <c r="BG34" s="89"/>
      <c r="BH34" s="58"/>
      <c r="BI34" s="89"/>
      <c r="BJ34" s="58"/>
      <c r="BK34" s="89"/>
      <c r="BL34" s="58"/>
      <c r="BM34" s="89"/>
      <c r="BN34" s="58"/>
      <c r="BO34" s="89"/>
      <c r="BP34" s="58"/>
      <c r="BQ34" s="89"/>
      <c r="BR34" s="58"/>
      <c r="BS34" s="89"/>
      <c r="BT34" s="58"/>
      <c r="BU34" s="89"/>
      <c r="BV34" s="58"/>
      <c r="BW34" s="89"/>
      <c r="BX34" s="58"/>
      <c r="BY34" s="89"/>
      <c r="BZ34" s="58"/>
      <c r="CA34" s="37"/>
      <c r="CK34" s="5"/>
    </row>
    <row r="35" spans="5:89" x14ac:dyDescent="0.25">
      <c r="E35" s="48"/>
      <c r="F35" s="42"/>
      <c r="G35" s="42"/>
      <c r="H35" s="43"/>
      <c r="I35" s="98"/>
      <c r="J35" s="43"/>
      <c r="K35" s="98"/>
      <c r="L35" s="43"/>
      <c r="M35" s="98"/>
      <c r="N35" s="43"/>
      <c r="O35" s="98"/>
      <c r="P35" s="43"/>
      <c r="Q35" s="98"/>
      <c r="R35" s="43"/>
      <c r="S35" s="98"/>
      <c r="T35" s="43"/>
      <c r="U35" s="98"/>
      <c r="V35" s="43"/>
      <c r="W35" s="98"/>
      <c r="X35" s="43"/>
      <c r="Y35" s="98"/>
      <c r="Z35" s="43"/>
      <c r="AA35" s="98"/>
      <c r="AB35" s="43"/>
      <c r="AC35" s="98"/>
      <c r="AD35" s="43"/>
      <c r="AE35" s="98"/>
      <c r="AF35" s="43"/>
      <c r="AG35" s="98"/>
      <c r="AH35" s="43"/>
      <c r="AI35" s="98"/>
      <c r="AJ35" s="43"/>
      <c r="AK35" s="98"/>
      <c r="AL35" s="43"/>
      <c r="AM35" s="98"/>
      <c r="AN35" s="43"/>
      <c r="AO35" s="98"/>
      <c r="AP35" s="43"/>
      <c r="AQ35" s="98"/>
      <c r="AR35" s="43"/>
      <c r="AS35" s="98"/>
      <c r="AT35" s="43"/>
      <c r="AU35" s="98"/>
      <c r="AV35" s="43"/>
      <c r="AW35" s="98"/>
      <c r="AX35" s="43"/>
      <c r="AY35" s="98"/>
      <c r="AZ35" s="43"/>
      <c r="BA35" s="98"/>
      <c r="BB35" s="43"/>
      <c r="BC35" s="98"/>
      <c r="BD35" s="43"/>
      <c r="BE35" s="98"/>
      <c r="BF35" s="43"/>
      <c r="BG35" s="98"/>
      <c r="BH35" s="43"/>
      <c r="BI35" s="98"/>
      <c r="BJ35" s="43"/>
      <c r="BK35" s="98"/>
      <c r="BL35" s="43"/>
      <c r="BM35" s="98"/>
      <c r="BN35" s="43"/>
      <c r="BO35" s="98"/>
      <c r="BP35" s="43"/>
      <c r="BQ35" s="98"/>
      <c r="BR35" s="43"/>
      <c r="BS35" s="98"/>
      <c r="BT35" s="43"/>
      <c r="BU35" s="98"/>
      <c r="BV35" s="43"/>
      <c r="BW35" s="98"/>
      <c r="BX35" s="43"/>
      <c r="BY35" s="98"/>
      <c r="BZ35" s="43"/>
      <c r="CA35" s="37"/>
      <c r="CK35" s="5"/>
    </row>
    <row r="36" spans="5:89" s="17" customFormat="1" x14ac:dyDescent="0.25">
      <c r="E36" s="15"/>
      <c r="F36" s="42"/>
      <c r="H36" s="58"/>
      <c r="I36" s="89"/>
      <c r="J36" s="58"/>
      <c r="K36" s="89"/>
      <c r="L36" s="58"/>
      <c r="M36" s="89"/>
      <c r="N36" s="58"/>
      <c r="O36" s="89"/>
      <c r="P36" s="58"/>
      <c r="Q36" s="89"/>
      <c r="R36" s="58"/>
      <c r="S36" s="89"/>
      <c r="T36" s="58"/>
      <c r="U36" s="89"/>
      <c r="V36" s="58"/>
      <c r="W36" s="89"/>
      <c r="X36" s="58"/>
      <c r="Y36" s="89"/>
      <c r="Z36" s="58"/>
      <c r="AA36" s="89"/>
      <c r="AB36" s="58"/>
      <c r="AC36" s="89"/>
      <c r="AD36" s="58"/>
      <c r="AE36" s="89"/>
      <c r="AF36" s="58"/>
      <c r="AG36" s="89"/>
      <c r="AH36" s="58"/>
      <c r="AI36" s="89"/>
      <c r="AJ36" s="58"/>
      <c r="AK36" s="89"/>
      <c r="AL36" s="58"/>
      <c r="AM36" s="89"/>
      <c r="AN36" s="58"/>
      <c r="AO36" s="89"/>
      <c r="AP36" s="58"/>
      <c r="AQ36" s="89"/>
      <c r="AR36" s="58"/>
      <c r="AS36" s="89"/>
      <c r="AT36" s="58"/>
      <c r="AU36" s="89"/>
      <c r="AV36" s="58"/>
      <c r="AW36" s="89"/>
      <c r="AX36" s="58"/>
      <c r="AY36" s="89"/>
      <c r="AZ36" s="58"/>
      <c r="BA36" s="89"/>
      <c r="BB36" s="58"/>
      <c r="BC36" s="89"/>
      <c r="BD36" s="58"/>
      <c r="BE36" s="89"/>
      <c r="BF36" s="58"/>
      <c r="BG36" s="89"/>
      <c r="BH36" s="58"/>
      <c r="BI36" s="89"/>
      <c r="BJ36" s="58"/>
      <c r="BK36" s="89"/>
      <c r="BL36" s="58"/>
      <c r="BM36" s="89"/>
      <c r="BN36" s="58"/>
      <c r="BO36" s="89"/>
      <c r="BP36" s="58"/>
      <c r="BQ36" s="89"/>
      <c r="BR36" s="58"/>
      <c r="BS36" s="89"/>
      <c r="BT36" s="58"/>
      <c r="BU36" s="89"/>
      <c r="BV36" s="58"/>
      <c r="BW36" s="89"/>
      <c r="BX36" s="58"/>
      <c r="BY36" s="89"/>
      <c r="BZ36" s="58"/>
      <c r="CA36" s="19"/>
      <c r="CK36" s="5"/>
    </row>
    <row r="37" spans="5:89" s="17" customFormat="1" x14ac:dyDescent="0.25">
      <c r="E37" s="15"/>
      <c r="F37" s="42"/>
      <c r="H37" s="43"/>
      <c r="I37" s="98"/>
      <c r="J37" s="43"/>
      <c r="K37" s="98"/>
      <c r="L37" s="43"/>
      <c r="M37" s="98"/>
      <c r="N37" s="43"/>
      <c r="O37" s="98"/>
      <c r="P37" s="43"/>
      <c r="Q37" s="98"/>
      <c r="R37" s="43"/>
      <c r="S37" s="98"/>
      <c r="T37" s="43"/>
      <c r="U37" s="98"/>
      <c r="V37" s="43"/>
      <c r="W37" s="98"/>
      <c r="X37" s="43"/>
      <c r="Y37" s="98"/>
      <c r="Z37" s="43"/>
      <c r="AA37" s="98"/>
      <c r="AB37" s="43"/>
      <c r="AC37" s="98"/>
      <c r="AD37" s="43"/>
      <c r="AE37" s="98"/>
      <c r="AF37" s="43"/>
      <c r="AG37" s="98"/>
      <c r="AH37" s="43"/>
      <c r="AI37" s="98"/>
      <c r="AJ37" s="43"/>
      <c r="AK37" s="98"/>
      <c r="AL37" s="43"/>
      <c r="AM37" s="98"/>
      <c r="AN37" s="43"/>
      <c r="AO37" s="98"/>
      <c r="AP37" s="43"/>
      <c r="AQ37" s="98"/>
      <c r="AR37" s="43"/>
      <c r="AS37" s="98"/>
      <c r="AT37" s="43"/>
      <c r="AU37" s="98"/>
      <c r="AV37" s="43"/>
      <c r="AW37" s="98"/>
      <c r="AX37" s="43"/>
      <c r="AY37" s="98"/>
      <c r="AZ37" s="43"/>
      <c r="BA37" s="98"/>
      <c r="BB37" s="43"/>
      <c r="BC37" s="98"/>
      <c r="BD37" s="43"/>
      <c r="BE37" s="98"/>
      <c r="BF37" s="43"/>
      <c r="BG37" s="98"/>
      <c r="BH37" s="43"/>
      <c r="BI37" s="98"/>
      <c r="BJ37" s="43"/>
      <c r="BK37" s="98"/>
      <c r="BL37" s="43"/>
      <c r="BM37" s="98"/>
      <c r="BN37" s="43"/>
      <c r="BO37" s="98"/>
      <c r="BP37" s="43"/>
      <c r="BQ37" s="98"/>
      <c r="BR37" s="43"/>
      <c r="BS37" s="98"/>
      <c r="BT37" s="43"/>
      <c r="BU37" s="98"/>
      <c r="BV37" s="43"/>
      <c r="BW37" s="98"/>
      <c r="BX37" s="43"/>
      <c r="BY37" s="98"/>
      <c r="BZ37" s="43"/>
      <c r="CA37" s="19"/>
      <c r="CK37" s="5"/>
    </row>
    <row r="38" spans="5:89" s="42" customFormat="1" x14ac:dyDescent="0.25">
      <c r="E38" s="48"/>
      <c r="F38" s="49"/>
      <c r="H38" s="66"/>
      <c r="I38" s="89"/>
      <c r="J38" s="66"/>
      <c r="K38" s="89"/>
      <c r="L38" s="66"/>
      <c r="M38" s="89"/>
      <c r="N38" s="66"/>
      <c r="O38" s="89"/>
      <c r="P38" s="66"/>
      <c r="Q38" s="89"/>
      <c r="R38" s="66"/>
      <c r="S38" s="89"/>
      <c r="T38" s="66"/>
      <c r="U38" s="89"/>
      <c r="V38" s="66"/>
      <c r="W38" s="89"/>
      <c r="X38" s="66"/>
      <c r="Y38" s="89"/>
      <c r="Z38" s="66"/>
      <c r="AA38" s="89"/>
      <c r="AB38" s="66"/>
      <c r="AC38" s="89"/>
      <c r="AD38" s="66"/>
      <c r="AE38" s="89"/>
      <c r="AF38" s="66"/>
      <c r="AG38" s="89"/>
      <c r="AH38" s="66"/>
      <c r="AI38" s="89"/>
      <c r="AJ38" s="66"/>
      <c r="AK38" s="89"/>
      <c r="AL38" s="66"/>
      <c r="AM38" s="89"/>
      <c r="AN38" s="66"/>
      <c r="AO38" s="89"/>
      <c r="AP38" s="66"/>
      <c r="AQ38" s="89"/>
      <c r="AR38" s="66"/>
      <c r="AS38" s="89"/>
      <c r="AT38" s="66"/>
      <c r="AU38" s="89"/>
      <c r="AV38" s="66"/>
      <c r="AW38" s="89"/>
      <c r="AX38" s="66"/>
      <c r="AY38" s="89"/>
      <c r="AZ38" s="66"/>
      <c r="BA38" s="89"/>
      <c r="BB38" s="66"/>
      <c r="BC38" s="89"/>
      <c r="BD38" s="66"/>
      <c r="BE38" s="89"/>
      <c r="BF38" s="66"/>
      <c r="BG38" s="89"/>
      <c r="BH38" s="66"/>
      <c r="BI38" s="89"/>
      <c r="BJ38" s="66"/>
      <c r="BK38" s="89"/>
      <c r="BL38" s="66"/>
      <c r="BM38" s="89"/>
      <c r="BN38" s="66"/>
      <c r="BO38" s="89"/>
      <c r="BP38" s="66"/>
      <c r="BQ38" s="89"/>
      <c r="BR38" s="66"/>
      <c r="BS38" s="89"/>
      <c r="BT38" s="66"/>
      <c r="BU38" s="89"/>
      <c r="BV38" s="66"/>
      <c r="BW38" s="89"/>
      <c r="BX38" s="66"/>
      <c r="BY38" s="89"/>
      <c r="BZ38" s="66"/>
      <c r="CA38" s="37"/>
      <c r="CK38" s="5"/>
    </row>
    <row r="39" spans="5:89" s="17" customFormat="1" x14ac:dyDescent="0.25">
      <c r="E39" s="15"/>
      <c r="F39" s="51"/>
      <c r="H39" s="43"/>
      <c r="I39" s="98"/>
      <c r="J39" s="43"/>
      <c r="K39" s="98"/>
      <c r="L39" s="43"/>
      <c r="M39" s="98"/>
      <c r="N39" s="43"/>
      <c r="O39" s="98"/>
      <c r="P39" s="43"/>
      <c r="Q39" s="98"/>
      <c r="R39" s="43"/>
      <c r="S39" s="98"/>
      <c r="T39" s="43"/>
      <c r="U39" s="98"/>
      <c r="V39" s="43"/>
      <c r="W39" s="98"/>
      <c r="X39" s="43"/>
      <c r="Y39" s="98"/>
      <c r="Z39" s="43"/>
      <c r="AA39" s="98"/>
      <c r="AB39" s="43"/>
      <c r="AC39" s="98"/>
      <c r="AD39" s="43"/>
      <c r="AE39" s="98"/>
      <c r="AF39" s="43"/>
      <c r="AG39" s="98"/>
      <c r="AH39" s="43"/>
      <c r="AI39" s="98"/>
      <c r="AJ39" s="43"/>
      <c r="AK39" s="98"/>
      <c r="AL39" s="43"/>
      <c r="AM39" s="98"/>
      <c r="AN39" s="43"/>
      <c r="AO39" s="98"/>
      <c r="AP39" s="43"/>
      <c r="AQ39" s="98"/>
      <c r="AR39" s="43"/>
      <c r="AS39" s="98"/>
      <c r="AT39" s="43"/>
      <c r="AU39" s="98"/>
      <c r="AV39" s="43"/>
      <c r="AW39" s="98"/>
      <c r="AX39" s="43"/>
      <c r="AY39" s="98"/>
      <c r="AZ39" s="43"/>
      <c r="BA39" s="98"/>
      <c r="BB39" s="43"/>
      <c r="BC39" s="98"/>
      <c r="BD39" s="43"/>
      <c r="BE39" s="98"/>
      <c r="BF39" s="43"/>
      <c r="BG39" s="98"/>
      <c r="BH39" s="43"/>
      <c r="BI39" s="98"/>
      <c r="BJ39" s="43"/>
      <c r="BK39" s="98"/>
      <c r="BL39" s="43"/>
      <c r="BM39" s="98"/>
      <c r="BN39" s="43"/>
      <c r="BO39" s="98"/>
      <c r="BP39" s="43"/>
      <c r="BQ39" s="98"/>
      <c r="BR39" s="43"/>
      <c r="BS39" s="98"/>
      <c r="BT39" s="43"/>
      <c r="BU39" s="98"/>
      <c r="BV39" s="43"/>
      <c r="BW39" s="98"/>
      <c r="BX39" s="43"/>
      <c r="BY39" s="98"/>
      <c r="BZ39" s="43"/>
      <c r="CA39" s="19"/>
      <c r="CK39" s="5"/>
    </row>
    <row r="40" spans="5:89" s="17" customFormat="1" x14ac:dyDescent="0.25">
      <c r="E40" s="15"/>
      <c r="F40" s="51"/>
      <c r="H40" s="58"/>
      <c r="I40" s="89"/>
      <c r="J40" s="58"/>
      <c r="K40" s="89"/>
      <c r="L40" s="58"/>
      <c r="M40" s="89"/>
      <c r="N40" s="58"/>
      <c r="O40" s="89"/>
      <c r="P40" s="58"/>
      <c r="Q40" s="89"/>
      <c r="R40" s="58"/>
      <c r="S40" s="89"/>
      <c r="T40" s="58"/>
      <c r="U40" s="89"/>
      <c r="V40" s="58"/>
      <c r="W40" s="89"/>
      <c r="X40" s="58"/>
      <c r="Y40" s="89"/>
      <c r="Z40" s="58"/>
      <c r="AA40" s="89"/>
      <c r="AB40" s="58"/>
      <c r="AC40" s="89"/>
      <c r="AD40" s="58"/>
      <c r="AE40" s="89"/>
      <c r="AF40" s="58"/>
      <c r="AG40" s="89"/>
      <c r="AH40" s="58"/>
      <c r="AI40" s="89"/>
      <c r="AJ40" s="58"/>
      <c r="AK40" s="89"/>
      <c r="AL40" s="58"/>
      <c r="AM40" s="89"/>
      <c r="AN40" s="58"/>
      <c r="AO40" s="89"/>
      <c r="AP40" s="58"/>
      <c r="AQ40" s="89"/>
      <c r="AR40" s="58"/>
      <c r="AS40" s="89"/>
      <c r="AT40" s="58"/>
      <c r="AU40" s="89"/>
      <c r="AV40" s="58"/>
      <c r="AW40" s="89"/>
      <c r="AX40" s="58"/>
      <c r="AY40" s="89"/>
      <c r="AZ40" s="58"/>
      <c r="BA40" s="89"/>
      <c r="BB40" s="58"/>
      <c r="BC40" s="89"/>
      <c r="BD40" s="58"/>
      <c r="BE40" s="89"/>
      <c r="BF40" s="58"/>
      <c r="BG40" s="89"/>
      <c r="BH40" s="58"/>
      <c r="BI40" s="89"/>
      <c r="BJ40" s="58"/>
      <c r="BK40" s="89"/>
      <c r="BL40" s="58"/>
      <c r="BM40" s="89"/>
      <c r="BN40" s="58"/>
      <c r="BO40" s="89"/>
      <c r="BP40" s="58"/>
      <c r="BQ40" s="89"/>
      <c r="BR40" s="58"/>
      <c r="BS40" s="89"/>
      <c r="BT40" s="58"/>
      <c r="BU40" s="89"/>
      <c r="BV40" s="58"/>
      <c r="BW40" s="89"/>
      <c r="BX40" s="58"/>
      <c r="BY40" s="89"/>
      <c r="BZ40" s="58"/>
      <c r="CA40" s="19"/>
      <c r="CK40" s="5"/>
    </row>
    <row r="41" spans="5:89" s="17" customFormat="1" x14ac:dyDescent="0.25">
      <c r="E41" s="15"/>
      <c r="F41" s="51"/>
      <c r="H41" s="43"/>
      <c r="I41" s="98"/>
      <c r="J41" s="43"/>
      <c r="K41" s="98"/>
      <c r="L41" s="43"/>
      <c r="M41" s="98"/>
      <c r="N41" s="43"/>
      <c r="O41" s="98"/>
      <c r="P41" s="43"/>
      <c r="Q41" s="98"/>
      <c r="R41" s="43"/>
      <c r="S41" s="98"/>
      <c r="T41" s="43"/>
      <c r="U41" s="98"/>
      <c r="V41" s="43"/>
      <c r="W41" s="98"/>
      <c r="X41" s="43"/>
      <c r="Y41" s="98"/>
      <c r="Z41" s="43"/>
      <c r="AA41" s="98"/>
      <c r="AB41" s="43"/>
      <c r="AC41" s="98"/>
      <c r="AD41" s="43"/>
      <c r="AE41" s="98"/>
      <c r="AF41" s="43"/>
      <c r="AG41" s="98"/>
      <c r="AH41" s="43"/>
      <c r="AI41" s="98"/>
      <c r="AJ41" s="43"/>
      <c r="AK41" s="98"/>
      <c r="AL41" s="43"/>
      <c r="AM41" s="98"/>
      <c r="AN41" s="43"/>
      <c r="AO41" s="98"/>
      <c r="AP41" s="43"/>
      <c r="AQ41" s="98"/>
      <c r="AR41" s="43"/>
      <c r="AS41" s="98"/>
      <c r="AT41" s="43"/>
      <c r="AU41" s="98"/>
      <c r="AV41" s="43"/>
      <c r="AW41" s="98"/>
      <c r="AX41" s="43"/>
      <c r="AY41" s="98"/>
      <c r="AZ41" s="43"/>
      <c r="BA41" s="98"/>
      <c r="BB41" s="43"/>
      <c r="BC41" s="98"/>
      <c r="BD41" s="43"/>
      <c r="BE41" s="98"/>
      <c r="BF41" s="43"/>
      <c r="BG41" s="98"/>
      <c r="BH41" s="43"/>
      <c r="BI41" s="98"/>
      <c r="BJ41" s="43"/>
      <c r="BK41" s="98"/>
      <c r="BL41" s="43"/>
      <c r="BM41" s="98"/>
      <c r="BN41" s="43"/>
      <c r="BO41" s="98"/>
      <c r="BP41" s="43"/>
      <c r="BQ41" s="98"/>
      <c r="BR41" s="43"/>
      <c r="BS41" s="98"/>
      <c r="BT41" s="43"/>
      <c r="BU41" s="98"/>
      <c r="BV41" s="43"/>
      <c r="BW41" s="98"/>
      <c r="BX41" s="43"/>
      <c r="BY41" s="98"/>
      <c r="BZ41" s="43"/>
      <c r="CA41" s="19"/>
      <c r="CK41" s="5"/>
    </row>
    <row r="42" spans="5:89" s="17" customFormat="1" x14ac:dyDescent="0.25">
      <c r="E42" s="15"/>
      <c r="F42" s="51"/>
      <c r="H42" s="58"/>
      <c r="I42" s="89"/>
      <c r="J42" s="58"/>
      <c r="K42" s="89"/>
      <c r="L42" s="58"/>
      <c r="M42" s="89"/>
      <c r="N42" s="58"/>
      <c r="O42" s="89"/>
      <c r="P42" s="58"/>
      <c r="Q42" s="89"/>
      <c r="R42" s="58"/>
      <c r="S42" s="89"/>
      <c r="T42" s="58"/>
      <c r="U42" s="89"/>
      <c r="V42" s="58"/>
      <c r="W42" s="89"/>
      <c r="X42" s="58"/>
      <c r="Y42" s="89"/>
      <c r="Z42" s="58"/>
      <c r="AA42" s="89"/>
      <c r="AB42" s="58"/>
      <c r="AC42" s="89"/>
      <c r="AD42" s="58"/>
      <c r="AE42" s="89"/>
      <c r="AF42" s="58"/>
      <c r="AG42" s="89"/>
      <c r="AH42" s="58"/>
      <c r="AI42" s="89"/>
      <c r="AJ42" s="58"/>
      <c r="AK42" s="89"/>
      <c r="AL42" s="58"/>
      <c r="AM42" s="89"/>
      <c r="AN42" s="58"/>
      <c r="AO42" s="89"/>
      <c r="AP42" s="58"/>
      <c r="AQ42" s="89"/>
      <c r="AR42" s="58"/>
      <c r="AS42" s="89"/>
      <c r="AT42" s="58"/>
      <c r="AU42" s="89"/>
      <c r="AV42" s="58"/>
      <c r="AW42" s="89"/>
      <c r="AX42" s="58"/>
      <c r="AY42" s="89"/>
      <c r="AZ42" s="58"/>
      <c r="BA42" s="89"/>
      <c r="BB42" s="58"/>
      <c r="BC42" s="89"/>
      <c r="BD42" s="58"/>
      <c r="BE42" s="89"/>
      <c r="BF42" s="58"/>
      <c r="BG42" s="89"/>
      <c r="BH42" s="58"/>
      <c r="BI42" s="89"/>
      <c r="BJ42" s="58"/>
      <c r="BK42" s="89"/>
      <c r="BL42" s="58"/>
      <c r="BM42" s="89"/>
      <c r="BN42" s="58"/>
      <c r="BO42" s="89"/>
      <c r="BP42" s="58"/>
      <c r="BQ42" s="89"/>
      <c r="BR42" s="58"/>
      <c r="BS42" s="89"/>
      <c r="BT42" s="58"/>
      <c r="BU42" s="89"/>
      <c r="BV42" s="58"/>
      <c r="BW42" s="89"/>
      <c r="BX42" s="58"/>
      <c r="BY42" s="89"/>
      <c r="BZ42" s="58"/>
      <c r="CA42" s="19"/>
      <c r="CK42" s="5"/>
    </row>
    <row r="43" spans="5:89" s="17" customFormat="1" x14ac:dyDescent="0.25">
      <c r="E43" s="15"/>
      <c r="F43" s="52"/>
      <c r="H43" s="41"/>
      <c r="I43" s="99"/>
      <c r="J43" s="41"/>
      <c r="K43" s="99"/>
      <c r="L43" s="41"/>
      <c r="M43" s="99"/>
      <c r="N43" s="41"/>
      <c r="O43" s="99"/>
      <c r="P43" s="41"/>
      <c r="Q43" s="99"/>
      <c r="R43" s="41"/>
      <c r="S43" s="99"/>
      <c r="T43" s="41"/>
      <c r="U43" s="99"/>
      <c r="V43" s="41"/>
      <c r="W43" s="99"/>
      <c r="X43" s="41"/>
      <c r="Y43" s="99"/>
      <c r="Z43" s="41"/>
      <c r="AA43" s="99"/>
      <c r="AB43" s="41"/>
      <c r="AC43" s="99"/>
      <c r="AD43" s="41"/>
      <c r="AE43" s="99"/>
      <c r="AF43" s="41"/>
      <c r="AG43" s="99"/>
      <c r="AH43" s="41"/>
      <c r="AI43" s="99"/>
      <c r="AJ43" s="41"/>
      <c r="AK43" s="99"/>
      <c r="AL43" s="41"/>
      <c r="AM43" s="99"/>
      <c r="AN43" s="41"/>
      <c r="AO43" s="99"/>
      <c r="AP43" s="41"/>
      <c r="AQ43" s="99"/>
      <c r="AR43" s="41"/>
      <c r="AS43" s="99"/>
      <c r="AT43" s="41"/>
      <c r="AU43" s="99"/>
      <c r="AV43" s="41"/>
      <c r="AW43" s="99"/>
      <c r="AX43" s="41"/>
      <c r="AY43" s="99"/>
      <c r="AZ43" s="41"/>
      <c r="BA43" s="99"/>
      <c r="BB43" s="41"/>
      <c r="BC43" s="99"/>
      <c r="BD43" s="41"/>
      <c r="BE43" s="99"/>
      <c r="BF43" s="41"/>
      <c r="BG43" s="99"/>
      <c r="BH43" s="41"/>
      <c r="BI43" s="99"/>
      <c r="BJ43" s="41"/>
      <c r="BK43" s="99"/>
      <c r="BL43" s="41"/>
      <c r="BM43" s="99"/>
      <c r="BN43" s="41"/>
      <c r="BO43" s="99"/>
      <c r="BP43" s="41"/>
      <c r="BQ43" s="99"/>
      <c r="BR43" s="41"/>
      <c r="BS43" s="99"/>
      <c r="BT43" s="41"/>
      <c r="BU43" s="99"/>
      <c r="BV43" s="41"/>
      <c r="BW43" s="99"/>
      <c r="BX43" s="41"/>
      <c r="BY43" s="99"/>
      <c r="BZ43" s="41"/>
      <c r="CA43" s="19"/>
      <c r="CK43" s="5"/>
    </row>
    <row r="44" spans="5:89" x14ac:dyDescent="0.25">
      <c r="E44" s="48"/>
      <c r="F44" s="51"/>
      <c r="G44" s="42"/>
      <c r="H44" s="58"/>
      <c r="I44" s="89"/>
      <c r="J44" s="58"/>
      <c r="K44" s="89"/>
      <c r="L44" s="58"/>
      <c r="M44" s="89"/>
      <c r="N44" s="58"/>
      <c r="O44" s="89"/>
      <c r="P44" s="58"/>
      <c r="Q44" s="89"/>
      <c r="R44" s="58"/>
      <c r="S44" s="89"/>
      <c r="T44" s="58"/>
      <c r="U44" s="89"/>
      <c r="V44" s="58"/>
      <c r="W44" s="89"/>
      <c r="X44" s="58"/>
      <c r="Y44" s="89"/>
      <c r="Z44" s="58"/>
      <c r="AA44" s="89"/>
      <c r="AB44" s="58"/>
      <c r="AC44" s="89"/>
      <c r="AD44" s="58"/>
      <c r="AE44" s="89"/>
      <c r="AF44" s="58"/>
      <c r="AG44" s="89"/>
      <c r="AH44" s="58"/>
      <c r="AI44" s="89"/>
      <c r="AJ44" s="58"/>
      <c r="AK44" s="89"/>
      <c r="AL44" s="58"/>
      <c r="AM44" s="89"/>
      <c r="AN44" s="58"/>
      <c r="AO44" s="89"/>
      <c r="AP44" s="58"/>
      <c r="AQ44" s="89"/>
      <c r="AR44" s="58"/>
      <c r="AS44" s="89"/>
      <c r="AT44" s="58"/>
      <c r="AU44" s="89"/>
      <c r="AV44" s="58"/>
      <c r="AW44" s="89"/>
      <c r="AX44" s="58"/>
      <c r="AY44" s="89"/>
      <c r="AZ44" s="58"/>
      <c r="BA44" s="89"/>
      <c r="BB44" s="58"/>
      <c r="BC44" s="89"/>
      <c r="BD44" s="58"/>
      <c r="BE44" s="89"/>
      <c r="BF44" s="58"/>
      <c r="BG44" s="89"/>
      <c r="BH44" s="58"/>
      <c r="BI44" s="89"/>
      <c r="BJ44" s="58"/>
      <c r="BK44" s="89"/>
      <c r="BL44" s="58"/>
      <c r="BM44" s="89"/>
      <c r="BN44" s="58"/>
      <c r="BO44" s="89"/>
      <c r="BP44" s="58"/>
      <c r="BQ44" s="89"/>
      <c r="BR44" s="58"/>
      <c r="BS44" s="89"/>
      <c r="BT44" s="58"/>
      <c r="BU44" s="89"/>
      <c r="BV44" s="58"/>
      <c r="BW44" s="89"/>
      <c r="BX44" s="58"/>
      <c r="BY44" s="89"/>
      <c r="BZ44" s="58"/>
      <c r="CA44" s="37"/>
      <c r="CK44" s="5"/>
    </row>
    <row r="45" spans="5:89" x14ac:dyDescent="0.25">
      <c r="E45" s="48"/>
      <c r="F45" s="51"/>
      <c r="G45" s="42"/>
      <c r="H45" s="43"/>
      <c r="I45" s="98"/>
      <c r="J45" s="43"/>
      <c r="K45" s="98"/>
      <c r="L45" s="43"/>
      <c r="M45" s="98"/>
      <c r="N45" s="43"/>
      <c r="O45" s="98"/>
      <c r="P45" s="43"/>
      <c r="Q45" s="98"/>
      <c r="R45" s="43"/>
      <c r="S45" s="98"/>
      <c r="T45" s="43"/>
      <c r="U45" s="98"/>
      <c r="V45" s="43"/>
      <c r="W45" s="98"/>
      <c r="X45" s="43"/>
      <c r="Y45" s="98"/>
      <c r="Z45" s="43"/>
      <c r="AA45" s="98"/>
      <c r="AB45" s="43"/>
      <c r="AC45" s="98"/>
      <c r="AD45" s="43"/>
      <c r="AE45" s="98"/>
      <c r="AF45" s="43"/>
      <c r="AG45" s="98"/>
      <c r="AH45" s="43"/>
      <c r="AI45" s="98"/>
      <c r="AJ45" s="43"/>
      <c r="AK45" s="98"/>
      <c r="AL45" s="43"/>
      <c r="AM45" s="98"/>
      <c r="AN45" s="43"/>
      <c r="AO45" s="98"/>
      <c r="AP45" s="43"/>
      <c r="AQ45" s="98"/>
      <c r="AR45" s="43"/>
      <c r="AS45" s="98"/>
      <c r="AT45" s="43"/>
      <c r="AU45" s="98"/>
      <c r="AV45" s="43"/>
      <c r="AW45" s="98"/>
      <c r="AX45" s="43"/>
      <c r="AY45" s="98"/>
      <c r="AZ45" s="43"/>
      <c r="BA45" s="98"/>
      <c r="BB45" s="43"/>
      <c r="BC45" s="98"/>
      <c r="BD45" s="43"/>
      <c r="BE45" s="98"/>
      <c r="BF45" s="43"/>
      <c r="BG45" s="98"/>
      <c r="BH45" s="43"/>
      <c r="BI45" s="98"/>
      <c r="BJ45" s="43"/>
      <c r="BK45" s="98"/>
      <c r="BL45" s="43"/>
      <c r="BM45" s="98"/>
      <c r="BN45" s="43"/>
      <c r="BO45" s="98"/>
      <c r="BP45" s="43"/>
      <c r="BQ45" s="98"/>
      <c r="BR45" s="43"/>
      <c r="BS45" s="98"/>
      <c r="BT45" s="43"/>
      <c r="BU45" s="98"/>
      <c r="BV45" s="43"/>
      <c r="BW45" s="98"/>
      <c r="BX45" s="43"/>
      <c r="BY45" s="98"/>
      <c r="BZ45" s="43"/>
      <c r="CA45" s="37"/>
      <c r="CK45" s="5"/>
    </row>
    <row r="46" spans="5:89" x14ac:dyDescent="0.25">
      <c r="E46" s="15"/>
      <c r="F46" s="52"/>
      <c r="G46" s="17"/>
      <c r="H46" s="91"/>
      <c r="I46" s="89"/>
      <c r="J46" s="91"/>
      <c r="K46" s="89"/>
      <c r="L46" s="91"/>
      <c r="M46" s="89"/>
      <c r="N46" s="91"/>
      <c r="O46" s="89"/>
      <c r="P46" s="91"/>
      <c r="Q46" s="89"/>
      <c r="R46" s="91"/>
      <c r="S46" s="89"/>
      <c r="T46" s="91"/>
      <c r="U46" s="89"/>
      <c r="V46" s="91"/>
      <c r="W46" s="89"/>
      <c r="X46" s="91"/>
      <c r="Y46" s="89"/>
      <c r="Z46" s="91"/>
      <c r="AA46" s="89"/>
      <c r="AB46" s="91"/>
      <c r="AC46" s="89"/>
      <c r="AD46" s="91"/>
      <c r="AE46" s="89"/>
      <c r="AF46" s="91"/>
      <c r="AG46" s="89"/>
      <c r="AH46" s="91"/>
      <c r="AI46" s="89"/>
      <c r="AJ46" s="91"/>
      <c r="AK46" s="89"/>
      <c r="AL46" s="91"/>
      <c r="AM46" s="89"/>
      <c r="AN46" s="91"/>
      <c r="AO46" s="89"/>
      <c r="AP46" s="91"/>
      <c r="AQ46" s="89"/>
      <c r="AR46" s="91"/>
      <c r="AS46" s="89"/>
      <c r="AT46" s="91"/>
      <c r="AU46" s="89"/>
      <c r="AV46" s="91"/>
      <c r="AW46" s="89"/>
      <c r="AX46" s="91"/>
      <c r="AY46" s="89"/>
      <c r="AZ46" s="91"/>
      <c r="BA46" s="89"/>
      <c r="BB46" s="91"/>
      <c r="BC46" s="89"/>
      <c r="BD46" s="91"/>
      <c r="BE46" s="89"/>
      <c r="BF46" s="91"/>
      <c r="BG46" s="89"/>
      <c r="BH46" s="91"/>
      <c r="BI46" s="89"/>
      <c r="BJ46" s="91"/>
      <c r="BK46" s="89"/>
      <c r="BL46" s="91"/>
      <c r="BM46" s="89"/>
      <c r="BN46" s="91"/>
      <c r="BO46" s="89"/>
      <c r="BP46" s="91"/>
      <c r="BQ46" s="89"/>
      <c r="BR46" s="91"/>
      <c r="BS46" s="89"/>
      <c r="BT46" s="91"/>
      <c r="BU46" s="89"/>
      <c r="BV46" s="91"/>
      <c r="BW46" s="89"/>
      <c r="BX46" s="91"/>
      <c r="BY46" s="89"/>
      <c r="BZ46" s="91"/>
      <c r="CA46" s="19"/>
      <c r="CK46" s="5"/>
    </row>
    <row r="47" spans="5:89" x14ac:dyDescent="0.25">
      <c r="E47" s="15"/>
      <c r="F47" s="52"/>
      <c r="G47" s="17"/>
      <c r="H47" s="41"/>
      <c r="I47" s="99"/>
      <c r="J47" s="41"/>
      <c r="K47" s="99"/>
      <c r="L47" s="41"/>
      <c r="M47" s="99"/>
      <c r="N47" s="41"/>
      <c r="O47" s="99"/>
      <c r="P47" s="41"/>
      <c r="Q47" s="99"/>
      <c r="R47" s="41"/>
      <c r="S47" s="99"/>
      <c r="T47" s="41"/>
      <c r="U47" s="99"/>
      <c r="V47" s="41"/>
      <c r="W47" s="99"/>
      <c r="X47" s="41"/>
      <c r="Y47" s="99"/>
      <c r="Z47" s="41"/>
      <c r="AA47" s="99"/>
      <c r="AB47" s="41"/>
      <c r="AC47" s="99"/>
      <c r="AD47" s="41"/>
      <c r="AE47" s="99"/>
      <c r="AF47" s="41"/>
      <c r="AG47" s="99"/>
      <c r="AH47" s="41"/>
      <c r="AI47" s="99"/>
      <c r="AJ47" s="41"/>
      <c r="AK47" s="99"/>
      <c r="AL47" s="41"/>
      <c r="AM47" s="99"/>
      <c r="AN47" s="41"/>
      <c r="AO47" s="99"/>
      <c r="AP47" s="41"/>
      <c r="AQ47" s="99"/>
      <c r="AR47" s="41"/>
      <c r="AS47" s="99"/>
      <c r="AT47" s="41"/>
      <c r="AU47" s="99"/>
      <c r="AV47" s="41"/>
      <c r="AW47" s="99"/>
      <c r="AX47" s="41"/>
      <c r="AY47" s="99"/>
      <c r="AZ47" s="41"/>
      <c r="BA47" s="99"/>
      <c r="BB47" s="41"/>
      <c r="BC47" s="99"/>
      <c r="BD47" s="41"/>
      <c r="BE47" s="99"/>
      <c r="BF47" s="41"/>
      <c r="BG47" s="99"/>
      <c r="BH47" s="41"/>
      <c r="BI47" s="99"/>
      <c r="BJ47" s="41"/>
      <c r="BK47" s="99"/>
      <c r="BL47" s="41"/>
      <c r="BM47" s="99"/>
      <c r="BN47" s="41"/>
      <c r="BO47" s="99"/>
      <c r="BP47" s="41"/>
      <c r="BQ47" s="99"/>
      <c r="BR47" s="41"/>
      <c r="BS47" s="99"/>
      <c r="BT47" s="41"/>
      <c r="BU47" s="99"/>
      <c r="BV47" s="41"/>
      <c r="BW47" s="99"/>
      <c r="BX47" s="41"/>
      <c r="BY47" s="99"/>
      <c r="BZ47" s="41"/>
      <c r="CA47" s="19"/>
      <c r="CK47" s="5"/>
    </row>
    <row r="48" spans="5:89" x14ac:dyDescent="0.25">
      <c r="E48" s="48"/>
      <c r="F48" s="51"/>
      <c r="G48" s="42"/>
      <c r="H48" s="58"/>
      <c r="I48" s="89"/>
      <c r="J48" s="58"/>
      <c r="K48" s="89"/>
      <c r="L48" s="58"/>
      <c r="M48" s="89"/>
      <c r="N48" s="58"/>
      <c r="O48" s="89"/>
      <c r="P48" s="58"/>
      <c r="Q48" s="89"/>
      <c r="R48" s="58"/>
      <c r="S48" s="89"/>
      <c r="T48" s="58"/>
      <c r="U48" s="89"/>
      <c r="V48" s="58"/>
      <c r="W48" s="89"/>
      <c r="X48" s="58"/>
      <c r="Y48" s="89"/>
      <c r="Z48" s="58"/>
      <c r="AA48" s="89"/>
      <c r="AB48" s="58"/>
      <c r="AC48" s="89"/>
      <c r="AD48" s="58"/>
      <c r="AE48" s="89"/>
      <c r="AF48" s="58"/>
      <c r="AG48" s="89"/>
      <c r="AH48" s="58"/>
      <c r="AI48" s="89"/>
      <c r="AJ48" s="58"/>
      <c r="AK48" s="89"/>
      <c r="AL48" s="58"/>
      <c r="AM48" s="89"/>
      <c r="AN48" s="58"/>
      <c r="AO48" s="89"/>
      <c r="AP48" s="58"/>
      <c r="AQ48" s="89"/>
      <c r="AR48" s="58"/>
      <c r="AS48" s="89"/>
      <c r="AT48" s="58"/>
      <c r="AU48" s="89"/>
      <c r="AV48" s="58"/>
      <c r="AW48" s="89"/>
      <c r="AX48" s="58"/>
      <c r="AY48" s="89"/>
      <c r="AZ48" s="58"/>
      <c r="BA48" s="89"/>
      <c r="BB48" s="58"/>
      <c r="BC48" s="89"/>
      <c r="BD48" s="58"/>
      <c r="BE48" s="89"/>
      <c r="BF48" s="58"/>
      <c r="BG48" s="89"/>
      <c r="BH48" s="58"/>
      <c r="BI48" s="89"/>
      <c r="BJ48" s="58"/>
      <c r="BK48" s="89"/>
      <c r="BL48" s="58"/>
      <c r="BM48" s="89"/>
      <c r="BN48" s="58"/>
      <c r="BO48" s="89"/>
      <c r="BP48" s="58"/>
      <c r="BQ48" s="89"/>
      <c r="BR48" s="58"/>
      <c r="BS48" s="89"/>
      <c r="BT48" s="58"/>
      <c r="BU48" s="89"/>
      <c r="BV48" s="58"/>
      <c r="BW48" s="89"/>
      <c r="BX48" s="58"/>
      <c r="BY48" s="89"/>
      <c r="BZ48" s="58"/>
      <c r="CA48" s="37"/>
      <c r="CK48" s="5"/>
    </row>
    <row r="49" spans="1:89" x14ac:dyDescent="0.25">
      <c r="E49" s="48"/>
      <c r="F49" s="51"/>
      <c r="G49" s="42"/>
      <c r="H49" s="43"/>
      <c r="I49" s="98"/>
      <c r="J49" s="43"/>
      <c r="K49" s="98"/>
      <c r="L49" s="43"/>
      <c r="M49" s="98"/>
      <c r="N49" s="43"/>
      <c r="O49" s="98"/>
      <c r="P49" s="43"/>
      <c r="Q49" s="98"/>
      <c r="R49" s="43"/>
      <c r="S49" s="98"/>
      <c r="T49" s="43"/>
      <c r="U49" s="98"/>
      <c r="V49" s="43"/>
      <c r="W49" s="98"/>
      <c r="X49" s="43"/>
      <c r="Y49" s="98"/>
      <c r="Z49" s="43"/>
      <c r="AA49" s="98"/>
      <c r="AB49" s="43"/>
      <c r="AC49" s="98"/>
      <c r="AD49" s="43"/>
      <c r="AE49" s="98"/>
      <c r="AF49" s="43"/>
      <c r="AG49" s="98"/>
      <c r="AH49" s="43"/>
      <c r="AI49" s="98"/>
      <c r="AJ49" s="43"/>
      <c r="AK49" s="98"/>
      <c r="AL49" s="43"/>
      <c r="AM49" s="98"/>
      <c r="AN49" s="43"/>
      <c r="AO49" s="98"/>
      <c r="AP49" s="43"/>
      <c r="AQ49" s="98"/>
      <c r="AR49" s="43"/>
      <c r="AS49" s="98"/>
      <c r="AT49" s="43"/>
      <c r="AU49" s="98"/>
      <c r="AV49" s="43"/>
      <c r="AW49" s="98"/>
      <c r="AX49" s="43"/>
      <c r="AY49" s="98"/>
      <c r="AZ49" s="43"/>
      <c r="BA49" s="98"/>
      <c r="BB49" s="43"/>
      <c r="BC49" s="98"/>
      <c r="BD49" s="43"/>
      <c r="BE49" s="98"/>
      <c r="BF49" s="43"/>
      <c r="BG49" s="98"/>
      <c r="BH49" s="43"/>
      <c r="BI49" s="98"/>
      <c r="BJ49" s="43"/>
      <c r="BK49" s="98"/>
      <c r="BL49" s="43"/>
      <c r="BM49" s="98"/>
      <c r="BN49" s="43"/>
      <c r="BO49" s="98"/>
      <c r="BP49" s="43"/>
      <c r="BQ49" s="98"/>
      <c r="BR49" s="43"/>
      <c r="BS49" s="98"/>
      <c r="BT49" s="43"/>
      <c r="BU49" s="98"/>
      <c r="BV49" s="43"/>
      <c r="BW49" s="98"/>
      <c r="BX49" s="43"/>
      <c r="BY49" s="98"/>
      <c r="BZ49" s="43"/>
      <c r="CA49" s="37"/>
      <c r="CK49" s="5"/>
    </row>
    <row r="50" spans="1:89" x14ac:dyDescent="0.25">
      <c r="E50" s="48"/>
      <c r="F50" s="51"/>
      <c r="G50" s="42"/>
      <c r="H50" s="58"/>
      <c r="I50" s="89"/>
      <c r="J50" s="58"/>
      <c r="K50" s="89"/>
      <c r="L50" s="58"/>
      <c r="M50" s="89"/>
      <c r="N50" s="58"/>
      <c r="O50" s="89"/>
      <c r="P50" s="58"/>
      <c r="Q50" s="89"/>
      <c r="R50" s="58"/>
      <c r="S50" s="89"/>
      <c r="T50" s="58"/>
      <c r="U50" s="89"/>
      <c r="V50" s="58"/>
      <c r="W50" s="89"/>
      <c r="X50" s="58"/>
      <c r="Y50" s="89"/>
      <c r="Z50" s="58"/>
      <c r="AA50" s="89"/>
      <c r="AB50" s="58"/>
      <c r="AC50" s="89"/>
      <c r="AD50" s="58"/>
      <c r="AE50" s="89"/>
      <c r="AF50" s="58"/>
      <c r="AG50" s="89"/>
      <c r="AH50" s="58"/>
      <c r="AI50" s="89"/>
      <c r="AJ50" s="58"/>
      <c r="AK50" s="89"/>
      <c r="AL50" s="58"/>
      <c r="AM50" s="89"/>
      <c r="AN50" s="58"/>
      <c r="AO50" s="89"/>
      <c r="AP50" s="58"/>
      <c r="AQ50" s="89"/>
      <c r="AR50" s="58"/>
      <c r="AS50" s="89"/>
      <c r="AT50" s="58"/>
      <c r="AU50" s="89"/>
      <c r="AV50" s="58"/>
      <c r="AW50" s="89"/>
      <c r="AX50" s="58"/>
      <c r="AY50" s="89"/>
      <c r="AZ50" s="58"/>
      <c r="BA50" s="89"/>
      <c r="BB50" s="58"/>
      <c r="BC50" s="89"/>
      <c r="BD50" s="58"/>
      <c r="BE50" s="89"/>
      <c r="BF50" s="58"/>
      <c r="BG50" s="89"/>
      <c r="BH50" s="58"/>
      <c r="BI50" s="89"/>
      <c r="BJ50" s="58"/>
      <c r="BK50" s="89"/>
      <c r="BL50" s="58"/>
      <c r="BM50" s="89"/>
      <c r="BN50" s="58"/>
      <c r="BO50" s="89"/>
      <c r="BP50" s="58"/>
      <c r="BQ50" s="89"/>
      <c r="BR50" s="58"/>
      <c r="BS50" s="89"/>
      <c r="BT50" s="58"/>
      <c r="BU50" s="89"/>
      <c r="BV50" s="58"/>
      <c r="BW50" s="89"/>
      <c r="BX50" s="58"/>
      <c r="BY50" s="89"/>
      <c r="BZ50" s="58"/>
      <c r="CA50" s="37"/>
      <c r="CK50" s="5"/>
    </row>
    <row r="51" spans="1:89" x14ac:dyDescent="0.25">
      <c r="E51" s="15"/>
      <c r="F51" s="52"/>
      <c r="G51" s="17"/>
      <c r="H51" s="41"/>
      <c r="I51" s="99"/>
      <c r="J51" s="41"/>
      <c r="K51" s="99"/>
      <c r="L51" s="41"/>
      <c r="M51" s="99"/>
      <c r="N51" s="41"/>
      <c r="O51" s="99"/>
      <c r="P51" s="41"/>
      <c r="Q51" s="99"/>
      <c r="R51" s="41"/>
      <c r="S51" s="99"/>
      <c r="T51" s="41"/>
      <c r="U51" s="99"/>
      <c r="V51" s="41"/>
      <c r="W51" s="99"/>
      <c r="X51" s="41"/>
      <c r="Y51" s="99"/>
      <c r="Z51" s="41"/>
      <c r="AA51" s="99"/>
      <c r="AB51" s="41"/>
      <c r="AC51" s="99"/>
      <c r="AD51" s="41"/>
      <c r="AE51" s="99"/>
      <c r="AF51" s="41"/>
      <c r="AG51" s="99"/>
      <c r="AH51" s="41"/>
      <c r="AI51" s="99"/>
      <c r="AJ51" s="41"/>
      <c r="AK51" s="99"/>
      <c r="AL51" s="41"/>
      <c r="AM51" s="99"/>
      <c r="AN51" s="41"/>
      <c r="AO51" s="99"/>
      <c r="AP51" s="41"/>
      <c r="AQ51" s="99"/>
      <c r="AR51" s="41"/>
      <c r="AS51" s="99"/>
      <c r="AT51" s="41"/>
      <c r="AU51" s="99"/>
      <c r="AV51" s="41"/>
      <c r="AW51" s="99"/>
      <c r="AX51" s="41"/>
      <c r="AY51" s="99"/>
      <c r="AZ51" s="41"/>
      <c r="BA51" s="99"/>
      <c r="BB51" s="41"/>
      <c r="BC51" s="99"/>
      <c r="BD51" s="41"/>
      <c r="BE51" s="99"/>
      <c r="BF51" s="41"/>
      <c r="BG51" s="99"/>
      <c r="BH51" s="41"/>
      <c r="BI51" s="99"/>
      <c r="BJ51" s="41"/>
      <c r="BK51" s="99"/>
      <c r="BL51" s="41"/>
      <c r="BM51" s="99"/>
      <c r="BN51" s="41"/>
      <c r="BO51" s="99"/>
      <c r="BP51" s="41"/>
      <c r="BQ51" s="99"/>
      <c r="BR51" s="41"/>
      <c r="BS51" s="99"/>
      <c r="BT51" s="41"/>
      <c r="BU51" s="99"/>
      <c r="BV51" s="41"/>
      <c r="BW51" s="99"/>
      <c r="BX51" s="41"/>
      <c r="BY51" s="99"/>
      <c r="BZ51" s="41"/>
      <c r="CA51" s="19"/>
      <c r="CK51" s="5"/>
    </row>
    <row r="52" spans="1:89" x14ac:dyDescent="0.25">
      <c r="E52" s="15"/>
      <c r="F52" s="55"/>
      <c r="G52" s="17"/>
      <c r="H52" s="91"/>
      <c r="I52" s="89"/>
      <c r="J52" s="91"/>
      <c r="K52" s="89"/>
      <c r="L52" s="91"/>
      <c r="M52" s="89"/>
      <c r="N52" s="91"/>
      <c r="O52" s="89"/>
      <c r="P52" s="91"/>
      <c r="Q52" s="89"/>
      <c r="R52" s="91"/>
      <c r="S52" s="89"/>
      <c r="T52" s="91"/>
      <c r="U52" s="89"/>
      <c r="V52" s="91"/>
      <c r="W52" s="89"/>
      <c r="X52" s="91"/>
      <c r="Y52" s="89"/>
      <c r="Z52" s="91"/>
      <c r="AA52" s="89"/>
      <c r="AB52" s="91"/>
      <c r="AC52" s="89"/>
      <c r="AD52" s="91"/>
      <c r="AE52" s="89"/>
      <c r="AF52" s="91"/>
      <c r="AG52" s="89"/>
      <c r="AH52" s="91"/>
      <c r="AI52" s="89"/>
      <c r="AJ52" s="91"/>
      <c r="AK52" s="89"/>
      <c r="AL52" s="91"/>
      <c r="AM52" s="89"/>
      <c r="AN52" s="91"/>
      <c r="AO52" s="89"/>
      <c r="AP52" s="91"/>
      <c r="AQ52" s="89"/>
      <c r="AR52" s="91"/>
      <c r="AS52" s="89"/>
      <c r="AT52" s="91"/>
      <c r="AU52" s="89"/>
      <c r="AV52" s="91"/>
      <c r="AW52" s="89"/>
      <c r="AX52" s="91"/>
      <c r="AY52" s="89"/>
      <c r="AZ52" s="91"/>
      <c r="BA52" s="89"/>
      <c r="BB52" s="91"/>
      <c r="BC52" s="89"/>
      <c r="BD52" s="91"/>
      <c r="BE52" s="89"/>
      <c r="BF52" s="91"/>
      <c r="BG52" s="89"/>
      <c r="BH52" s="91"/>
      <c r="BI52" s="89"/>
      <c r="BJ52" s="91"/>
      <c r="BK52" s="89"/>
      <c r="BL52" s="91"/>
      <c r="BM52" s="89"/>
      <c r="BN52" s="91"/>
      <c r="BO52" s="89"/>
      <c r="BP52" s="91"/>
      <c r="BQ52" s="89"/>
      <c r="BR52" s="91"/>
      <c r="BS52" s="89"/>
      <c r="BT52" s="91"/>
      <c r="BU52" s="89"/>
      <c r="BV52" s="91"/>
      <c r="BW52" s="89"/>
      <c r="BX52" s="91"/>
      <c r="BY52" s="89"/>
      <c r="BZ52" s="91"/>
      <c r="CA52" s="19"/>
      <c r="CK52" s="5"/>
    </row>
    <row r="53" spans="1:89" s="17" customFormat="1" x14ac:dyDescent="0.25">
      <c r="E53" s="15"/>
      <c r="F53" s="52"/>
      <c r="H53" s="41"/>
      <c r="I53" s="98"/>
      <c r="J53" s="41"/>
      <c r="K53" s="98"/>
      <c r="L53" s="41"/>
      <c r="M53" s="98"/>
      <c r="N53" s="41"/>
      <c r="O53" s="98"/>
      <c r="P53" s="41"/>
      <c r="Q53" s="98"/>
      <c r="R53" s="41"/>
      <c r="S53" s="98"/>
      <c r="T53" s="41"/>
      <c r="U53" s="98"/>
      <c r="V53" s="41"/>
      <c r="W53" s="98"/>
      <c r="X53" s="41"/>
      <c r="Y53" s="98"/>
      <c r="Z53" s="41"/>
      <c r="AA53" s="98"/>
      <c r="AB53" s="41"/>
      <c r="AC53" s="98"/>
      <c r="AD53" s="41"/>
      <c r="AE53" s="98"/>
      <c r="AF53" s="41"/>
      <c r="AG53" s="98"/>
      <c r="AH53" s="41"/>
      <c r="AI53" s="98"/>
      <c r="AJ53" s="41"/>
      <c r="AK53" s="98"/>
      <c r="AL53" s="41"/>
      <c r="AM53" s="98"/>
      <c r="AN53" s="41"/>
      <c r="AO53" s="98"/>
      <c r="AP53" s="41"/>
      <c r="AQ53" s="98"/>
      <c r="AR53" s="41"/>
      <c r="AS53" s="98"/>
      <c r="AT53" s="41"/>
      <c r="AU53" s="98"/>
      <c r="AV53" s="41"/>
      <c r="AW53" s="98"/>
      <c r="AX53" s="41"/>
      <c r="AY53" s="98"/>
      <c r="AZ53" s="41"/>
      <c r="BA53" s="98"/>
      <c r="BB53" s="41"/>
      <c r="BC53" s="98"/>
      <c r="BD53" s="41"/>
      <c r="BE53" s="98"/>
      <c r="BF53" s="41"/>
      <c r="BG53" s="98"/>
      <c r="BH53" s="41"/>
      <c r="BI53" s="98"/>
      <c r="BJ53" s="41"/>
      <c r="BK53" s="98"/>
      <c r="BL53" s="41"/>
      <c r="BM53" s="98"/>
      <c r="BN53" s="41"/>
      <c r="BO53" s="98"/>
      <c r="BP53" s="41"/>
      <c r="BQ53" s="98"/>
      <c r="BR53" s="41"/>
      <c r="BS53" s="98"/>
      <c r="BT53" s="41"/>
      <c r="BU53" s="98"/>
      <c r="BV53" s="41"/>
      <c r="BW53" s="98"/>
      <c r="BX53" s="41"/>
      <c r="BY53" s="98"/>
      <c r="BZ53" s="41"/>
      <c r="CA53" s="19"/>
      <c r="CK53" s="5"/>
    </row>
    <row r="54" spans="1:89" s="17" customFormat="1" x14ac:dyDescent="0.25">
      <c r="E54" s="15"/>
      <c r="F54" s="51"/>
      <c r="H54" s="58"/>
      <c r="I54" s="89"/>
      <c r="J54" s="58"/>
      <c r="K54" s="89"/>
      <c r="L54" s="58"/>
      <c r="M54" s="89"/>
      <c r="N54" s="58"/>
      <c r="O54" s="89"/>
      <c r="P54" s="58"/>
      <c r="Q54" s="89"/>
      <c r="R54" s="58"/>
      <c r="S54" s="89"/>
      <c r="T54" s="58"/>
      <c r="U54" s="89"/>
      <c r="V54" s="58"/>
      <c r="W54" s="89"/>
      <c r="X54" s="58"/>
      <c r="Y54" s="89"/>
      <c r="Z54" s="58"/>
      <c r="AA54" s="89"/>
      <c r="AB54" s="58"/>
      <c r="AC54" s="89"/>
      <c r="AD54" s="58"/>
      <c r="AE54" s="89"/>
      <c r="AF54" s="58"/>
      <c r="AG54" s="89"/>
      <c r="AH54" s="58"/>
      <c r="AI54" s="89"/>
      <c r="AJ54" s="58"/>
      <c r="AK54" s="89"/>
      <c r="AL54" s="58"/>
      <c r="AM54" s="89"/>
      <c r="AN54" s="58"/>
      <c r="AO54" s="89"/>
      <c r="AP54" s="58"/>
      <c r="AQ54" s="89"/>
      <c r="AR54" s="58"/>
      <c r="AS54" s="89"/>
      <c r="AT54" s="58"/>
      <c r="AU54" s="89"/>
      <c r="AV54" s="58"/>
      <c r="AW54" s="89"/>
      <c r="AX54" s="58"/>
      <c r="AY54" s="89"/>
      <c r="AZ54" s="58"/>
      <c r="BA54" s="89"/>
      <c r="BB54" s="58"/>
      <c r="BC54" s="89"/>
      <c r="BD54" s="58"/>
      <c r="BE54" s="89"/>
      <c r="BF54" s="58"/>
      <c r="BG54" s="89"/>
      <c r="BH54" s="58"/>
      <c r="BI54" s="89"/>
      <c r="BJ54" s="58"/>
      <c r="BK54" s="89"/>
      <c r="BL54" s="58"/>
      <c r="BM54" s="89"/>
      <c r="BN54" s="58"/>
      <c r="BO54" s="89"/>
      <c r="BP54" s="58"/>
      <c r="BQ54" s="89"/>
      <c r="BR54" s="58"/>
      <c r="BS54" s="89"/>
      <c r="BT54" s="58"/>
      <c r="BU54" s="89"/>
      <c r="BV54" s="58"/>
      <c r="BW54" s="89"/>
      <c r="BX54" s="58"/>
      <c r="BY54" s="89"/>
      <c r="BZ54" s="58"/>
      <c r="CA54" s="19"/>
      <c r="CK54" s="5"/>
    </row>
    <row r="55" spans="1:89" s="17" customFormat="1" x14ac:dyDescent="0.25">
      <c r="E55" s="15"/>
      <c r="F55" s="51"/>
      <c r="H55" s="43"/>
      <c r="I55" s="98"/>
      <c r="J55" s="43"/>
      <c r="K55" s="98"/>
      <c r="L55" s="43"/>
      <c r="M55" s="98"/>
      <c r="N55" s="43"/>
      <c r="O55" s="98"/>
      <c r="P55" s="43"/>
      <c r="Q55" s="98"/>
      <c r="R55" s="43"/>
      <c r="S55" s="98"/>
      <c r="T55" s="43"/>
      <c r="U55" s="98"/>
      <c r="V55" s="43"/>
      <c r="W55" s="98"/>
      <c r="X55" s="43"/>
      <c r="Y55" s="98"/>
      <c r="Z55" s="43"/>
      <c r="AA55" s="98"/>
      <c r="AB55" s="43"/>
      <c r="AC55" s="98"/>
      <c r="AD55" s="43"/>
      <c r="AE55" s="98"/>
      <c r="AF55" s="43"/>
      <c r="AG55" s="98"/>
      <c r="AH55" s="43"/>
      <c r="AI55" s="98"/>
      <c r="AJ55" s="43"/>
      <c r="AK55" s="98"/>
      <c r="AL55" s="43"/>
      <c r="AM55" s="98"/>
      <c r="AN55" s="43"/>
      <c r="AO55" s="98"/>
      <c r="AP55" s="43"/>
      <c r="AQ55" s="98"/>
      <c r="AR55" s="43"/>
      <c r="AS55" s="98"/>
      <c r="AT55" s="43"/>
      <c r="AU55" s="98"/>
      <c r="AV55" s="43"/>
      <c r="AW55" s="98"/>
      <c r="AX55" s="43"/>
      <c r="AY55" s="98"/>
      <c r="AZ55" s="43"/>
      <c r="BA55" s="98"/>
      <c r="BB55" s="43"/>
      <c r="BC55" s="98"/>
      <c r="BD55" s="43"/>
      <c r="BE55" s="98"/>
      <c r="BF55" s="43"/>
      <c r="BG55" s="98"/>
      <c r="BH55" s="43"/>
      <c r="BI55" s="98"/>
      <c r="BJ55" s="43"/>
      <c r="BK55" s="98"/>
      <c r="BL55" s="43"/>
      <c r="BM55" s="98"/>
      <c r="BN55" s="43"/>
      <c r="BO55" s="98"/>
      <c r="BP55" s="43"/>
      <c r="BQ55" s="98"/>
      <c r="BR55" s="43"/>
      <c r="BS55" s="98"/>
      <c r="BT55" s="43"/>
      <c r="BU55" s="98"/>
      <c r="BV55" s="43"/>
      <c r="BW55" s="98"/>
      <c r="BX55" s="43"/>
      <c r="BY55" s="98"/>
      <c r="BZ55" s="43"/>
      <c r="CA55" s="19"/>
      <c r="CK55" s="5"/>
    </row>
    <row r="56" spans="1:89" s="17" customFormat="1" x14ac:dyDescent="0.25">
      <c r="E56" s="15"/>
      <c r="F56" s="51"/>
      <c r="H56" s="58"/>
      <c r="I56" s="89"/>
      <c r="J56" s="58"/>
      <c r="K56" s="89"/>
      <c r="L56" s="58"/>
      <c r="M56" s="89"/>
      <c r="N56" s="58"/>
      <c r="O56" s="89"/>
      <c r="P56" s="58"/>
      <c r="Q56" s="89"/>
      <c r="R56" s="58"/>
      <c r="S56" s="89"/>
      <c r="T56" s="58"/>
      <c r="U56" s="89"/>
      <c r="V56" s="58"/>
      <c r="W56" s="89"/>
      <c r="X56" s="58"/>
      <c r="Y56" s="89"/>
      <c r="Z56" s="58"/>
      <c r="AA56" s="89"/>
      <c r="AB56" s="58"/>
      <c r="AC56" s="89"/>
      <c r="AD56" s="58"/>
      <c r="AE56" s="89"/>
      <c r="AF56" s="58"/>
      <c r="AG56" s="89"/>
      <c r="AH56" s="58"/>
      <c r="AI56" s="89"/>
      <c r="AJ56" s="58"/>
      <c r="AK56" s="89"/>
      <c r="AL56" s="58"/>
      <c r="AM56" s="89"/>
      <c r="AN56" s="58"/>
      <c r="AO56" s="89"/>
      <c r="AP56" s="58"/>
      <c r="AQ56" s="89"/>
      <c r="AR56" s="58"/>
      <c r="AS56" s="89"/>
      <c r="AT56" s="58"/>
      <c r="AU56" s="89"/>
      <c r="AV56" s="58"/>
      <c r="AW56" s="89"/>
      <c r="AX56" s="58"/>
      <c r="AY56" s="89"/>
      <c r="AZ56" s="58"/>
      <c r="BA56" s="89"/>
      <c r="BB56" s="58"/>
      <c r="BC56" s="89"/>
      <c r="BD56" s="58"/>
      <c r="BE56" s="89"/>
      <c r="BF56" s="58"/>
      <c r="BG56" s="89"/>
      <c r="BH56" s="58"/>
      <c r="BI56" s="89"/>
      <c r="BJ56" s="58"/>
      <c r="BK56" s="89"/>
      <c r="BL56" s="58"/>
      <c r="BM56" s="89"/>
      <c r="BN56" s="58"/>
      <c r="BO56" s="89"/>
      <c r="BP56" s="58"/>
      <c r="BQ56" s="89"/>
      <c r="BR56" s="58"/>
      <c r="BS56" s="89"/>
      <c r="BT56" s="58"/>
      <c r="BU56" s="89"/>
      <c r="BV56" s="58"/>
      <c r="BW56" s="89"/>
      <c r="BX56" s="58"/>
      <c r="BY56" s="89"/>
      <c r="BZ56" s="58"/>
      <c r="CA56" s="19"/>
      <c r="CK56" s="5"/>
    </row>
    <row r="57" spans="1:89" s="17" customFormat="1" x14ac:dyDescent="0.25">
      <c r="E57" s="15"/>
      <c r="F57" s="51"/>
      <c r="H57" s="43"/>
      <c r="I57" s="98"/>
      <c r="J57" s="43"/>
      <c r="K57" s="98"/>
      <c r="L57" s="43"/>
      <c r="M57" s="98"/>
      <c r="N57" s="43"/>
      <c r="O57" s="98"/>
      <c r="P57" s="43"/>
      <c r="Q57" s="98"/>
      <c r="R57" s="43"/>
      <c r="S57" s="98"/>
      <c r="T57" s="43"/>
      <c r="U57" s="98"/>
      <c r="V57" s="43"/>
      <c r="W57" s="98"/>
      <c r="X57" s="43"/>
      <c r="Y57" s="98"/>
      <c r="Z57" s="43"/>
      <c r="AA57" s="98"/>
      <c r="AB57" s="43"/>
      <c r="AC57" s="98"/>
      <c r="AD57" s="43"/>
      <c r="AE57" s="98"/>
      <c r="AF57" s="43"/>
      <c r="AG57" s="98"/>
      <c r="AH57" s="43"/>
      <c r="AI57" s="98"/>
      <c r="AJ57" s="43"/>
      <c r="AK57" s="98"/>
      <c r="AL57" s="43"/>
      <c r="AM57" s="98"/>
      <c r="AN57" s="43"/>
      <c r="AO57" s="98"/>
      <c r="AP57" s="43"/>
      <c r="AQ57" s="98"/>
      <c r="AR57" s="43"/>
      <c r="AS57" s="98"/>
      <c r="AT57" s="43"/>
      <c r="AU57" s="98"/>
      <c r="AV57" s="43"/>
      <c r="AW57" s="98"/>
      <c r="AX57" s="43"/>
      <c r="AY57" s="98"/>
      <c r="AZ57" s="43"/>
      <c r="BA57" s="98"/>
      <c r="BB57" s="43"/>
      <c r="BC57" s="98"/>
      <c r="BD57" s="43"/>
      <c r="BE57" s="98"/>
      <c r="BF57" s="43"/>
      <c r="BG57" s="98"/>
      <c r="BH57" s="43"/>
      <c r="BI57" s="98"/>
      <c r="BJ57" s="43"/>
      <c r="BK57" s="98"/>
      <c r="BL57" s="43"/>
      <c r="BM57" s="98"/>
      <c r="BN57" s="43"/>
      <c r="BO57" s="98"/>
      <c r="BP57" s="43"/>
      <c r="BQ57" s="98"/>
      <c r="BR57" s="43"/>
      <c r="BS57" s="98"/>
      <c r="BT57" s="43"/>
      <c r="BU57" s="98"/>
      <c r="BV57" s="43"/>
      <c r="BW57" s="98"/>
      <c r="BX57" s="43"/>
      <c r="BY57" s="98"/>
      <c r="BZ57" s="43"/>
      <c r="CA57" s="19"/>
      <c r="CK57" s="5"/>
    </row>
    <row r="58" spans="1:89" s="17" customFormat="1" x14ac:dyDescent="0.25">
      <c r="E58" s="15"/>
      <c r="F58" s="51"/>
      <c r="H58" s="58"/>
      <c r="I58" s="89"/>
      <c r="J58" s="58"/>
      <c r="K58" s="89"/>
      <c r="L58" s="58"/>
      <c r="M58" s="89"/>
      <c r="N58" s="58"/>
      <c r="O58" s="89"/>
      <c r="P58" s="58"/>
      <c r="Q58" s="89"/>
      <c r="R58" s="58"/>
      <c r="S58" s="89"/>
      <c r="T58" s="58"/>
      <c r="U58" s="89"/>
      <c r="V58" s="58"/>
      <c r="W58" s="89"/>
      <c r="X58" s="58"/>
      <c r="Y58" s="89"/>
      <c r="Z58" s="58"/>
      <c r="AA58" s="89"/>
      <c r="AB58" s="58"/>
      <c r="AC58" s="89"/>
      <c r="AD58" s="58"/>
      <c r="AE58" s="89"/>
      <c r="AF58" s="58"/>
      <c r="AG58" s="89"/>
      <c r="AH58" s="58"/>
      <c r="AI58" s="89"/>
      <c r="AJ58" s="58"/>
      <c r="AK58" s="89"/>
      <c r="AL58" s="58"/>
      <c r="AM58" s="89"/>
      <c r="AN58" s="58"/>
      <c r="AO58" s="89"/>
      <c r="AP58" s="58"/>
      <c r="AQ58" s="89"/>
      <c r="AR58" s="58"/>
      <c r="AS58" s="89"/>
      <c r="AT58" s="58"/>
      <c r="AU58" s="89"/>
      <c r="AV58" s="58"/>
      <c r="AW58" s="89"/>
      <c r="AX58" s="58"/>
      <c r="AY58" s="89"/>
      <c r="AZ58" s="58"/>
      <c r="BA58" s="89"/>
      <c r="BB58" s="58"/>
      <c r="BC58" s="89"/>
      <c r="BD58" s="58"/>
      <c r="BE58" s="89"/>
      <c r="BF58" s="58"/>
      <c r="BG58" s="89"/>
      <c r="BH58" s="58"/>
      <c r="BI58" s="89"/>
      <c r="BJ58" s="58"/>
      <c r="BK58" s="89"/>
      <c r="BL58" s="58"/>
      <c r="BM58" s="89"/>
      <c r="BN58" s="58"/>
      <c r="BO58" s="89"/>
      <c r="BP58" s="58"/>
      <c r="BQ58" s="89"/>
      <c r="BR58" s="58"/>
      <c r="BS58" s="89"/>
      <c r="BT58" s="58"/>
      <c r="BU58" s="89"/>
      <c r="BV58" s="58"/>
      <c r="BW58" s="89"/>
      <c r="BX58" s="58"/>
      <c r="BY58" s="89"/>
      <c r="BZ58" s="58"/>
      <c r="CA58" s="19"/>
      <c r="CK58" s="5"/>
    </row>
    <row r="59" spans="1:89" s="17" customFormat="1" x14ac:dyDescent="0.25">
      <c r="E59" s="15"/>
      <c r="F59" s="52"/>
      <c r="H59" s="41"/>
      <c r="I59" s="99"/>
      <c r="J59" s="41"/>
      <c r="K59" s="99"/>
      <c r="L59" s="41"/>
      <c r="M59" s="99"/>
      <c r="N59" s="41"/>
      <c r="O59" s="99"/>
      <c r="P59" s="41"/>
      <c r="Q59" s="99"/>
      <c r="R59" s="41"/>
      <c r="S59" s="99"/>
      <c r="T59" s="41"/>
      <c r="U59" s="99"/>
      <c r="V59" s="41"/>
      <c r="W59" s="99"/>
      <c r="X59" s="41"/>
      <c r="Y59" s="99"/>
      <c r="Z59" s="41"/>
      <c r="AA59" s="99"/>
      <c r="AB59" s="41"/>
      <c r="AC59" s="99"/>
      <c r="AD59" s="41"/>
      <c r="AE59" s="99"/>
      <c r="AF59" s="41"/>
      <c r="AG59" s="99"/>
      <c r="AH59" s="41"/>
      <c r="AI59" s="99"/>
      <c r="AJ59" s="41"/>
      <c r="AK59" s="99"/>
      <c r="AL59" s="41"/>
      <c r="AM59" s="99"/>
      <c r="AN59" s="41"/>
      <c r="AO59" s="99"/>
      <c r="AP59" s="41"/>
      <c r="AQ59" s="99"/>
      <c r="AR59" s="41"/>
      <c r="AS59" s="99"/>
      <c r="AT59" s="41"/>
      <c r="AU59" s="99"/>
      <c r="AV59" s="41"/>
      <c r="AW59" s="99"/>
      <c r="AX59" s="41"/>
      <c r="AY59" s="99"/>
      <c r="AZ59" s="41"/>
      <c r="BA59" s="99"/>
      <c r="BB59" s="41"/>
      <c r="BC59" s="99"/>
      <c r="BD59" s="41"/>
      <c r="BE59" s="99"/>
      <c r="BF59" s="41"/>
      <c r="BG59" s="99"/>
      <c r="BH59" s="41"/>
      <c r="BI59" s="99"/>
      <c r="BJ59" s="41"/>
      <c r="BK59" s="99"/>
      <c r="BL59" s="41"/>
      <c r="BM59" s="99"/>
      <c r="BN59" s="41"/>
      <c r="BO59" s="99"/>
      <c r="BP59" s="41"/>
      <c r="BQ59" s="99"/>
      <c r="BR59" s="41"/>
      <c r="BS59" s="99"/>
      <c r="BT59" s="41"/>
      <c r="BU59" s="99"/>
      <c r="BV59" s="41"/>
      <c r="BW59" s="99"/>
      <c r="BX59" s="41"/>
      <c r="BY59" s="99"/>
      <c r="BZ59" s="41"/>
      <c r="CA59" s="19"/>
      <c r="CK59" s="5"/>
    </row>
    <row r="60" spans="1:89" x14ac:dyDescent="0.25">
      <c r="E60" s="15"/>
      <c r="F60" s="55"/>
      <c r="G60" s="17"/>
      <c r="H60" s="91"/>
      <c r="I60" s="89"/>
      <c r="J60" s="91"/>
      <c r="K60" s="89"/>
      <c r="L60" s="91"/>
      <c r="M60" s="89"/>
      <c r="N60" s="91"/>
      <c r="O60" s="89"/>
      <c r="P60" s="91"/>
      <c r="Q60" s="89"/>
      <c r="R60" s="91"/>
      <c r="S60" s="89"/>
      <c r="T60" s="91"/>
      <c r="U60" s="89"/>
      <c r="V60" s="91"/>
      <c r="W60" s="89"/>
      <c r="X60" s="91"/>
      <c r="Y60" s="89"/>
      <c r="Z60" s="91"/>
      <c r="AA60" s="89"/>
      <c r="AB60" s="91"/>
      <c r="AC60" s="89"/>
      <c r="AD60" s="91"/>
      <c r="AE60" s="89"/>
      <c r="AF60" s="91"/>
      <c r="AG60" s="89"/>
      <c r="AH60" s="91"/>
      <c r="AI60" s="89"/>
      <c r="AJ60" s="91"/>
      <c r="AK60" s="89"/>
      <c r="AL60" s="91"/>
      <c r="AM60" s="89"/>
      <c r="AN60" s="91"/>
      <c r="AO60" s="89"/>
      <c r="AP60" s="91"/>
      <c r="AQ60" s="89"/>
      <c r="AR60" s="91"/>
      <c r="AS60" s="89"/>
      <c r="AT60" s="91"/>
      <c r="AU60" s="89"/>
      <c r="AV60" s="91"/>
      <c r="AW60" s="89"/>
      <c r="AX60" s="91"/>
      <c r="AY60" s="89"/>
      <c r="AZ60" s="91"/>
      <c r="BA60" s="89"/>
      <c r="BB60" s="91"/>
      <c r="BC60" s="89"/>
      <c r="BD60" s="91"/>
      <c r="BE60" s="89"/>
      <c r="BF60" s="91"/>
      <c r="BG60" s="89"/>
      <c r="BH60" s="91"/>
      <c r="BI60" s="89"/>
      <c r="BJ60" s="91"/>
      <c r="BK60" s="89"/>
      <c r="BL60" s="91"/>
      <c r="BM60" s="89"/>
      <c r="BN60" s="91"/>
      <c r="BO60" s="89"/>
      <c r="BP60" s="91"/>
      <c r="BQ60" s="89"/>
      <c r="BR60" s="91"/>
      <c r="BS60" s="89"/>
      <c r="BT60" s="91"/>
      <c r="BU60" s="89"/>
      <c r="BV60" s="91"/>
      <c r="BW60" s="89"/>
      <c r="BX60" s="91"/>
      <c r="BY60" s="89"/>
      <c r="BZ60" s="91"/>
      <c r="CA60" s="19"/>
      <c r="CK60" s="5"/>
    </row>
    <row r="61" spans="1:89" x14ac:dyDescent="0.25">
      <c r="E61" s="15"/>
      <c r="F61" s="52"/>
      <c r="G61" s="17"/>
      <c r="H61" s="54"/>
      <c r="I61" s="99"/>
      <c r="J61" s="54"/>
      <c r="K61" s="99"/>
      <c r="L61" s="54"/>
      <c r="M61" s="99"/>
      <c r="N61" s="54"/>
      <c r="O61" s="99"/>
      <c r="P61" s="54"/>
      <c r="Q61" s="99"/>
      <c r="R61" s="54"/>
      <c r="S61" s="99"/>
      <c r="T61" s="54"/>
      <c r="U61" s="99"/>
      <c r="V61" s="54"/>
      <c r="W61" s="99"/>
      <c r="X61" s="54"/>
      <c r="Y61" s="99"/>
      <c r="Z61" s="54"/>
      <c r="AA61" s="99"/>
      <c r="AB61" s="54"/>
      <c r="AC61" s="99"/>
      <c r="AD61" s="54"/>
      <c r="AE61" s="99"/>
      <c r="AF61" s="54"/>
      <c r="AG61" s="99"/>
      <c r="AH61" s="54"/>
      <c r="AI61" s="99"/>
      <c r="AJ61" s="54"/>
      <c r="AK61" s="99"/>
      <c r="AL61" s="54"/>
      <c r="AM61" s="99"/>
      <c r="AN61" s="54"/>
      <c r="AO61" s="99"/>
      <c r="AP61" s="54"/>
      <c r="AQ61" s="99"/>
      <c r="AR61" s="54"/>
      <c r="AS61" s="99"/>
      <c r="AT61" s="54"/>
      <c r="AU61" s="99"/>
      <c r="AV61" s="54"/>
      <c r="AW61" s="99"/>
      <c r="AX61" s="54"/>
      <c r="AY61" s="99"/>
      <c r="AZ61" s="54"/>
      <c r="BA61" s="99"/>
      <c r="BB61" s="54"/>
      <c r="BC61" s="99"/>
      <c r="BD61" s="54"/>
      <c r="BE61" s="99"/>
      <c r="BF61" s="54"/>
      <c r="BG61" s="99"/>
      <c r="BH61" s="54"/>
      <c r="BI61" s="99"/>
      <c r="BJ61" s="54"/>
      <c r="BK61" s="99"/>
      <c r="BL61" s="54"/>
      <c r="BM61" s="99"/>
      <c r="BN61" s="54"/>
      <c r="BO61" s="99"/>
      <c r="BP61" s="54"/>
      <c r="BQ61" s="99"/>
      <c r="BR61" s="54"/>
      <c r="BS61" s="99"/>
      <c r="BT61" s="54"/>
      <c r="BU61" s="99"/>
      <c r="BV61" s="54"/>
      <c r="BW61" s="99"/>
      <c r="BX61" s="54"/>
      <c r="BY61" s="99"/>
      <c r="BZ61" s="54"/>
      <c r="CA61" s="19"/>
      <c r="CK61" s="5"/>
    </row>
    <row r="62" spans="1:89" x14ac:dyDescent="0.25">
      <c r="E62" s="15"/>
      <c r="F62" s="55"/>
      <c r="G62" s="17"/>
      <c r="H62" s="91"/>
      <c r="I62" s="89"/>
      <c r="J62" s="91"/>
      <c r="K62" s="89"/>
      <c r="L62" s="91"/>
      <c r="M62" s="89"/>
      <c r="N62" s="91"/>
      <c r="O62" s="89"/>
      <c r="P62" s="91"/>
      <c r="Q62" s="89"/>
      <c r="R62" s="91"/>
      <c r="S62" s="89"/>
      <c r="T62" s="91"/>
      <c r="U62" s="89"/>
      <c r="V62" s="91"/>
      <c r="W62" s="89"/>
      <c r="X62" s="91"/>
      <c r="Y62" s="89"/>
      <c r="Z62" s="91"/>
      <c r="AA62" s="89"/>
      <c r="AB62" s="91"/>
      <c r="AC62" s="89"/>
      <c r="AD62" s="91"/>
      <c r="AE62" s="89"/>
      <c r="AF62" s="91"/>
      <c r="AG62" s="89"/>
      <c r="AH62" s="91"/>
      <c r="AI62" s="89"/>
      <c r="AJ62" s="91"/>
      <c r="AK62" s="89"/>
      <c r="AL62" s="91"/>
      <c r="AM62" s="89"/>
      <c r="AN62" s="91"/>
      <c r="AO62" s="89"/>
      <c r="AP62" s="91"/>
      <c r="AQ62" s="89"/>
      <c r="AR62" s="91"/>
      <c r="AS62" s="89"/>
      <c r="AT62" s="91"/>
      <c r="AU62" s="89"/>
      <c r="AV62" s="91"/>
      <c r="AW62" s="89"/>
      <c r="AX62" s="91"/>
      <c r="AY62" s="89"/>
      <c r="AZ62" s="91"/>
      <c r="BA62" s="89"/>
      <c r="BB62" s="91"/>
      <c r="BC62" s="89"/>
      <c r="BD62" s="91"/>
      <c r="BE62" s="89"/>
      <c r="BF62" s="91"/>
      <c r="BG62" s="89"/>
      <c r="BH62" s="91"/>
      <c r="BI62" s="89"/>
      <c r="BJ62" s="91"/>
      <c r="BK62" s="89"/>
      <c r="BL62" s="91"/>
      <c r="BM62" s="89"/>
      <c r="BN62" s="91"/>
      <c r="BO62" s="89"/>
      <c r="BP62" s="91"/>
      <c r="BQ62" s="89"/>
      <c r="BR62" s="91"/>
      <c r="BS62" s="89"/>
      <c r="BT62" s="91"/>
      <c r="BU62" s="89"/>
      <c r="BV62" s="91"/>
      <c r="BW62" s="89"/>
      <c r="BX62" s="91"/>
      <c r="BY62" s="89"/>
      <c r="BZ62" s="91"/>
      <c r="CA62" s="19"/>
      <c r="CK62" s="5"/>
    </row>
    <row r="63" spans="1:89" x14ac:dyDescent="0.25">
      <c r="E63" s="15"/>
      <c r="F63" s="52"/>
      <c r="G63" s="17"/>
      <c r="H63" s="54"/>
      <c r="I63" s="99"/>
      <c r="J63" s="54"/>
      <c r="K63" s="99"/>
      <c r="L63" s="54"/>
      <c r="M63" s="99"/>
      <c r="N63" s="54"/>
      <c r="O63" s="99"/>
      <c r="P63" s="54"/>
      <c r="Q63" s="99"/>
      <c r="R63" s="54"/>
      <c r="S63" s="99"/>
      <c r="T63" s="54"/>
      <c r="U63" s="99"/>
      <c r="V63" s="54"/>
      <c r="W63" s="99"/>
      <c r="X63" s="54"/>
      <c r="Y63" s="99"/>
      <c r="Z63" s="54"/>
      <c r="AA63" s="99"/>
      <c r="AB63" s="54"/>
      <c r="AC63" s="99"/>
      <c r="AD63" s="54"/>
      <c r="AE63" s="99"/>
      <c r="AF63" s="54"/>
      <c r="AG63" s="99"/>
      <c r="AH63" s="54"/>
      <c r="AI63" s="99"/>
      <c r="AJ63" s="54"/>
      <c r="AK63" s="99"/>
      <c r="AL63" s="54"/>
      <c r="AM63" s="99"/>
      <c r="AN63" s="54"/>
      <c r="AO63" s="99"/>
      <c r="AP63" s="54"/>
      <c r="AQ63" s="99"/>
      <c r="AR63" s="54"/>
      <c r="AS63" s="99"/>
      <c r="AT63" s="54"/>
      <c r="AU63" s="99"/>
      <c r="AV63" s="54"/>
      <c r="AW63" s="99"/>
      <c r="AX63" s="54"/>
      <c r="AY63" s="99"/>
      <c r="AZ63" s="54"/>
      <c r="BA63" s="99"/>
      <c r="BB63" s="54"/>
      <c r="BC63" s="99"/>
      <c r="BD63" s="54"/>
      <c r="BE63" s="99"/>
      <c r="BF63" s="54"/>
      <c r="BG63" s="99"/>
      <c r="BH63" s="54"/>
      <c r="BI63" s="99"/>
      <c r="BJ63" s="54"/>
      <c r="BK63" s="99"/>
      <c r="BL63" s="54"/>
      <c r="BM63" s="99"/>
      <c r="BN63" s="54"/>
      <c r="BO63" s="99"/>
      <c r="BP63" s="54"/>
      <c r="BQ63" s="99"/>
      <c r="BR63" s="54"/>
      <c r="BS63" s="99"/>
      <c r="BT63" s="54"/>
      <c r="BU63" s="99"/>
      <c r="BV63" s="54"/>
      <c r="BW63" s="99"/>
      <c r="BX63" s="54"/>
      <c r="BY63" s="99"/>
      <c r="BZ63" s="54"/>
      <c r="CA63" s="19"/>
      <c r="CK63" s="5"/>
    </row>
    <row r="64" spans="1:89" s="28" customFormat="1" x14ac:dyDescent="0.25">
      <c r="A64"/>
      <c r="E64" s="29"/>
      <c r="F64" s="55"/>
      <c r="G64" s="30"/>
      <c r="H64" s="91"/>
      <c r="I64" s="89"/>
      <c r="J64" s="91"/>
      <c r="K64" s="89"/>
      <c r="L64" s="91"/>
      <c r="M64" s="89"/>
      <c r="N64" s="91"/>
      <c r="O64" s="89"/>
      <c r="P64" s="91"/>
      <c r="Q64" s="89"/>
      <c r="R64" s="91"/>
      <c r="S64" s="89"/>
      <c r="T64" s="91"/>
      <c r="U64" s="89"/>
      <c r="V64" s="91"/>
      <c r="W64" s="89"/>
      <c r="X64" s="91"/>
      <c r="Y64" s="89"/>
      <c r="Z64" s="91"/>
      <c r="AA64" s="89"/>
      <c r="AB64" s="91"/>
      <c r="AC64" s="89"/>
      <c r="AD64" s="91"/>
      <c r="AE64" s="89"/>
      <c r="AF64" s="91"/>
      <c r="AG64" s="89"/>
      <c r="AH64" s="91"/>
      <c r="AI64" s="89"/>
      <c r="AJ64" s="91"/>
      <c r="AK64" s="89"/>
      <c r="AL64" s="91"/>
      <c r="AM64" s="89"/>
      <c r="AN64" s="91"/>
      <c r="AO64" s="89"/>
      <c r="AP64" s="91"/>
      <c r="AQ64" s="89"/>
      <c r="AR64" s="91"/>
      <c r="AS64" s="89"/>
      <c r="AT64" s="91"/>
      <c r="AU64" s="89"/>
      <c r="AV64" s="91"/>
      <c r="AW64" s="89"/>
      <c r="AX64" s="91"/>
      <c r="AY64" s="89"/>
      <c r="AZ64" s="91"/>
      <c r="BA64" s="89"/>
      <c r="BB64" s="91"/>
      <c r="BC64" s="89"/>
      <c r="BD64" s="91"/>
      <c r="BE64" s="89"/>
      <c r="BF64" s="91"/>
      <c r="BG64" s="89"/>
      <c r="BH64" s="91"/>
      <c r="BI64" s="89"/>
      <c r="BJ64" s="91"/>
      <c r="BK64" s="89"/>
      <c r="BL64" s="91"/>
      <c r="BM64" s="89"/>
      <c r="BN64" s="91"/>
      <c r="BO64" s="89"/>
      <c r="BP64" s="91"/>
      <c r="BQ64" s="89"/>
      <c r="BR64" s="91"/>
      <c r="BS64" s="89"/>
      <c r="BT64" s="91"/>
      <c r="BU64" s="89"/>
      <c r="BV64" s="91"/>
      <c r="BW64" s="89"/>
      <c r="BX64" s="91"/>
      <c r="BY64" s="89"/>
      <c r="BZ64" s="91"/>
      <c r="CA64" s="31"/>
      <c r="CK64" s="5"/>
    </row>
    <row r="65" spans="1:89" x14ac:dyDescent="0.25">
      <c r="E65" s="15"/>
      <c r="F65" s="52"/>
      <c r="G65" s="17"/>
      <c r="H65" s="54"/>
      <c r="I65" s="99"/>
      <c r="J65" s="54"/>
      <c r="K65" s="99"/>
      <c r="L65" s="54"/>
      <c r="M65" s="99"/>
      <c r="N65" s="54"/>
      <c r="O65" s="99"/>
      <c r="P65" s="54"/>
      <c r="Q65" s="99"/>
      <c r="R65" s="54"/>
      <c r="S65" s="99"/>
      <c r="T65" s="54"/>
      <c r="U65" s="99"/>
      <c r="V65" s="54"/>
      <c r="W65" s="99"/>
      <c r="X65" s="54"/>
      <c r="Y65" s="99"/>
      <c r="Z65" s="54"/>
      <c r="AA65" s="99"/>
      <c r="AB65" s="54"/>
      <c r="AC65" s="99"/>
      <c r="AD65" s="54"/>
      <c r="AE65" s="99"/>
      <c r="AF65" s="54"/>
      <c r="AG65" s="99"/>
      <c r="AH65" s="54"/>
      <c r="AI65" s="99"/>
      <c r="AJ65" s="54"/>
      <c r="AK65" s="99"/>
      <c r="AL65" s="54"/>
      <c r="AM65" s="99"/>
      <c r="AN65" s="54"/>
      <c r="AO65" s="99"/>
      <c r="AP65" s="54"/>
      <c r="AQ65" s="99"/>
      <c r="AR65" s="54"/>
      <c r="AS65" s="99"/>
      <c r="AT65" s="54"/>
      <c r="AU65" s="99"/>
      <c r="AV65" s="54"/>
      <c r="AW65" s="99"/>
      <c r="AX65" s="54"/>
      <c r="AY65" s="99"/>
      <c r="AZ65" s="54"/>
      <c r="BA65" s="99"/>
      <c r="BB65" s="54"/>
      <c r="BC65" s="99"/>
      <c r="BD65" s="54"/>
      <c r="BE65" s="99"/>
      <c r="BF65" s="54"/>
      <c r="BG65" s="99"/>
      <c r="BH65" s="54"/>
      <c r="BI65" s="99"/>
      <c r="BJ65" s="54"/>
      <c r="BK65" s="99"/>
      <c r="BL65" s="54"/>
      <c r="BM65" s="99"/>
      <c r="BN65" s="54"/>
      <c r="BO65" s="99"/>
      <c r="BP65" s="54"/>
      <c r="BQ65" s="99"/>
      <c r="BR65" s="54"/>
      <c r="BS65" s="99"/>
      <c r="BT65" s="54"/>
      <c r="BU65" s="99"/>
      <c r="BV65" s="54"/>
      <c r="BW65" s="99"/>
      <c r="BX65" s="54"/>
      <c r="BY65" s="99"/>
      <c r="BZ65" s="54"/>
      <c r="CA65" s="19"/>
      <c r="CK65" s="5"/>
    </row>
    <row r="66" spans="1:89" x14ac:dyDescent="0.25">
      <c r="E66" s="15"/>
      <c r="F66" s="51"/>
      <c r="G66" s="17"/>
      <c r="H66" s="58"/>
      <c r="I66" s="89"/>
      <c r="J66" s="58"/>
      <c r="K66" s="89"/>
      <c r="L66" s="58"/>
      <c r="M66" s="89"/>
      <c r="N66" s="58"/>
      <c r="O66" s="89"/>
      <c r="P66" s="58"/>
      <c r="Q66" s="89"/>
      <c r="R66" s="58"/>
      <c r="S66" s="89"/>
      <c r="T66" s="58"/>
      <c r="U66" s="89"/>
      <c r="V66" s="58"/>
      <c r="W66" s="89"/>
      <c r="X66" s="58"/>
      <c r="Y66" s="89"/>
      <c r="Z66" s="58"/>
      <c r="AA66" s="89"/>
      <c r="AB66" s="58"/>
      <c r="AC66" s="89"/>
      <c r="AD66" s="58"/>
      <c r="AE66" s="89"/>
      <c r="AF66" s="58"/>
      <c r="AG66" s="89"/>
      <c r="AH66" s="58"/>
      <c r="AI66" s="89"/>
      <c r="AJ66" s="58"/>
      <c r="AK66" s="89"/>
      <c r="AL66" s="58"/>
      <c r="AM66" s="89"/>
      <c r="AN66" s="58"/>
      <c r="AO66" s="89"/>
      <c r="AP66" s="58"/>
      <c r="AQ66" s="89"/>
      <c r="AR66" s="58"/>
      <c r="AS66" s="89"/>
      <c r="AT66" s="58"/>
      <c r="AU66" s="89"/>
      <c r="AV66" s="58"/>
      <c r="AW66" s="89"/>
      <c r="AX66" s="58"/>
      <c r="AY66" s="89"/>
      <c r="AZ66" s="58"/>
      <c r="BA66" s="89"/>
      <c r="BB66" s="58"/>
      <c r="BC66" s="89"/>
      <c r="BD66" s="58"/>
      <c r="BE66" s="89"/>
      <c r="BF66" s="58"/>
      <c r="BG66" s="89"/>
      <c r="BH66" s="58"/>
      <c r="BI66" s="89"/>
      <c r="BJ66" s="58"/>
      <c r="BK66" s="89"/>
      <c r="BL66" s="58"/>
      <c r="BM66" s="89"/>
      <c r="BN66" s="58"/>
      <c r="BO66" s="89"/>
      <c r="BP66" s="58"/>
      <c r="BQ66" s="89"/>
      <c r="BR66" s="58"/>
      <c r="BS66" s="89"/>
      <c r="BT66" s="58"/>
      <c r="BU66" s="89"/>
      <c r="BV66" s="58"/>
      <c r="BW66" s="89"/>
      <c r="BX66" s="58"/>
      <c r="BY66" s="89"/>
      <c r="BZ66" s="58"/>
      <c r="CA66" s="19"/>
      <c r="CK66" s="5"/>
    </row>
    <row r="67" spans="1:89" x14ac:dyDescent="0.25">
      <c r="E67" s="15"/>
      <c r="F67" s="51"/>
      <c r="G67" s="17"/>
      <c r="H67" s="54"/>
      <c r="I67" s="99"/>
      <c r="J67" s="54"/>
      <c r="K67" s="99"/>
      <c r="L67" s="54"/>
      <c r="M67" s="99"/>
      <c r="N67" s="54"/>
      <c r="O67" s="99"/>
      <c r="P67" s="54"/>
      <c r="Q67" s="99"/>
      <c r="R67" s="54"/>
      <c r="S67" s="99"/>
      <c r="T67" s="54"/>
      <c r="U67" s="99"/>
      <c r="V67" s="54"/>
      <c r="W67" s="99"/>
      <c r="X67" s="54"/>
      <c r="Y67" s="99"/>
      <c r="Z67" s="54"/>
      <c r="AA67" s="99"/>
      <c r="AB67" s="54"/>
      <c r="AC67" s="99"/>
      <c r="AD67" s="54"/>
      <c r="AE67" s="99"/>
      <c r="AF67" s="54"/>
      <c r="AG67" s="99"/>
      <c r="AH67" s="54"/>
      <c r="AI67" s="99"/>
      <c r="AJ67" s="54"/>
      <c r="AK67" s="99"/>
      <c r="AL67" s="54"/>
      <c r="AM67" s="99"/>
      <c r="AN67" s="54"/>
      <c r="AO67" s="99"/>
      <c r="AP67" s="54"/>
      <c r="AQ67" s="99"/>
      <c r="AR67" s="54"/>
      <c r="AS67" s="99"/>
      <c r="AT67" s="54"/>
      <c r="AU67" s="99"/>
      <c r="AV67" s="54"/>
      <c r="AW67" s="99"/>
      <c r="AX67" s="54"/>
      <c r="AY67" s="99"/>
      <c r="AZ67" s="54"/>
      <c r="BA67" s="99"/>
      <c r="BB67" s="54"/>
      <c r="BC67" s="99"/>
      <c r="BD67" s="54"/>
      <c r="BE67" s="99"/>
      <c r="BF67" s="54"/>
      <c r="BG67" s="99"/>
      <c r="BH67" s="54"/>
      <c r="BI67" s="99"/>
      <c r="BJ67" s="54"/>
      <c r="BK67" s="99"/>
      <c r="BL67" s="54"/>
      <c r="BM67" s="99"/>
      <c r="BN67" s="54"/>
      <c r="BO67" s="99"/>
      <c r="BP67" s="54"/>
      <c r="BQ67" s="99"/>
      <c r="BR67" s="54"/>
      <c r="BS67" s="99"/>
      <c r="BT67" s="54"/>
      <c r="BU67" s="99"/>
      <c r="BV67" s="54"/>
      <c r="BW67" s="99"/>
      <c r="BX67" s="54"/>
      <c r="BY67" s="99"/>
      <c r="BZ67" s="54"/>
      <c r="CA67" s="19"/>
      <c r="CK67" s="5"/>
    </row>
    <row r="68" spans="1:89" s="28" customFormat="1" x14ac:dyDescent="0.25">
      <c r="A68"/>
      <c r="E68" s="29"/>
      <c r="F68" s="51"/>
      <c r="G68" s="30"/>
      <c r="H68" s="58"/>
      <c r="I68" s="89"/>
      <c r="J68" s="58"/>
      <c r="K68" s="89"/>
      <c r="L68" s="58"/>
      <c r="M68" s="89"/>
      <c r="N68" s="58"/>
      <c r="O68" s="89"/>
      <c r="P68" s="58"/>
      <c r="Q68" s="89"/>
      <c r="R68" s="58"/>
      <c r="S68" s="89"/>
      <c r="T68" s="58"/>
      <c r="U68" s="89"/>
      <c r="V68" s="58"/>
      <c r="W68" s="89"/>
      <c r="X68" s="58"/>
      <c r="Y68" s="89"/>
      <c r="Z68" s="58"/>
      <c r="AA68" s="89"/>
      <c r="AB68" s="58"/>
      <c r="AC68" s="89"/>
      <c r="AD68" s="58"/>
      <c r="AE68" s="89"/>
      <c r="AF68" s="58"/>
      <c r="AG68" s="89"/>
      <c r="AH68" s="58"/>
      <c r="AI68" s="89"/>
      <c r="AJ68" s="58"/>
      <c r="AK68" s="89"/>
      <c r="AL68" s="58"/>
      <c r="AM68" s="89"/>
      <c r="AN68" s="58"/>
      <c r="AO68" s="89"/>
      <c r="AP68" s="58"/>
      <c r="AQ68" s="89"/>
      <c r="AR68" s="58"/>
      <c r="AS68" s="89"/>
      <c r="AT68" s="58"/>
      <c r="AU68" s="89"/>
      <c r="AV68" s="58"/>
      <c r="AW68" s="89"/>
      <c r="AX68" s="58"/>
      <c r="AY68" s="89"/>
      <c r="AZ68" s="58"/>
      <c r="BA68" s="89"/>
      <c r="BB68" s="58"/>
      <c r="BC68" s="89"/>
      <c r="BD68" s="58"/>
      <c r="BE68" s="89"/>
      <c r="BF68" s="58"/>
      <c r="BG68" s="89"/>
      <c r="BH68" s="58"/>
      <c r="BI68" s="89"/>
      <c r="BJ68" s="58"/>
      <c r="BK68" s="89"/>
      <c r="BL68" s="58"/>
      <c r="BM68" s="89"/>
      <c r="BN68" s="58"/>
      <c r="BO68" s="89"/>
      <c r="BP68" s="58"/>
      <c r="BQ68" s="89"/>
      <c r="BR68" s="58"/>
      <c r="BS68" s="89"/>
      <c r="BT68" s="58"/>
      <c r="BU68" s="89"/>
      <c r="BV68" s="58"/>
      <c r="BW68" s="89"/>
      <c r="BX68" s="58"/>
      <c r="BY68" s="89"/>
      <c r="BZ68" s="58"/>
      <c r="CA68" s="31"/>
      <c r="CK68" s="5"/>
    </row>
    <row r="69" spans="1:89" x14ac:dyDescent="0.25">
      <c r="E69" s="15"/>
      <c r="F69" s="52"/>
      <c r="G69" s="17"/>
      <c r="H69" s="54"/>
      <c r="I69" s="99"/>
      <c r="J69" s="54"/>
      <c r="K69" s="99"/>
      <c r="L69" s="54"/>
      <c r="M69" s="99"/>
      <c r="N69" s="54"/>
      <c r="O69" s="99"/>
      <c r="P69" s="54"/>
      <c r="Q69" s="99"/>
      <c r="R69" s="54"/>
      <c r="S69" s="99"/>
      <c r="T69" s="54"/>
      <c r="U69" s="99"/>
      <c r="V69" s="54"/>
      <c r="W69" s="99"/>
      <c r="X69" s="54"/>
      <c r="Y69" s="99"/>
      <c r="Z69" s="54"/>
      <c r="AA69" s="99"/>
      <c r="AB69" s="54"/>
      <c r="AC69" s="99"/>
      <c r="AD69" s="54"/>
      <c r="AE69" s="99"/>
      <c r="AF69" s="54"/>
      <c r="AG69" s="99"/>
      <c r="AH69" s="54"/>
      <c r="AI69" s="99"/>
      <c r="AJ69" s="54"/>
      <c r="AK69" s="99"/>
      <c r="AL69" s="54"/>
      <c r="AM69" s="99"/>
      <c r="AN69" s="54"/>
      <c r="AO69" s="99"/>
      <c r="AP69" s="54"/>
      <c r="AQ69" s="99"/>
      <c r="AR69" s="54"/>
      <c r="AS69" s="99"/>
      <c r="AT69" s="54"/>
      <c r="AU69" s="99"/>
      <c r="AV69" s="54"/>
      <c r="AW69" s="99"/>
      <c r="AX69" s="54"/>
      <c r="AY69" s="99"/>
      <c r="AZ69" s="54"/>
      <c r="BA69" s="99"/>
      <c r="BB69" s="54"/>
      <c r="BC69" s="99"/>
      <c r="BD69" s="54"/>
      <c r="BE69" s="99"/>
      <c r="BF69" s="54"/>
      <c r="BG69" s="99"/>
      <c r="BH69" s="54"/>
      <c r="BI69" s="99"/>
      <c r="BJ69" s="54"/>
      <c r="BK69" s="99"/>
      <c r="BL69" s="54"/>
      <c r="BM69" s="99"/>
      <c r="BN69" s="54"/>
      <c r="BO69" s="99"/>
      <c r="BP69" s="54"/>
      <c r="BQ69" s="99"/>
      <c r="BR69" s="54"/>
      <c r="BS69" s="99"/>
      <c r="BT69" s="54"/>
      <c r="BU69" s="99"/>
      <c r="BV69" s="54"/>
      <c r="BW69" s="99"/>
      <c r="BX69" s="54"/>
      <c r="BY69" s="99"/>
      <c r="BZ69" s="54"/>
      <c r="CA69" s="19"/>
      <c r="CK69" s="5"/>
    </row>
    <row r="70" spans="1:89" x14ac:dyDescent="0.25">
      <c r="E70" s="15"/>
      <c r="F70" s="55"/>
      <c r="G70" s="17"/>
      <c r="H70" s="91"/>
      <c r="I70" s="89"/>
      <c r="J70" s="91"/>
      <c r="K70" s="89"/>
      <c r="L70" s="91"/>
      <c r="M70" s="89"/>
      <c r="N70" s="91"/>
      <c r="O70" s="89"/>
      <c r="P70" s="91"/>
      <c r="Q70" s="89"/>
      <c r="R70" s="91"/>
      <c r="S70" s="89"/>
      <c r="T70" s="91"/>
      <c r="U70" s="89"/>
      <c r="V70" s="91"/>
      <c r="W70" s="89"/>
      <c r="X70" s="91"/>
      <c r="Y70" s="89"/>
      <c r="Z70" s="91"/>
      <c r="AA70" s="89"/>
      <c r="AB70" s="91"/>
      <c r="AC70" s="89"/>
      <c r="AD70" s="91"/>
      <c r="AE70" s="89"/>
      <c r="AF70" s="91"/>
      <c r="AG70" s="89"/>
      <c r="AH70" s="91"/>
      <c r="AI70" s="89"/>
      <c r="AJ70" s="91"/>
      <c r="AK70" s="89"/>
      <c r="AL70" s="91"/>
      <c r="AM70" s="89"/>
      <c r="AN70" s="91"/>
      <c r="AO70" s="89"/>
      <c r="AP70" s="91"/>
      <c r="AQ70" s="89"/>
      <c r="AR70" s="91"/>
      <c r="AS70" s="89"/>
      <c r="AT70" s="91"/>
      <c r="AU70" s="89"/>
      <c r="AV70" s="91"/>
      <c r="AW70" s="89"/>
      <c r="AX70" s="91"/>
      <c r="AY70" s="89"/>
      <c r="AZ70" s="91"/>
      <c r="BA70" s="89"/>
      <c r="BB70" s="91"/>
      <c r="BC70" s="89"/>
      <c r="BD70" s="91"/>
      <c r="BE70" s="89"/>
      <c r="BF70" s="91"/>
      <c r="BG70" s="89"/>
      <c r="BH70" s="91"/>
      <c r="BI70" s="89"/>
      <c r="BJ70" s="91"/>
      <c r="BK70" s="89"/>
      <c r="BL70" s="91"/>
      <c r="BM70" s="89"/>
      <c r="BN70" s="91"/>
      <c r="BO70" s="89"/>
      <c r="BP70" s="91"/>
      <c r="BQ70" s="89"/>
      <c r="BR70" s="91"/>
      <c r="BS70" s="89"/>
      <c r="BT70" s="91"/>
      <c r="BU70" s="89"/>
      <c r="BV70" s="91"/>
      <c r="BW70" s="89"/>
      <c r="BX70" s="91"/>
      <c r="BY70" s="89"/>
      <c r="BZ70" s="91"/>
      <c r="CA70" s="19"/>
      <c r="CK70" s="5"/>
    </row>
    <row r="71" spans="1:89" x14ac:dyDescent="0.25">
      <c r="E71" s="15"/>
      <c r="F71" s="55"/>
      <c r="G71" s="17"/>
      <c r="H71" s="90"/>
      <c r="I71" s="89"/>
      <c r="J71" s="90"/>
      <c r="K71" s="89"/>
      <c r="L71" s="90"/>
      <c r="M71" s="89"/>
      <c r="N71" s="90"/>
      <c r="O71" s="89"/>
      <c r="P71" s="90"/>
      <c r="Q71" s="89"/>
      <c r="R71" s="90"/>
      <c r="S71" s="89"/>
      <c r="T71" s="90"/>
      <c r="U71" s="89"/>
      <c r="V71" s="90"/>
      <c r="W71" s="89"/>
      <c r="X71" s="90"/>
      <c r="Y71" s="89"/>
      <c r="Z71" s="90"/>
      <c r="AA71" s="89"/>
      <c r="AB71" s="90"/>
      <c r="AC71" s="89"/>
      <c r="AD71" s="90"/>
      <c r="AE71" s="89"/>
      <c r="AF71" s="90"/>
      <c r="AG71" s="89"/>
      <c r="AH71" s="90"/>
      <c r="AI71" s="89"/>
      <c r="AJ71" s="90"/>
      <c r="AK71" s="89"/>
      <c r="AL71" s="90"/>
      <c r="AM71" s="89"/>
      <c r="AN71" s="90"/>
      <c r="AO71" s="89"/>
      <c r="AP71" s="90"/>
      <c r="AQ71" s="89"/>
      <c r="AR71" s="90"/>
      <c r="AS71" s="89"/>
      <c r="AT71" s="90"/>
      <c r="AU71" s="89"/>
      <c r="AV71" s="90"/>
      <c r="AW71" s="89"/>
      <c r="AX71" s="90"/>
      <c r="AY71" s="89"/>
      <c r="AZ71" s="90"/>
      <c r="BA71" s="89"/>
      <c r="BB71" s="90"/>
      <c r="BC71" s="89"/>
      <c r="BD71" s="90"/>
      <c r="BE71" s="89"/>
      <c r="BF71" s="90"/>
      <c r="BG71" s="89"/>
      <c r="BH71" s="90"/>
      <c r="BI71" s="89"/>
      <c r="BJ71" s="90"/>
      <c r="BK71" s="89"/>
      <c r="BL71" s="90"/>
      <c r="BM71" s="89"/>
      <c r="BN71" s="90"/>
      <c r="BO71" s="89"/>
      <c r="BP71" s="90"/>
      <c r="BQ71" s="89"/>
      <c r="BR71" s="90"/>
      <c r="BS71" s="89"/>
      <c r="BT71" s="90"/>
      <c r="BU71" s="89"/>
      <c r="BV71" s="90"/>
      <c r="BW71" s="89"/>
      <c r="BX71" s="90"/>
      <c r="BY71" s="89"/>
      <c r="BZ71" s="90"/>
      <c r="CA71" s="19"/>
      <c r="CK71" s="5"/>
    </row>
    <row r="72" spans="1:89" x14ac:dyDescent="0.25">
      <c r="E72" s="15"/>
      <c r="F72" s="55"/>
      <c r="G72" s="17"/>
      <c r="H72" s="56"/>
      <c r="I72" s="89"/>
      <c r="J72" s="56"/>
      <c r="K72" s="89"/>
      <c r="L72" s="56"/>
      <c r="M72" s="89"/>
      <c r="N72" s="56"/>
      <c r="O72" s="89"/>
      <c r="P72" s="56"/>
      <c r="Q72" s="89"/>
      <c r="R72" s="56"/>
      <c r="S72" s="89"/>
      <c r="T72" s="56"/>
      <c r="U72" s="89"/>
      <c r="V72" s="56"/>
      <c r="W72" s="89"/>
      <c r="X72" s="56"/>
      <c r="Y72" s="89"/>
      <c r="Z72" s="56"/>
      <c r="AA72" s="89"/>
      <c r="AB72" s="56"/>
      <c r="AC72" s="89"/>
      <c r="AD72" s="56"/>
      <c r="AE72" s="89"/>
      <c r="AF72" s="56"/>
      <c r="AG72" s="89"/>
      <c r="AH72" s="56"/>
      <c r="AI72" s="89"/>
      <c r="AJ72" s="56"/>
      <c r="AK72" s="89"/>
      <c r="AL72" s="56"/>
      <c r="AM72" s="89"/>
      <c r="AN72" s="56"/>
      <c r="AO72" s="89"/>
      <c r="AP72" s="56"/>
      <c r="AQ72" s="89"/>
      <c r="AR72" s="56"/>
      <c r="AS72" s="89"/>
      <c r="AT72" s="56"/>
      <c r="AU72" s="89"/>
      <c r="AV72" s="56"/>
      <c r="AW72" s="89"/>
      <c r="AX72" s="56"/>
      <c r="AY72" s="89"/>
      <c r="AZ72" s="56"/>
      <c r="BA72" s="89"/>
      <c r="BB72" s="56"/>
      <c r="BC72" s="89"/>
      <c r="BD72" s="56"/>
      <c r="BE72" s="89"/>
      <c r="BF72" s="56"/>
      <c r="BG72" s="89"/>
      <c r="BH72" s="56"/>
      <c r="BI72" s="89"/>
      <c r="BJ72" s="56"/>
      <c r="BK72" s="89"/>
      <c r="BL72" s="56"/>
      <c r="BM72" s="89"/>
      <c r="BN72" s="56"/>
      <c r="BO72" s="89"/>
      <c r="BP72" s="56"/>
      <c r="BQ72" s="89"/>
      <c r="BR72" s="56"/>
      <c r="BS72" s="89"/>
      <c r="BT72" s="56"/>
      <c r="BU72" s="89"/>
      <c r="BV72" s="56"/>
      <c r="BW72" s="89"/>
      <c r="BX72" s="56"/>
      <c r="BY72" s="89"/>
      <c r="BZ72" s="56"/>
      <c r="CA72" s="19"/>
      <c r="CK72" s="5"/>
    </row>
    <row r="73" spans="1:89" x14ac:dyDescent="0.25">
      <c r="E73" s="15"/>
      <c r="F73" s="55"/>
      <c r="G73" s="17"/>
      <c r="H73" s="57"/>
      <c r="I73" s="89"/>
      <c r="J73" s="57"/>
      <c r="K73" s="89"/>
      <c r="L73" s="57"/>
      <c r="M73" s="89"/>
      <c r="N73" s="57"/>
      <c r="O73" s="89"/>
      <c r="P73" s="57"/>
      <c r="Q73" s="89"/>
      <c r="R73" s="57"/>
      <c r="S73" s="89"/>
      <c r="T73" s="57"/>
      <c r="U73" s="89"/>
      <c r="V73" s="57"/>
      <c r="W73" s="89"/>
      <c r="X73" s="57"/>
      <c r="Y73" s="89"/>
      <c r="Z73" s="57"/>
      <c r="AA73" s="89"/>
      <c r="AB73" s="57"/>
      <c r="AC73" s="89"/>
      <c r="AD73" s="57"/>
      <c r="AE73" s="89"/>
      <c r="AF73" s="57"/>
      <c r="AG73" s="89"/>
      <c r="AH73" s="57"/>
      <c r="AI73" s="89"/>
      <c r="AJ73" s="57"/>
      <c r="AK73" s="89"/>
      <c r="AL73" s="57"/>
      <c r="AM73" s="89"/>
      <c r="AN73" s="57"/>
      <c r="AO73" s="89"/>
      <c r="AP73" s="57"/>
      <c r="AQ73" s="89"/>
      <c r="AR73" s="57"/>
      <c r="AS73" s="89"/>
      <c r="AT73" s="57"/>
      <c r="AU73" s="89"/>
      <c r="AV73" s="57"/>
      <c r="AW73" s="89"/>
      <c r="AX73" s="57"/>
      <c r="AY73" s="89"/>
      <c r="AZ73" s="57"/>
      <c r="BA73" s="89"/>
      <c r="BB73" s="57"/>
      <c r="BC73" s="89"/>
      <c r="BD73" s="57"/>
      <c r="BE73" s="89"/>
      <c r="BF73" s="57"/>
      <c r="BG73" s="89"/>
      <c r="BH73" s="57"/>
      <c r="BI73" s="89"/>
      <c r="BJ73" s="57"/>
      <c r="BK73" s="89"/>
      <c r="BL73" s="57"/>
      <c r="BM73" s="89"/>
      <c r="BN73" s="57"/>
      <c r="BO73" s="89"/>
      <c r="BP73" s="57"/>
      <c r="BQ73" s="89"/>
      <c r="BR73" s="57"/>
      <c r="BS73" s="89"/>
      <c r="BT73" s="57"/>
      <c r="BU73" s="89"/>
      <c r="BV73" s="57"/>
      <c r="BW73" s="89"/>
      <c r="BX73" s="57"/>
      <c r="BY73" s="89"/>
      <c r="BZ73" s="57"/>
      <c r="CA73" s="19"/>
      <c r="CK73" s="5"/>
    </row>
    <row r="74" spans="1:89" x14ac:dyDescent="0.25">
      <c r="E74" s="15"/>
      <c r="F74" s="51"/>
      <c r="G74" s="17"/>
      <c r="H74" s="66"/>
      <c r="I74" s="89"/>
      <c r="J74" s="66"/>
      <c r="K74" s="89"/>
      <c r="L74" s="66"/>
      <c r="M74" s="89"/>
      <c r="N74" s="66"/>
      <c r="O74" s="89"/>
      <c r="P74" s="66"/>
      <c r="Q74" s="89"/>
      <c r="R74" s="66"/>
      <c r="S74" s="89"/>
      <c r="T74" s="66"/>
      <c r="U74" s="89"/>
      <c r="V74" s="66"/>
      <c r="W74" s="89"/>
      <c r="X74" s="66"/>
      <c r="Y74" s="89"/>
      <c r="Z74" s="66"/>
      <c r="AA74" s="89"/>
      <c r="AB74" s="66"/>
      <c r="AC74" s="89"/>
      <c r="AD74" s="66"/>
      <c r="AE74" s="89"/>
      <c r="AF74" s="66"/>
      <c r="AG74" s="89"/>
      <c r="AH74" s="66"/>
      <c r="AI74" s="89"/>
      <c r="AJ74" s="66"/>
      <c r="AK74" s="89"/>
      <c r="AL74" s="66"/>
      <c r="AM74" s="89"/>
      <c r="AN74" s="66"/>
      <c r="AO74" s="89"/>
      <c r="AP74" s="66"/>
      <c r="AQ74" s="89"/>
      <c r="AR74" s="66"/>
      <c r="AS74" s="89"/>
      <c r="AT74" s="66"/>
      <c r="AU74" s="89"/>
      <c r="AV74" s="66"/>
      <c r="AW74" s="89"/>
      <c r="AX74" s="66"/>
      <c r="AY74" s="89"/>
      <c r="AZ74" s="66"/>
      <c r="BA74" s="89"/>
      <c r="BB74" s="66"/>
      <c r="BC74" s="89"/>
      <c r="BD74" s="66"/>
      <c r="BE74" s="89"/>
      <c r="BF74" s="66"/>
      <c r="BG74" s="89"/>
      <c r="BH74" s="66"/>
      <c r="BI74" s="89"/>
      <c r="BJ74" s="66"/>
      <c r="BK74" s="89"/>
      <c r="BL74" s="66"/>
      <c r="BM74" s="89"/>
      <c r="BN74" s="66"/>
      <c r="BO74" s="89"/>
      <c r="BP74" s="66"/>
      <c r="BQ74" s="89"/>
      <c r="BR74" s="66"/>
      <c r="BS74" s="89"/>
      <c r="BT74" s="66"/>
      <c r="BU74" s="89"/>
      <c r="BV74" s="66"/>
      <c r="BW74" s="89"/>
      <c r="BX74" s="66"/>
      <c r="BY74" s="89"/>
      <c r="BZ74" s="66"/>
      <c r="CA74" s="19"/>
      <c r="CK74" s="5"/>
    </row>
    <row r="75" spans="1:89" x14ac:dyDescent="0.25">
      <c r="E75" s="15"/>
      <c r="F75" s="51"/>
      <c r="G75" s="17"/>
      <c r="H75" s="50"/>
      <c r="I75" s="98"/>
      <c r="J75" s="50"/>
      <c r="K75" s="98"/>
      <c r="L75" s="50"/>
      <c r="M75" s="98"/>
      <c r="N75" s="50"/>
      <c r="O75" s="98"/>
      <c r="P75" s="50"/>
      <c r="Q75" s="98"/>
      <c r="R75" s="50"/>
      <c r="S75" s="98"/>
      <c r="T75" s="50"/>
      <c r="U75" s="98"/>
      <c r="V75" s="50"/>
      <c r="W75" s="98"/>
      <c r="X75" s="50"/>
      <c r="Y75" s="98"/>
      <c r="Z75" s="50"/>
      <c r="AA75" s="98"/>
      <c r="AB75" s="50"/>
      <c r="AC75" s="98"/>
      <c r="AD75" s="50"/>
      <c r="AE75" s="98"/>
      <c r="AF75" s="50"/>
      <c r="AG75" s="98"/>
      <c r="AH75" s="50"/>
      <c r="AI75" s="98"/>
      <c r="AJ75" s="50"/>
      <c r="AK75" s="98"/>
      <c r="AL75" s="50"/>
      <c r="AM75" s="98"/>
      <c r="AN75" s="50"/>
      <c r="AO75" s="98"/>
      <c r="AP75" s="50"/>
      <c r="AQ75" s="98"/>
      <c r="AR75" s="50"/>
      <c r="AS75" s="98"/>
      <c r="AT75" s="50"/>
      <c r="AU75" s="98"/>
      <c r="AV75" s="50"/>
      <c r="AW75" s="98"/>
      <c r="AX75" s="50"/>
      <c r="AY75" s="98"/>
      <c r="AZ75" s="50"/>
      <c r="BA75" s="98"/>
      <c r="BB75" s="50"/>
      <c r="BC75" s="98"/>
      <c r="BD75" s="50"/>
      <c r="BE75" s="98"/>
      <c r="BF75" s="50"/>
      <c r="BG75" s="98"/>
      <c r="BH75" s="50"/>
      <c r="BI75" s="98"/>
      <c r="BJ75" s="50"/>
      <c r="BK75" s="98"/>
      <c r="BL75" s="50"/>
      <c r="BM75" s="98"/>
      <c r="BN75" s="50"/>
      <c r="BO75" s="98"/>
      <c r="BP75" s="50"/>
      <c r="BQ75" s="98"/>
      <c r="BR75" s="50"/>
      <c r="BS75" s="98"/>
      <c r="BT75" s="50"/>
      <c r="BU75" s="98"/>
      <c r="BV75" s="50"/>
      <c r="BW75" s="98"/>
      <c r="BX75" s="50"/>
      <c r="BY75" s="98"/>
      <c r="BZ75" s="50"/>
      <c r="CA75" s="19"/>
      <c r="CK75" s="5"/>
    </row>
    <row r="76" spans="1:89" x14ac:dyDescent="0.25">
      <c r="E76" s="15"/>
      <c r="F76" s="51"/>
      <c r="G76" s="17"/>
      <c r="H76" s="66"/>
      <c r="I76" s="89"/>
      <c r="J76" s="66"/>
      <c r="K76" s="89"/>
      <c r="L76" s="66"/>
      <c r="M76" s="89"/>
      <c r="N76" s="66"/>
      <c r="O76" s="89"/>
      <c r="P76" s="66"/>
      <c r="Q76" s="89"/>
      <c r="R76" s="66"/>
      <c r="S76" s="89"/>
      <c r="T76" s="66"/>
      <c r="U76" s="89"/>
      <c r="V76" s="66"/>
      <c r="W76" s="89"/>
      <c r="X76" s="66"/>
      <c r="Y76" s="89"/>
      <c r="Z76" s="66"/>
      <c r="AA76" s="89"/>
      <c r="AB76" s="66"/>
      <c r="AC76" s="89"/>
      <c r="AD76" s="66"/>
      <c r="AE76" s="89"/>
      <c r="AF76" s="66"/>
      <c r="AG76" s="89"/>
      <c r="AH76" s="66"/>
      <c r="AI76" s="89"/>
      <c r="AJ76" s="66"/>
      <c r="AK76" s="89"/>
      <c r="AL76" s="66"/>
      <c r="AM76" s="89"/>
      <c r="AN76" s="66"/>
      <c r="AO76" s="89"/>
      <c r="AP76" s="66"/>
      <c r="AQ76" s="89"/>
      <c r="AR76" s="66"/>
      <c r="AS76" s="89"/>
      <c r="AT76" s="66"/>
      <c r="AU76" s="89"/>
      <c r="AV76" s="66"/>
      <c r="AW76" s="89"/>
      <c r="AX76" s="66"/>
      <c r="AY76" s="89"/>
      <c r="AZ76" s="66"/>
      <c r="BA76" s="89"/>
      <c r="BB76" s="66"/>
      <c r="BC76" s="89"/>
      <c r="BD76" s="66"/>
      <c r="BE76" s="89"/>
      <c r="BF76" s="66"/>
      <c r="BG76" s="89"/>
      <c r="BH76" s="66"/>
      <c r="BI76" s="89"/>
      <c r="BJ76" s="66"/>
      <c r="BK76" s="89"/>
      <c r="BL76" s="66"/>
      <c r="BM76" s="89"/>
      <c r="BN76" s="66"/>
      <c r="BO76" s="89"/>
      <c r="BP76" s="66"/>
      <c r="BQ76" s="89"/>
      <c r="BR76" s="66"/>
      <c r="BS76" s="89"/>
      <c r="BT76" s="66"/>
      <c r="BU76" s="89"/>
      <c r="BV76" s="66"/>
      <c r="BW76" s="89"/>
      <c r="BX76" s="66"/>
      <c r="BY76" s="89"/>
      <c r="BZ76" s="66"/>
      <c r="CA76" s="19"/>
      <c r="CK76" s="5"/>
    </row>
    <row r="77" spans="1:89" x14ac:dyDescent="0.25">
      <c r="E77" s="15"/>
      <c r="F77" s="51"/>
      <c r="G77" s="17"/>
      <c r="H77" s="50"/>
      <c r="I77" s="50"/>
      <c r="J77" s="50"/>
      <c r="K77" s="50"/>
      <c r="L77" s="50"/>
      <c r="M77" s="50"/>
      <c r="N77" s="50"/>
      <c r="O77" s="50"/>
      <c r="P77" s="50"/>
      <c r="Q77" s="50"/>
      <c r="R77" s="50"/>
      <c r="S77" s="50"/>
      <c r="T77" s="50"/>
      <c r="U77" s="50"/>
      <c r="V77" s="50"/>
      <c r="W77" s="50"/>
      <c r="X77" s="50"/>
      <c r="Y77" s="50"/>
      <c r="Z77" s="50"/>
      <c r="AA77" s="50"/>
      <c r="AB77" s="50"/>
      <c r="AC77" s="50"/>
      <c r="AD77" s="50"/>
      <c r="AE77" s="50"/>
      <c r="AF77" s="50"/>
      <c r="AG77" s="50"/>
      <c r="AH77" s="50"/>
      <c r="AI77" s="50"/>
      <c r="AJ77" s="50"/>
      <c r="AK77" s="50"/>
      <c r="AL77" s="50"/>
      <c r="AM77" s="50"/>
      <c r="AN77" s="50"/>
      <c r="AO77" s="50"/>
      <c r="AP77" s="50"/>
      <c r="AQ77" s="50"/>
      <c r="AR77" s="50"/>
      <c r="AS77" s="50"/>
      <c r="AT77" s="50"/>
      <c r="AU77" s="50"/>
      <c r="AV77" s="50"/>
      <c r="AW77" s="50"/>
      <c r="AX77" s="50"/>
      <c r="AY77" s="50"/>
      <c r="AZ77" s="50"/>
      <c r="BA77" s="50"/>
      <c r="BB77" s="50"/>
      <c r="BC77" s="50"/>
      <c r="BD77" s="50"/>
      <c r="BE77" s="50"/>
      <c r="BF77" s="50"/>
      <c r="BG77" s="50"/>
      <c r="BH77" s="50"/>
      <c r="BI77" s="50"/>
      <c r="BJ77" s="50"/>
      <c r="BK77" s="50"/>
      <c r="BL77" s="50"/>
      <c r="BM77" s="50"/>
      <c r="BN77" s="50"/>
      <c r="BO77" s="50"/>
      <c r="BP77" s="50"/>
      <c r="BQ77" s="50"/>
      <c r="BR77" s="50"/>
      <c r="BS77" s="50"/>
      <c r="BT77" s="50"/>
      <c r="BU77" s="50"/>
      <c r="BV77" s="50"/>
      <c r="BW77" s="50"/>
      <c r="BX77" s="50"/>
      <c r="BY77" s="50"/>
      <c r="BZ77" s="50"/>
      <c r="CA77" s="19"/>
      <c r="CK77" s="5"/>
    </row>
    <row r="78" spans="1:89" x14ac:dyDescent="0.25">
      <c r="E78" s="15"/>
      <c r="F78" s="61"/>
      <c r="G78" s="17"/>
      <c r="H78" s="66"/>
      <c r="I78" s="89"/>
      <c r="J78" s="66"/>
      <c r="K78" s="89"/>
      <c r="L78" s="66"/>
      <c r="M78" s="89"/>
      <c r="N78" s="66"/>
      <c r="O78" s="89"/>
      <c r="P78" s="66"/>
      <c r="Q78" s="89"/>
      <c r="R78" s="66"/>
      <c r="S78" s="89"/>
      <c r="T78" s="66"/>
      <c r="U78" s="89"/>
      <c r="V78" s="66"/>
      <c r="W78" s="89"/>
      <c r="X78" s="66"/>
      <c r="Y78" s="89"/>
      <c r="Z78" s="66"/>
      <c r="AA78" s="89"/>
      <c r="AB78" s="66"/>
      <c r="AC78" s="89"/>
      <c r="AD78" s="66"/>
      <c r="AE78" s="89"/>
      <c r="AF78" s="66"/>
      <c r="AG78" s="89"/>
      <c r="AH78" s="66"/>
      <c r="AI78" s="89"/>
      <c r="AJ78" s="66"/>
      <c r="AK78" s="89"/>
      <c r="AL78" s="66"/>
      <c r="AM78" s="89"/>
      <c r="AN78" s="66"/>
      <c r="AO78" s="89"/>
      <c r="AP78" s="66"/>
      <c r="AQ78" s="89"/>
      <c r="AR78" s="66"/>
      <c r="AS78" s="89"/>
      <c r="AT78" s="66"/>
      <c r="AU78" s="89"/>
      <c r="AV78" s="66"/>
      <c r="AW78" s="89"/>
      <c r="AX78" s="66"/>
      <c r="AY78" s="89"/>
      <c r="AZ78" s="66"/>
      <c r="BA78" s="89"/>
      <c r="BB78" s="66"/>
      <c r="BC78" s="89"/>
      <c r="BD78" s="66"/>
      <c r="BE78" s="89"/>
      <c r="BF78" s="66"/>
      <c r="BG78" s="89"/>
      <c r="BH78" s="66"/>
      <c r="BI78" s="89"/>
      <c r="BJ78" s="66"/>
      <c r="BK78" s="89"/>
      <c r="BL78" s="66"/>
      <c r="BM78" s="89"/>
      <c r="BN78" s="66"/>
      <c r="BO78" s="89"/>
      <c r="BP78" s="66"/>
      <c r="BQ78" s="89"/>
      <c r="BR78" s="66"/>
      <c r="BS78" s="89"/>
      <c r="BT78" s="66"/>
      <c r="BU78" s="89"/>
      <c r="BV78" s="66"/>
      <c r="BW78" s="89"/>
      <c r="BX78" s="66"/>
      <c r="BY78" s="89"/>
      <c r="BZ78" s="66"/>
      <c r="CA78" s="19"/>
      <c r="CK78" s="5"/>
    </row>
    <row r="79" spans="1:89" x14ac:dyDescent="0.25">
      <c r="E79" s="15"/>
      <c r="F79" s="51"/>
      <c r="G79" s="17"/>
      <c r="H79" s="50"/>
      <c r="I79" s="25"/>
      <c r="J79" s="50"/>
      <c r="K79" s="25"/>
      <c r="L79" s="50"/>
      <c r="M79" s="25"/>
      <c r="N79" s="50"/>
      <c r="O79" s="25"/>
      <c r="P79" s="50"/>
      <c r="Q79" s="25"/>
      <c r="R79" s="50"/>
      <c r="S79" s="25"/>
      <c r="T79" s="50"/>
      <c r="U79" s="25"/>
      <c r="V79" s="50"/>
      <c r="W79" s="25"/>
      <c r="X79" s="50"/>
      <c r="Y79" s="25"/>
      <c r="Z79" s="50"/>
      <c r="AA79" s="25"/>
      <c r="AB79" s="50"/>
      <c r="AC79" s="25"/>
      <c r="AD79" s="50"/>
      <c r="AE79" s="25"/>
      <c r="AF79" s="50"/>
      <c r="AG79" s="25"/>
      <c r="AH79" s="50"/>
      <c r="AI79" s="25"/>
      <c r="AJ79" s="50"/>
      <c r="AK79" s="25"/>
      <c r="AL79" s="50"/>
      <c r="AM79" s="25"/>
      <c r="AN79" s="50"/>
      <c r="AO79" s="25"/>
      <c r="AP79" s="50"/>
      <c r="AQ79" s="25"/>
      <c r="AR79" s="50"/>
      <c r="AS79" s="25"/>
      <c r="AT79" s="50"/>
      <c r="AU79" s="25"/>
      <c r="AV79" s="50"/>
      <c r="AW79" s="25"/>
      <c r="AX79" s="50"/>
      <c r="AY79" s="25"/>
      <c r="AZ79" s="50"/>
      <c r="BA79" s="25"/>
      <c r="BB79" s="50"/>
      <c r="BC79" s="25"/>
      <c r="BD79" s="50"/>
      <c r="BE79" s="25"/>
      <c r="BF79" s="50"/>
      <c r="BG79" s="25"/>
      <c r="BH79" s="50"/>
      <c r="BI79" s="25"/>
      <c r="BJ79" s="50"/>
      <c r="BK79" s="25"/>
      <c r="BL79" s="50"/>
      <c r="BM79" s="25"/>
      <c r="BN79" s="50"/>
      <c r="BO79" s="25"/>
      <c r="BP79" s="50"/>
      <c r="BQ79" s="25"/>
      <c r="BR79" s="50"/>
      <c r="BS79" s="25"/>
      <c r="BT79" s="50"/>
      <c r="BU79" s="25"/>
      <c r="BV79" s="50"/>
      <c r="BW79" s="25"/>
      <c r="BX79" s="50"/>
      <c r="BY79" s="25"/>
      <c r="BZ79" s="50"/>
      <c r="CA79" s="19"/>
      <c r="CK79" s="5"/>
    </row>
    <row r="80" spans="1:89" x14ac:dyDescent="0.25">
      <c r="E80" s="15"/>
      <c r="F80" s="61"/>
      <c r="G80" s="17"/>
      <c r="H80" s="66"/>
      <c r="I80" s="89"/>
      <c r="J80" s="66"/>
      <c r="K80" s="89"/>
      <c r="L80" s="66"/>
      <c r="M80" s="89"/>
      <c r="N80" s="66"/>
      <c r="O80" s="89"/>
      <c r="P80" s="66"/>
      <c r="Q80" s="89"/>
      <c r="R80" s="66"/>
      <c r="S80" s="89"/>
      <c r="T80" s="66"/>
      <c r="U80" s="89"/>
      <c r="V80" s="66"/>
      <c r="W80" s="89"/>
      <c r="X80" s="66"/>
      <c r="Y80" s="89"/>
      <c r="Z80" s="66"/>
      <c r="AA80" s="89"/>
      <c r="AB80" s="66"/>
      <c r="AC80" s="89"/>
      <c r="AD80" s="66"/>
      <c r="AE80" s="89"/>
      <c r="AF80" s="66"/>
      <c r="AG80" s="89"/>
      <c r="AH80" s="66"/>
      <c r="AI80" s="89"/>
      <c r="AJ80" s="66"/>
      <c r="AK80" s="89"/>
      <c r="AL80" s="66"/>
      <c r="AM80" s="89"/>
      <c r="AN80" s="66"/>
      <c r="AO80" s="89"/>
      <c r="AP80" s="66"/>
      <c r="AQ80" s="89"/>
      <c r="AR80" s="66"/>
      <c r="AS80" s="89"/>
      <c r="AT80" s="66"/>
      <c r="AU80" s="89"/>
      <c r="AV80" s="66"/>
      <c r="AW80" s="89"/>
      <c r="AX80" s="66"/>
      <c r="AY80" s="89"/>
      <c r="AZ80" s="66"/>
      <c r="BA80" s="89"/>
      <c r="BB80" s="66"/>
      <c r="BC80" s="89"/>
      <c r="BD80" s="66"/>
      <c r="BE80" s="89"/>
      <c r="BF80" s="66"/>
      <c r="BG80" s="89"/>
      <c r="BH80" s="66"/>
      <c r="BI80" s="89"/>
      <c r="BJ80" s="66"/>
      <c r="BK80" s="89"/>
      <c r="BL80" s="66"/>
      <c r="BM80" s="89"/>
      <c r="BN80" s="66"/>
      <c r="BO80" s="89"/>
      <c r="BP80" s="66"/>
      <c r="BQ80" s="89"/>
      <c r="BR80" s="66"/>
      <c r="BS80" s="89"/>
      <c r="BT80" s="66"/>
      <c r="BU80" s="89"/>
      <c r="BV80" s="66"/>
      <c r="BW80" s="89"/>
      <c r="BX80" s="66"/>
      <c r="BY80" s="89"/>
      <c r="BZ80" s="66"/>
      <c r="CA80" s="19"/>
      <c r="CK80" s="5"/>
    </row>
    <row r="81" spans="5:89" x14ac:dyDescent="0.25">
      <c r="E81" s="15"/>
      <c r="F81" s="61"/>
      <c r="G81" s="17"/>
      <c r="H81" s="57"/>
      <c r="I81" s="89"/>
      <c r="J81" s="57"/>
      <c r="K81" s="89"/>
      <c r="L81" s="57"/>
      <c r="M81" s="89"/>
      <c r="N81" s="57"/>
      <c r="O81" s="89"/>
      <c r="P81" s="57"/>
      <c r="Q81" s="89"/>
      <c r="R81" s="57"/>
      <c r="S81" s="89"/>
      <c r="T81" s="57"/>
      <c r="U81" s="89"/>
      <c r="V81" s="57"/>
      <c r="W81" s="89"/>
      <c r="X81" s="57"/>
      <c r="Y81" s="89"/>
      <c r="Z81" s="57"/>
      <c r="AA81" s="89"/>
      <c r="AB81" s="57"/>
      <c r="AC81" s="89"/>
      <c r="AD81" s="57"/>
      <c r="AE81" s="89"/>
      <c r="AF81" s="57"/>
      <c r="AG81" s="89"/>
      <c r="AH81" s="57"/>
      <c r="AI81" s="89"/>
      <c r="AJ81" s="57"/>
      <c r="AK81" s="89"/>
      <c r="AL81" s="57"/>
      <c r="AM81" s="89"/>
      <c r="AN81" s="57"/>
      <c r="AO81" s="89"/>
      <c r="AP81" s="57"/>
      <c r="AQ81" s="89"/>
      <c r="AR81" s="57"/>
      <c r="AS81" s="89"/>
      <c r="AT81" s="57"/>
      <c r="AU81" s="89"/>
      <c r="AV81" s="57"/>
      <c r="AW81" s="89"/>
      <c r="AX81" s="57"/>
      <c r="AY81" s="89"/>
      <c r="AZ81" s="57"/>
      <c r="BA81" s="89"/>
      <c r="BB81" s="57"/>
      <c r="BC81" s="89"/>
      <c r="BD81" s="57"/>
      <c r="BE81" s="89"/>
      <c r="BF81" s="57"/>
      <c r="BG81" s="89"/>
      <c r="BH81" s="57"/>
      <c r="BI81" s="89"/>
      <c r="BJ81" s="57"/>
      <c r="BK81" s="89"/>
      <c r="BL81" s="57"/>
      <c r="BM81" s="89"/>
      <c r="BN81" s="57"/>
      <c r="BO81" s="89"/>
      <c r="BP81" s="57"/>
      <c r="BQ81" s="89"/>
      <c r="BR81" s="57"/>
      <c r="BS81" s="89"/>
      <c r="BT81" s="57"/>
      <c r="BU81" s="89"/>
      <c r="BV81" s="57"/>
      <c r="BW81" s="89"/>
      <c r="BX81" s="57"/>
      <c r="BY81" s="89"/>
      <c r="BZ81" s="57"/>
      <c r="CA81" s="19"/>
      <c r="CK81" s="5"/>
    </row>
    <row r="82" spans="5:89" x14ac:dyDescent="0.25">
      <c r="E82" s="15"/>
      <c r="F82" s="61"/>
      <c r="G82" s="17"/>
      <c r="H82" s="66"/>
      <c r="I82" s="89"/>
      <c r="J82" s="66"/>
      <c r="K82" s="89"/>
      <c r="L82" s="66"/>
      <c r="M82" s="89"/>
      <c r="N82" s="66"/>
      <c r="O82" s="89"/>
      <c r="P82" s="66"/>
      <c r="Q82" s="89"/>
      <c r="R82" s="66"/>
      <c r="S82" s="89"/>
      <c r="T82" s="66"/>
      <c r="U82" s="89"/>
      <c r="V82" s="66"/>
      <c r="W82" s="89"/>
      <c r="X82" s="66"/>
      <c r="Y82" s="89"/>
      <c r="Z82" s="66"/>
      <c r="AA82" s="89"/>
      <c r="AB82" s="66"/>
      <c r="AC82" s="89"/>
      <c r="AD82" s="66"/>
      <c r="AE82" s="89"/>
      <c r="AF82" s="66"/>
      <c r="AG82" s="89"/>
      <c r="AH82" s="66"/>
      <c r="AI82" s="89"/>
      <c r="AJ82" s="66"/>
      <c r="AK82" s="89"/>
      <c r="AL82" s="66"/>
      <c r="AM82" s="89"/>
      <c r="AN82" s="66"/>
      <c r="AO82" s="89"/>
      <c r="AP82" s="66"/>
      <c r="AQ82" s="89"/>
      <c r="AR82" s="66"/>
      <c r="AS82" s="89"/>
      <c r="AT82" s="66"/>
      <c r="AU82" s="89"/>
      <c r="AV82" s="66"/>
      <c r="AW82" s="89"/>
      <c r="AX82" s="66"/>
      <c r="AY82" s="89"/>
      <c r="AZ82" s="66"/>
      <c r="BA82" s="89"/>
      <c r="BB82" s="66"/>
      <c r="BC82" s="89"/>
      <c r="BD82" s="66"/>
      <c r="BE82" s="89"/>
      <c r="BF82" s="66"/>
      <c r="BG82" s="89"/>
      <c r="BH82" s="66"/>
      <c r="BI82" s="89"/>
      <c r="BJ82" s="66"/>
      <c r="BK82" s="89"/>
      <c r="BL82" s="66"/>
      <c r="BM82" s="89"/>
      <c r="BN82" s="66"/>
      <c r="BO82" s="89"/>
      <c r="BP82" s="66"/>
      <c r="BQ82" s="89"/>
      <c r="BR82" s="66"/>
      <c r="BS82" s="89"/>
      <c r="BT82" s="66"/>
      <c r="BU82" s="89"/>
      <c r="BV82" s="66"/>
      <c r="BW82" s="89"/>
      <c r="BX82" s="66"/>
      <c r="BY82" s="89"/>
      <c r="BZ82" s="66"/>
      <c r="CA82" s="19"/>
      <c r="CK82" s="5"/>
    </row>
    <row r="83" spans="5:89" x14ac:dyDescent="0.25">
      <c r="E83" s="15"/>
      <c r="F83" s="61"/>
      <c r="G83" s="17"/>
      <c r="H83" s="57"/>
      <c r="I83" s="89"/>
      <c r="J83" s="57"/>
      <c r="K83" s="89"/>
      <c r="L83" s="57"/>
      <c r="M83" s="89"/>
      <c r="N83" s="57"/>
      <c r="O83" s="89"/>
      <c r="P83" s="57"/>
      <c r="Q83" s="89"/>
      <c r="R83" s="57"/>
      <c r="S83" s="89"/>
      <c r="T83" s="57"/>
      <c r="U83" s="89"/>
      <c r="V83" s="57"/>
      <c r="W83" s="89"/>
      <c r="X83" s="57"/>
      <c r="Y83" s="89"/>
      <c r="Z83" s="57"/>
      <c r="AA83" s="89"/>
      <c r="AB83" s="57"/>
      <c r="AC83" s="89"/>
      <c r="AD83" s="57"/>
      <c r="AE83" s="89"/>
      <c r="AF83" s="57"/>
      <c r="AG83" s="89"/>
      <c r="AH83" s="57"/>
      <c r="AI83" s="89"/>
      <c r="AJ83" s="57"/>
      <c r="AK83" s="89"/>
      <c r="AL83" s="57"/>
      <c r="AM83" s="89"/>
      <c r="AN83" s="57"/>
      <c r="AO83" s="89"/>
      <c r="AP83" s="57"/>
      <c r="AQ83" s="89"/>
      <c r="AR83" s="57"/>
      <c r="AS83" s="89"/>
      <c r="AT83" s="57"/>
      <c r="AU83" s="89"/>
      <c r="AV83" s="57"/>
      <c r="AW83" s="89"/>
      <c r="AX83" s="57"/>
      <c r="AY83" s="89"/>
      <c r="AZ83" s="57"/>
      <c r="BA83" s="89"/>
      <c r="BB83" s="57"/>
      <c r="BC83" s="89"/>
      <c r="BD83" s="57"/>
      <c r="BE83" s="89"/>
      <c r="BF83" s="57"/>
      <c r="BG83" s="89"/>
      <c r="BH83" s="57"/>
      <c r="BI83" s="89"/>
      <c r="BJ83" s="57"/>
      <c r="BK83" s="89"/>
      <c r="BL83" s="57"/>
      <c r="BM83" s="89"/>
      <c r="BN83" s="57"/>
      <c r="BO83" s="89"/>
      <c r="BP83" s="57"/>
      <c r="BQ83" s="89"/>
      <c r="BR83" s="57"/>
      <c r="BS83" s="89"/>
      <c r="BT83" s="57"/>
      <c r="BU83" s="89"/>
      <c r="BV83" s="57"/>
      <c r="BW83" s="89"/>
      <c r="BX83" s="57"/>
      <c r="BY83" s="89"/>
      <c r="BZ83" s="57"/>
      <c r="CA83" s="19"/>
      <c r="CK83" s="5"/>
    </row>
    <row r="84" spans="5:89" x14ac:dyDescent="0.25">
      <c r="E84" s="15"/>
      <c r="F84" s="61"/>
      <c r="G84" s="17"/>
      <c r="H84" s="100"/>
      <c r="I84" s="89"/>
      <c r="J84" s="100"/>
      <c r="K84" s="89"/>
      <c r="L84" s="100"/>
      <c r="M84" s="89"/>
      <c r="N84" s="100"/>
      <c r="O84" s="89"/>
      <c r="P84" s="100"/>
      <c r="Q84" s="89"/>
      <c r="R84" s="100"/>
      <c r="S84" s="89"/>
      <c r="T84" s="100"/>
      <c r="U84" s="89"/>
      <c r="V84" s="100"/>
      <c r="W84" s="89"/>
      <c r="X84" s="100"/>
      <c r="Y84" s="89"/>
      <c r="Z84" s="100"/>
      <c r="AA84" s="89"/>
      <c r="AB84" s="100"/>
      <c r="AC84" s="89"/>
      <c r="AD84" s="100"/>
      <c r="AE84" s="89"/>
      <c r="AF84" s="100"/>
      <c r="AG84" s="89"/>
      <c r="AH84" s="100"/>
      <c r="AI84" s="89"/>
      <c r="AJ84" s="100"/>
      <c r="AK84" s="89"/>
      <c r="AL84" s="100"/>
      <c r="AM84" s="89"/>
      <c r="AN84" s="100"/>
      <c r="AO84" s="89"/>
      <c r="AP84" s="100"/>
      <c r="AQ84" s="89"/>
      <c r="AR84" s="100"/>
      <c r="AS84" s="89"/>
      <c r="AT84" s="100"/>
      <c r="AU84" s="89"/>
      <c r="AV84" s="100"/>
      <c r="AW84" s="89"/>
      <c r="AX84" s="100"/>
      <c r="AY84" s="89"/>
      <c r="AZ84" s="100"/>
      <c r="BA84" s="89"/>
      <c r="BB84" s="100"/>
      <c r="BC84" s="89"/>
      <c r="BD84" s="100"/>
      <c r="BE84" s="89"/>
      <c r="BF84" s="100"/>
      <c r="BG84" s="89"/>
      <c r="BH84" s="100"/>
      <c r="BI84" s="89"/>
      <c r="BJ84" s="100"/>
      <c r="BK84" s="89"/>
      <c r="BL84" s="100"/>
      <c r="BM84" s="89"/>
      <c r="BN84" s="100"/>
      <c r="BO84" s="89"/>
      <c r="BP84" s="100"/>
      <c r="BQ84" s="89"/>
      <c r="BR84" s="100"/>
      <c r="BS84" s="89"/>
      <c r="BT84" s="100"/>
      <c r="BU84" s="89"/>
      <c r="BV84" s="100"/>
      <c r="BW84" s="89"/>
      <c r="BX84" s="100"/>
      <c r="BY84" s="89"/>
      <c r="BZ84" s="100"/>
      <c r="CA84" s="19"/>
      <c r="CK84" s="5"/>
    </row>
    <row r="85" spans="5:89" x14ac:dyDescent="0.25">
      <c r="E85" s="15"/>
      <c r="F85" s="61"/>
      <c r="G85" s="17"/>
      <c r="H85" s="57"/>
      <c r="I85" s="89"/>
      <c r="J85" s="57"/>
      <c r="K85" s="89"/>
      <c r="L85" s="57"/>
      <c r="M85" s="89"/>
      <c r="N85" s="57"/>
      <c r="O85" s="89"/>
      <c r="P85" s="57"/>
      <c r="Q85" s="89"/>
      <c r="R85" s="57"/>
      <c r="S85" s="89"/>
      <c r="T85" s="57"/>
      <c r="U85" s="89"/>
      <c r="V85" s="57"/>
      <c r="W85" s="89"/>
      <c r="X85" s="57"/>
      <c r="Y85" s="89"/>
      <c r="Z85" s="57"/>
      <c r="AA85" s="89"/>
      <c r="AB85" s="57"/>
      <c r="AC85" s="89"/>
      <c r="AD85" s="57"/>
      <c r="AE85" s="89"/>
      <c r="AF85" s="57"/>
      <c r="AG85" s="89"/>
      <c r="AH85" s="57"/>
      <c r="AI85" s="89"/>
      <c r="AJ85" s="57"/>
      <c r="AK85" s="89"/>
      <c r="AL85" s="57"/>
      <c r="AM85" s="89"/>
      <c r="AN85" s="57"/>
      <c r="AO85" s="89"/>
      <c r="AP85" s="57"/>
      <c r="AQ85" s="89"/>
      <c r="AR85" s="57"/>
      <c r="AS85" s="89"/>
      <c r="AT85" s="57"/>
      <c r="AU85" s="89"/>
      <c r="AV85" s="57"/>
      <c r="AW85" s="89"/>
      <c r="AX85" s="57"/>
      <c r="AY85" s="89"/>
      <c r="AZ85" s="57"/>
      <c r="BA85" s="89"/>
      <c r="BB85" s="57"/>
      <c r="BC85" s="89"/>
      <c r="BD85" s="57"/>
      <c r="BE85" s="89"/>
      <c r="BF85" s="57"/>
      <c r="BG85" s="89"/>
      <c r="BH85" s="57"/>
      <c r="BI85" s="89"/>
      <c r="BJ85" s="57"/>
      <c r="BK85" s="89"/>
      <c r="BL85" s="57"/>
      <c r="BM85" s="89"/>
      <c r="BN85" s="57"/>
      <c r="BO85" s="89"/>
      <c r="BP85" s="57"/>
      <c r="BQ85" s="89"/>
      <c r="BR85" s="57"/>
      <c r="BS85" s="89"/>
      <c r="BT85" s="57"/>
      <c r="BU85" s="89"/>
      <c r="BV85" s="57"/>
      <c r="BW85" s="89"/>
      <c r="BX85" s="57"/>
      <c r="BY85" s="89"/>
      <c r="BZ85" s="57"/>
      <c r="CA85" s="19"/>
      <c r="CK85" s="5"/>
    </row>
    <row r="86" spans="5:89" x14ac:dyDescent="0.25">
      <c r="E86" s="15"/>
      <c r="F86" s="61"/>
      <c r="G86" s="17"/>
      <c r="H86" s="66"/>
      <c r="I86" s="89"/>
      <c r="J86" s="66"/>
      <c r="K86" s="89"/>
      <c r="L86" s="66"/>
      <c r="M86" s="89"/>
      <c r="N86" s="66"/>
      <c r="O86" s="89"/>
      <c r="P86" s="66"/>
      <c r="Q86" s="89"/>
      <c r="R86" s="66"/>
      <c r="S86" s="89"/>
      <c r="T86" s="66"/>
      <c r="U86" s="89"/>
      <c r="V86" s="66"/>
      <c r="W86" s="89"/>
      <c r="X86" s="66"/>
      <c r="Y86" s="89"/>
      <c r="Z86" s="66"/>
      <c r="AA86" s="89"/>
      <c r="AB86" s="66"/>
      <c r="AC86" s="89"/>
      <c r="AD86" s="66"/>
      <c r="AE86" s="89"/>
      <c r="AF86" s="66"/>
      <c r="AG86" s="89"/>
      <c r="AH86" s="66"/>
      <c r="AI86" s="89"/>
      <c r="AJ86" s="66"/>
      <c r="AK86" s="89"/>
      <c r="AL86" s="66"/>
      <c r="AM86" s="89"/>
      <c r="AN86" s="66"/>
      <c r="AO86" s="89"/>
      <c r="AP86" s="66"/>
      <c r="AQ86" s="89"/>
      <c r="AR86" s="66"/>
      <c r="AS86" s="89"/>
      <c r="AT86" s="66"/>
      <c r="AU86" s="89"/>
      <c r="AV86" s="66"/>
      <c r="AW86" s="89"/>
      <c r="AX86" s="66"/>
      <c r="AY86" s="89"/>
      <c r="AZ86" s="66"/>
      <c r="BA86" s="89"/>
      <c r="BB86" s="66"/>
      <c r="BC86" s="89"/>
      <c r="BD86" s="66"/>
      <c r="BE86" s="89"/>
      <c r="BF86" s="66"/>
      <c r="BG86" s="89"/>
      <c r="BH86" s="66"/>
      <c r="BI86" s="89"/>
      <c r="BJ86" s="66"/>
      <c r="BK86" s="89"/>
      <c r="BL86" s="66"/>
      <c r="BM86" s="89"/>
      <c r="BN86" s="66"/>
      <c r="BO86" s="89"/>
      <c r="BP86" s="66"/>
      <c r="BQ86" s="89"/>
      <c r="BR86" s="66"/>
      <c r="BS86" s="89"/>
      <c r="BT86" s="66"/>
      <c r="BU86" s="89"/>
      <c r="BV86" s="66"/>
      <c r="BW86" s="89"/>
      <c r="BX86" s="66"/>
      <c r="BY86" s="89"/>
      <c r="BZ86" s="66"/>
      <c r="CA86" s="19"/>
      <c r="CK86" s="5"/>
    </row>
    <row r="87" spans="5:89" x14ac:dyDescent="0.25">
      <c r="E87" s="15"/>
      <c r="F87" s="62"/>
      <c r="G87" s="17"/>
      <c r="H87" s="63"/>
      <c r="I87" s="89"/>
      <c r="J87" s="63"/>
      <c r="K87" s="89"/>
      <c r="L87" s="63"/>
      <c r="M87" s="89"/>
      <c r="N87" s="63"/>
      <c r="O87" s="89"/>
      <c r="P87" s="63"/>
      <c r="Q87" s="89"/>
      <c r="R87" s="63"/>
      <c r="S87" s="89"/>
      <c r="T87" s="63"/>
      <c r="U87" s="89"/>
      <c r="V87" s="63"/>
      <c r="W87" s="89"/>
      <c r="X87" s="63"/>
      <c r="Y87" s="89"/>
      <c r="Z87" s="63"/>
      <c r="AA87" s="89"/>
      <c r="AB87" s="63"/>
      <c r="AC87" s="89"/>
      <c r="AD87" s="63"/>
      <c r="AE87" s="89"/>
      <c r="AF87" s="63"/>
      <c r="AG87" s="89"/>
      <c r="AH87" s="63"/>
      <c r="AI87" s="89"/>
      <c r="AJ87" s="63"/>
      <c r="AK87" s="89"/>
      <c r="AL87" s="63"/>
      <c r="AM87" s="89"/>
      <c r="AN87" s="63"/>
      <c r="AO87" s="89"/>
      <c r="AP87" s="63"/>
      <c r="AQ87" s="89"/>
      <c r="AR87" s="63"/>
      <c r="AS87" s="89"/>
      <c r="AT87" s="63"/>
      <c r="AU87" s="89"/>
      <c r="AV87" s="63"/>
      <c r="AW87" s="89"/>
      <c r="AX87" s="63"/>
      <c r="AY87" s="89"/>
      <c r="AZ87" s="63"/>
      <c r="BA87" s="89"/>
      <c r="BB87" s="63"/>
      <c r="BC87" s="89"/>
      <c r="BD87" s="63"/>
      <c r="BE87" s="89"/>
      <c r="BF87" s="63"/>
      <c r="BG87" s="89"/>
      <c r="BH87" s="63"/>
      <c r="BI87" s="89"/>
      <c r="BJ87" s="63"/>
      <c r="BK87" s="89"/>
      <c r="BL87" s="63"/>
      <c r="BM87" s="89"/>
      <c r="BN87" s="63"/>
      <c r="BO87" s="89"/>
      <c r="BP87" s="63"/>
      <c r="BQ87" s="89"/>
      <c r="BR87" s="63"/>
      <c r="BS87" s="89"/>
      <c r="BT87" s="63"/>
      <c r="BU87" s="89"/>
      <c r="BV87" s="63"/>
      <c r="BW87" s="89"/>
      <c r="BX87" s="63"/>
      <c r="BY87" s="89"/>
      <c r="BZ87" s="63"/>
      <c r="CA87" s="19"/>
      <c r="CK87" s="5"/>
    </row>
    <row r="88" spans="5:89" s="64" customFormat="1" x14ac:dyDescent="0.25">
      <c r="E88" s="48"/>
      <c r="F88" s="42"/>
      <c r="G88" s="42"/>
      <c r="H88" s="65"/>
      <c r="I88" s="89"/>
      <c r="J88" s="65"/>
      <c r="K88" s="89"/>
      <c r="L88" s="65"/>
      <c r="M88" s="89"/>
      <c r="N88" s="65"/>
      <c r="O88" s="89"/>
      <c r="P88" s="65"/>
      <c r="Q88" s="89"/>
      <c r="R88" s="65"/>
      <c r="S88" s="89"/>
      <c r="T88" s="65"/>
      <c r="U88" s="89"/>
      <c r="V88" s="65"/>
      <c r="W88" s="89"/>
      <c r="X88" s="65"/>
      <c r="Y88" s="89"/>
      <c r="Z88" s="65"/>
      <c r="AA88" s="89"/>
      <c r="AB88" s="65"/>
      <c r="AC88" s="89"/>
      <c r="AD88" s="65"/>
      <c r="AE88" s="89"/>
      <c r="AF88" s="65"/>
      <c r="AG88" s="89"/>
      <c r="AH88" s="65"/>
      <c r="AI88" s="89"/>
      <c r="AJ88" s="65"/>
      <c r="AK88" s="89"/>
      <c r="AL88" s="65"/>
      <c r="AM88" s="89"/>
      <c r="AN88" s="65"/>
      <c r="AO88" s="89"/>
      <c r="AP88" s="65"/>
      <c r="AQ88" s="89"/>
      <c r="AR88" s="65"/>
      <c r="AS88" s="89"/>
      <c r="AT88" s="65"/>
      <c r="AU88" s="89"/>
      <c r="AV88" s="65"/>
      <c r="AW88" s="89"/>
      <c r="AX88" s="65"/>
      <c r="AY88" s="89"/>
      <c r="AZ88" s="65"/>
      <c r="BA88" s="89"/>
      <c r="BB88" s="65"/>
      <c r="BC88" s="89"/>
      <c r="BD88" s="65"/>
      <c r="BE88" s="89"/>
      <c r="BF88" s="65"/>
      <c r="BG88" s="89"/>
      <c r="BH88" s="65"/>
      <c r="BI88" s="89"/>
      <c r="BJ88" s="65"/>
      <c r="BK88" s="89"/>
      <c r="BL88" s="65"/>
      <c r="BM88" s="89"/>
      <c r="BN88" s="65"/>
      <c r="BO88" s="89"/>
      <c r="BP88" s="65"/>
      <c r="BQ88" s="89"/>
      <c r="BR88" s="65"/>
      <c r="BS88" s="89"/>
      <c r="BT88" s="65"/>
      <c r="BU88" s="89"/>
      <c r="BV88" s="65"/>
      <c r="BW88" s="89"/>
      <c r="BX88" s="65"/>
      <c r="BY88" s="89"/>
      <c r="BZ88" s="65"/>
      <c r="CA88" s="37"/>
      <c r="CK88" s="5"/>
    </row>
    <row r="89" spans="5:89" s="64" customFormat="1" x14ac:dyDescent="0.25">
      <c r="E89" s="48"/>
      <c r="F89" s="42"/>
      <c r="G89" s="42"/>
      <c r="H89" s="66"/>
      <c r="I89" s="89"/>
      <c r="J89" s="66"/>
      <c r="K89" s="89"/>
      <c r="L89" s="66"/>
      <c r="M89" s="89"/>
      <c r="N89" s="66"/>
      <c r="O89" s="89"/>
      <c r="P89" s="66"/>
      <c r="Q89" s="89"/>
      <c r="R89" s="66"/>
      <c r="S89" s="89"/>
      <c r="T89" s="66"/>
      <c r="U89" s="89"/>
      <c r="V89" s="66"/>
      <c r="W89" s="89"/>
      <c r="X89" s="66"/>
      <c r="Y89" s="89"/>
      <c r="Z89" s="66"/>
      <c r="AA89" s="89"/>
      <c r="AB89" s="66"/>
      <c r="AC89" s="89"/>
      <c r="AD89" s="66"/>
      <c r="AE89" s="89"/>
      <c r="AF89" s="66"/>
      <c r="AG89" s="89"/>
      <c r="AH89" s="66"/>
      <c r="AI89" s="89"/>
      <c r="AJ89" s="66"/>
      <c r="AK89" s="89"/>
      <c r="AL89" s="66"/>
      <c r="AM89" s="89"/>
      <c r="AN89" s="66"/>
      <c r="AO89" s="89"/>
      <c r="AP89" s="66"/>
      <c r="AQ89" s="89"/>
      <c r="AR89" s="66"/>
      <c r="AS89" s="89"/>
      <c r="AT89" s="66"/>
      <c r="AU89" s="89"/>
      <c r="AV89" s="66"/>
      <c r="AW89" s="89"/>
      <c r="AX89" s="66"/>
      <c r="AY89" s="89"/>
      <c r="AZ89" s="66"/>
      <c r="BA89" s="89"/>
      <c r="BB89" s="66"/>
      <c r="BC89" s="89"/>
      <c r="BD89" s="66"/>
      <c r="BE89" s="89"/>
      <c r="BF89" s="66"/>
      <c r="BG89" s="89"/>
      <c r="BH89" s="66"/>
      <c r="BI89" s="89"/>
      <c r="BJ89" s="66"/>
      <c r="BK89" s="89"/>
      <c r="BL89" s="66"/>
      <c r="BM89" s="89"/>
      <c r="BN89" s="66"/>
      <c r="BO89" s="89"/>
      <c r="BP89" s="66"/>
      <c r="BQ89" s="89"/>
      <c r="BR89" s="66"/>
      <c r="BS89" s="89"/>
      <c r="BT89" s="66"/>
      <c r="BU89" s="89"/>
      <c r="BV89" s="66"/>
      <c r="BW89" s="89"/>
      <c r="BX89" s="66"/>
      <c r="BY89" s="89"/>
      <c r="BZ89" s="66"/>
      <c r="CA89" s="37"/>
      <c r="CK89" s="5"/>
    </row>
    <row r="90" spans="5:89" s="64" customFormat="1" x14ac:dyDescent="0.25">
      <c r="E90" s="48"/>
      <c r="F90" s="42"/>
      <c r="G90" s="42"/>
      <c r="H90" s="65"/>
      <c r="I90" s="89"/>
      <c r="J90" s="65"/>
      <c r="K90" s="89"/>
      <c r="L90" s="65"/>
      <c r="M90" s="89"/>
      <c r="N90" s="65"/>
      <c r="O90" s="89"/>
      <c r="P90" s="65"/>
      <c r="Q90" s="89"/>
      <c r="R90" s="65"/>
      <c r="S90" s="89"/>
      <c r="T90" s="65"/>
      <c r="U90" s="89"/>
      <c r="V90" s="65"/>
      <c r="W90" s="89"/>
      <c r="X90" s="65"/>
      <c r="Y90" s="89"/>
      <c r="Z90" s="65"/>
      <c r="AA90" s="89"/>
      <c r="AB90" s="65"/>
      <c r="AC90" s="89"/>
      <c r="AD90" s="65"/>
      <c r="AE90" s="89"/>
      <c r="AF90" s="65"/>
      <c r="AG90" s="89"/>
      <c r="AH90" s="65"/>
      <c r="AI90" s="89"/>
      <c r="AJ90" s="65"/>
      <c r="AK90" s="89"/>
      <c r="AL90" s="65"/>
      <c r="AM90" s="89"/>
      <c r="AN90" s="65"/>
      <c r="AO90" s="89"/>
      <c r="AP90" s="65"/>
      <c r="AQ90" s="89"/>
      <c r="AR90" s="65"/>
      <c r="AS90" s="89"/>
      <c r="AT90" s="65"/>
      <c r="AU90" s="89"/>
      <c r="AV90" s="65"/>
      <c r="AW90" s="89"/>
      <c r="AX90" s="65"/>
      <c r="AY90" s="89"/>
      <c r="AZ90" s="65"/>
      <c r="BA90" s="89"/>
      <c r="BB90" s="65"/>
      <c r="BC90" s="89"/>
      <c r="BD90" s="65"/>
      <c r="BE90" s="89"/>
      <c r="BF90" s="65"/>
      <c r="BG90" s="89"/>
      <c r="BH90" s="65"/>
      <c r="BI90" s="89"/>
      <c r="BJ90" s="65"/>
      <c r="BK90" s="89"/>
      <c r="BL90" s="65"/>
      <c r="BM90" s="89"/>
      <c r="BN90" s="65"/>
      <c r="BO90" s="89"/>
      <c r="BP90" s="65"/>
      <c r="BQ90" s="89"/>
      <c r="BR90" s="65"/>
      <c r="BS90" s="89"/>
      <c r="BT90" s="65"/>
      <c r="BU90" s="89"/>
      <c r="BV90" s="65"/>
      <c r="BW90" s="89"/>
      <c r="BX90" s="65"/>
      <c r="BY90" s="89"/>
      <c r="BZ90" s="65"/>
      <c r="CA90" s="37"/>
      <c r="CK90" s="5"/>
    </row>
    <row r="91" spans="5:89" s="64" customFormat="1" x14ac:dyDescent="0.25">
      <c r="E91" s="48"/>
      <c r="F91" s="42"/>
      <c r="G91" s="42"/>
      <c r="H91" s="66"/>
      <c r="I91" s="89"/>
      <c r="J91" s="66"/>
      <c r="K91" s="89"/>
      <c r="L91" s="66"/>
      <c r="M91" s="89"/>
      <c r="N91" s="66"/>
      <c r="O91" s="89"/>
      <c r="P91" s="66"/>
      <c r="Q91" s="89"/>
      <c r="R91" s="66"/>
      <c r="S91" s="89"/>
      <c r="T91" s="66"/>
      <c r="U91" s="89"/>
      <c r="V91" s="66"/>
      <c r="W91" s="89"/>
      <c r="X91" s="66"/>
      <c r="Y91" s="89"/>
      <c r="Z91" s="66"/>
      <c r="AA91" s="89"/>
      <c r="AB91" s="66"/>
      <c r="AC91" s="89"/>
      <c r="AD91" s="66"/>
      <c r="AE91" s="89"/>
      <c r="AF91" s="66"/>
      <c r="AG91" s="89"/>
      <c r="AH91" s="66"/>
      <c r="AI91" s="89"/>
      <c r="AJ91" s="66"/>
      <c r="AK91" s="89"/>
      <c r="AL91" s="66"/>
      <c r="AM91" s="89"/>
      <c r="AN91" s="66"/>
      <c r="AO91" s="89"/>
      <c r="AP91" s="66"/>
      <c r="AQ91" s="89"/>
      <c r="AR91" s="66"/>
      <c r="AS91" s="89"/>
      <c r="AT91" s="66"/>
      <c r="AU91" s="89"/>
      <c r="AV91" s="66"/>
      <c r="AW91" s="89"/>
      <c r="AX91" s="66"/>
      <c r="AY91" s="89"/>
      <c r="AZ91" s="66"/>
      <c r="BA91" s="89"/>
      <c r="BB91" s="66"/>
      <c r="BC91" s="89"/>
      <c r="BD91" s="66"/>
      <c r="BE91" s="89"/>
      <c r="BF91" s="66"/>
      <c r="BG91" s="89"/>
      <c r="BH91" s="66"/>
      <c r="BI91" s="89"/>
      <c r="BJ91" s="66"/>
      <c r="BK91" s="89"/>
      <c r="BL91" s="66"/>
      <c r="BM91" s="89"/>
      <c r="BN91" s="66"/>
      <c r="BO91" s="89"/>
      <c r="BP91" s="66"/>
      <c r="BQ91" s="89"/>
      <c r="BR91" s="66"/>
      <c r="BS91" s="89"/>
      <c r="BT91" s="66"/>
      <c r="BU91" s="89"/>
      <c r="BV91" s="66"/>
      <c r="BW91" s="89"/>
      <c r="BX91" s="66"/>
      <c r="BY91" s="89"/>
      <c r="BZ91" s="66"/>
      <c r="CA91" s="37"/>
      <c r="CK91" s="5"/>
    </row>
    <row r="92" spans="5:89" x14ac:dyDescent="0.25">
      <c r="E92" s="67"/>
      <c r="F92" s="68"/>
      <c r="G92" s="69"/>
      <c r="H92" s="70"/>
      <c r="I92" s="70"/>
      <c r="J92" s="70"/>
      <c r="K92" s="70"/>
      <c r="L92" s="70"/>
      <c r="M92" s="70"/>
      <c r="N92" s="70"/>
      <c r="O92" s="70"/>
      <c r="P92" s="70"/>
      <c r="Q92" s="70"/>
      <c r="R92" s="70"/>
      <c r="S92" s="70"/>
      <c r="T92" s="70"/>
      <c r="U92" s="70"/>
      <c r="V92" s="70"/>
      <c r="W92" s="70"/>
      <c r="X92" s="70"/>
      <c r="Y92" s="70"/>
      <c r="Z92" s="70"/>
      <c r="AA92" s="70"/>
      <c r="AB92" s="70"/>
      <c r="AC92" s="70"/>
      <c r="AD92" s="70"/>
      <c r="AE92" s="70"/>
      <c r="AF92" s="70"/>
      <c r="AG92" s="70"/>
      <c r="AH92" s="70"/>
      <c r="AI92" s="70"/>
      <c r="AJ92" s="70"/>
      <c r="AK92" s="70"/>
      <c r="AL92" s="70"/>
      <c r="AM92" s="70"/>
      <c r="AN92" s="70"/>
      <c r="AO92" s="70"/>
      <c r="AP92" s="70"/>
      <c r="AQ92" s="70"/>
      <c r="AR92" s="70"/>
      <c r="AS92" s="70"/>
      <c r="AT92" s="70"/>
      <c r="AU92" s="70"/>
      <c r="AV92" s="70"/>
      <c r="AW92" s="70"/>
      <c r="AX92" s="70"/>
      <c r="AY92" s="70"/>
      <c r="AZ92" s="70"/>
      <c r="BA92" s="70"/>
      <c r="BB92" s="70"/>
      <c r="BC92" s="70"/>
      <c r="BD92" s="70"/>
      <c r="BE92" s="70"/>
      <c r="BF92" s="70"/>
      <c r="BG92" s="70"/>
      <c r="BH92" s="70"/>
      <c r="BI92" s="70"/>
      <c r="BJ92" s="70"/>
      <c r="BK92" s="70"/>
      <c r="BL92" s="70"/>
      <c r="BM92" s="70"/>
      <c r="BN92" s="70"/>
      <c r="BO92" s="70"/>
      <c r="BP92" s="70"/>
      <c r="BQ92" s="70"/>
      <c r="BR92" s="70"/>
      <c r="BS92" s="70"/>
      <c r="BT92" s="70"/>
      <c r="BU92" s="70"/>
      <c r="BV92" s="70"/>
      <c r="BW92" s="70"/>
      <c r="BX92" s="70"/>
      <c r="BY92" s="70"/>
      <c r="BZ92" s="70"/>
      <c r="CA92" s="71"/>
      <c r="CK92" s="5"/>
    </row>
    <row r="93" spans="5:89" x14ac:dyDescent="0.25">
      <c r="E93" s="101"/>
      <c r="F93" s="101"/>
      <c r="G93" s="101"/>
      <c r="H93" s="40"/>
      <c r="I93" s="102"/>
      <c r="J93" s="40"/>
      <c r="K93" s="102"/>
      <c r="L93" s="40"/>
      <c r="M93" s="102"/>
      <c r="N93" s="40"/>
      <c r="O93" s="102"/>
      <c r="P93" s="40"/>
      <c r="Q93" s="102"/>
      <c r="R93" s="40"/>
      <c r="S93" s="102"/>
      <c r="T93" s="40"/>
      <c r="U93" s="102"/>
      <c r="V93" s="40"/>
      <c r="W93" s="102"/>
      <c r="X93" s="40"/>
      <c r="Y93" s="102"/>
      <c r="Z93" s="40"/>
      <c r="AA93" s="102"/>
      <c r="AB93" s="40"/>
      <c r="AC93" s="102"/>
      <c r="AD93" s="40"/>
      <c r="AE93" s="102"/>
      <c r="AF93" s="40"/>
      <c r="AG93" s="102"/>
      <c r="AH93" s="40"/>
      <c r="AI93" s="102"/>
      <c r="AJ93" s="40"/>
      <c r="AK93" s="102"/>
      <c r="AL93" s="40"/>
      <c r="AM93" s="102"/>
      <c r="AN93" s="40"/>
      <c r="AO93" s="102"/>
      <c r="AP93" s="40"/>
      <c r="AQ93" s="102"/>
      <c r="AR93" s="40"/>
      <c r="AS93" s="102"/>
      <c r="AT93" s="40"/>
      <c r="AU93" s="102"/>
      <c r="AV93" s="40"/>
      <c r="AW93" s="102"/>
      <c r="AX93" s="40"/>
      <c r="AY93" s="102"/>
      <c r="AZ93" s="40"/>
      <c r="BA93" s="102"/>
      <c r="BB93" s="40"/>
      <c r="BC93" s="102"/>
      <c r="BD93" s="40"/>
      <c r="BE93" s="102"/>
      <c r="BF93" s="40"/>
      <c r="BG93" s="102"/>
      <c r="BH93" s="40"/>
      <c r="BI93" s="102"/>
      <c r="BJ93" s="40"/>
      <c r="BK93" s="102"/>
      <c r="BL93" s="40"/>
      <c r="BM93" s="102"/>
      <c r="BN93" s="40"/>
      <c r="BO93" s="102"/>
      <c r="BP93" s="40"/>
      <c r="BQ93" s="102"/>
      <c r="BR93" s="40"/>
      <c r="BS93" s="102"/>
      <c r="BT93" s="40"/>
      <c r="BU93" s="102"/>
      <c r="BV93" s="40"/>
      <c r="BW93" s="102"/>
      <c r="BX93" s="40"/>
      <c r="BY93" s="102"/>
      <c r="BZ93" s="40"/>
      <c r="CA93" s="103"/>
      <c r="CK93" s="5"/>
    </row>
    <row r="94" spans="5:89" x14ac:dyDescent="0.25">
      <c r="E94" s="15"/>
      <c r="F94" s="55"/>
      <c r="G94" s="17"/>
      <c r="H94" s="57"/>
      <c r="I94" s="89"/>
      <c r="J94" s="57"/>
      <c r="K94" s="89"/>
      <c r="L94" s="57"/>
      <c r="M94" s="89"/>
      <c r="N94" s="57"/>
      <c r="O94" s="89"/>
      <c r="P94" s="57"/>
      <c r="Q94" s="89"/>
      <c r="R94" s="57"/>
      <c r="S94" s="89"/>
      <c r="T94" s="57"/>
      <c r="U94" s="89"/>
      <c r="V94" s="57"/>
      <c r="W94" s="89"/>
      <c r="X94" s="57"/>
      <c r="Y94" s="89"/>
      <c r="Z94" s="57"/>
      <c r="AA94" s="89"/>
      <c r="AB94" s="57"/>
      <c r="AC94" s="89"/>
      <c r="AD94" s="57"/>
      <c r="AE94" s="89"/>
      <c r="AF94" s="57"/>
      <c r="AG94" s="89"/>
      <c r="AH94" s="57"/>
      <c r="AI94" s="89"/>
      <c r="AJ94" s="57"/>
      <c r="AK94" s="89"/>
      <c r="AL94" s="57"/>
      <c r="AM94" s="89"/>
      <c r="AN94" s="57"/>
      <c r="AO94" s="89"/>
      <c r="AP94" s="57"/>
      <c r="AQ94" s="89"/>
      <c r="AR94" s="57"/>
      <c r="AS94" s="89"/>
      <c r="AT94" s="57"/>
      <c r="AU94" s="89"/>
      <c r="AV94" s="57"/>
      <c r="AW94" s="89"/>
      <c r="AX94" s="57"/>
      <c r="AY94" s="89"/>
      <c r="AZ94" s="57"/>
      <c r="BA94" s="89"/>
      <c r="BB94" s="57"/>
      <c r="BC94" s="89"/>
      <c r="BD94" s="57"/>
      <c r="BE94" s="89"/>
      <c r="BF94" s="57"/>
      <c r="BG94" s="89"/>
      <c r="BH94" s="57"/>
      <c r="BI94" s="89"/>
      <c r="BJ94" s="57"/>
      <c r="BK94" s="89"/>
      <c r="BL94" s="57"/>
      <c r="BM94" s="89"/>
      <c r="BN94" s="57"/>
      <c r="BO94" s="89"/>
      <c r="BP94" s="57"/>
      <c r="BQ94" s="89"/>
      <c r="BR94" s="57"/>
      <c r="BS94" s="89"/>
      <c r="BT94" s="57"/>
      <c r="BU94" s="89"/>
      <c r="BV94" s="57"/>
      <c r="BW94" s="89"/>
      <c r="BX94" s="57"/>
      <c r="BY94" s="89"/>
      <c r="BZ94" s="57"/>
      <c r="CA94" s="19"/>
      <c r="CK94" s="5"/>
    </row>
    <row r="95" spans="5:89" x14ac:dyDescent="0.25">
      <c r="E95" s="15"/>
      <c r="F95" s="39"/>
      <c r="G95" s="17"/>
      <c r="H95" s="88"/>
      <c r="I95" s="89"/>
      <c r="J95" s="88"/>
      <c r="K95" s="89"/>
      <c r="L95" s="88"/>
      <c r="M95" s="89"/>
      <c r="N95" s="88"/>
      <c r="O95" s="89"/>
      <c r="P95" s="88"/>
      <c r="Q95" s="89"/>
      <c r="R95" s="88"/>
      <c r="S95" s="89"/>
      <c r="T95" s="88"/>
      <c r="U95" s="89"/>
      <c r="V95" s="88"/>
      <c r="W95" s="89"/>
      <c r="X95" s="88"/>
      <c r="Y95" s="89"/>
      <c r="Z95" s="88"/>
      <c r="AA95" s="89"/>
      <c r="AB95" s="88"/>
      <c r="AC95" s="89"/>
      <c r="AD95" s="88"/>
      <c r="AE95" s="89"/>
      <c r="AF95" s="88"/>
      <c r="AG95" s="89"/>
      <c r="AH95" s="88"/>
      <c r="AI95" s="89"/>
      <c r="AJ95" s="88"/>
      <c r="AK95" s="89"/>
      <c r="AL95" s="88"/>
      <c r="AM95" s="89"/>
      <c r="AN95" s="88"/>
      <c r="AO95" s="89"/>
      <c r="AP95" s="88"/>
      <c r="AQ95" s="89"/>
      <c r="AR95" s="88"/>
      <c r="AS95" s="89"/>
      <c r="AT95" s="88"/>
      <c r="AU95" s="89"/>
      <c r="AV95" s="88"/>
      <c r="AW95" s="89"/>
      <c r="AX95" s="88"/>
      <c r="AY95" s="89"/>
      <c r="AZ95" s="88"/>
      <c r="BA95" s="89"/>
      <c r="BB95" s="88"/>
      <c r="BC95" s="89"/>
      <c r="BD95" s="88"/>
      <c r="BE95" s="89"/>
      <c r="BF95" s="88"/>
      <c r="BG95" s="89"/>
      <c r="BH95" s="88"/>
      <c r="BI95" s="89"/>
      <c r="BJ95" s="88"/>
      <c r="BK95" s="89"/>
      <c r="BL95" s="88"/>
      <c r="BM95" s="89"/>
      <c r="BN95" s="88"/>
      <c r="BO95" s="89"/>
      <c r="BP95" s="88"/>
      <c r="BQ95" s="89"/>
      <c r="BR95" s="88"/>
      <c r="BS95" s="89"/>
      <c r="BT95" s="88"/>
      <c r="BU95" s="89"/>
      <c r="BV95" s="88"/>
      <c r="BW95" s="89"/>
      <c r="BX95" s="88"/>
      <c r="BY95" s="89"/>
      <c r="BZ95" s="88"/>
      <c r="CA95" s="19"/>
      <c r="CK95" s="5"/>
    </row>
    <row r="96" spans="5:89" x14ac:dyDescent="0.25">
      <c r="E96" s="15"/>
      <c r="F96" s="55"/>
      <c r="G96" s="17"/>
      <c r="H96" s="57"/>
      <c r="I96" s="89"/>
      <c r="J96" s="57"/>
      <c r="K96" s="89"/>
      <c r="L96" s="57"/>
      <c r="M96" s="89"/>
      <c r="N96" s="57"/>
      <c r="O96" s="89"/>
      <c r="P96" s="57"/>
      <c r="Q96" s="89"/>
      <c r="R96" s="57"/>
      <c r="S96" s="89"/>
      <c r="T96" s="57"/>
      <c r="U96" s="89"/>
      <c r="V96" s="57"/>
      <c r="W96" s="89"/>
      <c r="X96" s="57"/>
      <c r="Y96" s="89"/>
      <c r="Z96" s="57"/>
      <c r="AA96" s="89"/>
      <c r="AB96" s="57"/>
      <c r="AC96" s="89"/>
      <c r="AD96" s="57"/>
      <c r="AE96" s="89"/>
      <c r="AF96" s="57"/>
      <c r="AG96" s="89"/>
      <c r="AH96" s="57"/>
      <c r="AI96" s="89"/>
      <c r="AJ96" s="57"/>
      <c r="AK96" s="89"/>
      <c r="AL96" s="57"/>
      <c r="AM96" s="89"/>
      <c r="AN96" s="57"/>
      <c r="AO96" s="89"/>
      <c r="AP96" s="57"/>
      <c r="AQ96" s="89"/>
      <c r="AR96" s="57"/>
      <c r="AS96" s="89"/>
      <c r="AT96" s="57"/>
      <c r="AU96" s="89"/>
      <c r="AV96" s="57"/>
      <c r="AW96" s="89"/>
      <c r="AX96" s="57"/>
      <c r="AY96" s="89"/>
      <c r="AZ96" s="57"/>
      <c r="BA96" s="89"/>
      <c r="BB96" s="57"/>
      <c r="BC96" s="89"/>
      <c r="BD96" s="57"/>
      <c r="BE96" s="89"/>
      <c r="BF96" s="57"/>
      <c r="BG96" s="89"/>
      <c r="BH96" s="57"/>
      <c r="BI96" s="89"/>
      <c r="BJ96" s="57"/>
      <c r="BK96" s="89"/>
      <c r="BL96" s="57"/>
      <c r="BM96" s="89"/>
      <c r="BN96" s="57"/>
      <c r="BO96" s="89"/>
      <c r="BP96" s="57"/>
      <c r="BQ96" s="89"/>
      <c r="BR96" s="57"/>
      <c r="BS96" s="89"/>
      <c r="BT96" s="57"/>
      <c r="BU96" s="89"/>
      <c r="BV96" s="57"/>
      <c r="BW96" s="89"/>
      <c r="BX96" s="57"/>
      <c r="BY96" s="89"/>
      <c r="BZ96" s="57"/>
      <c r="CA96" s="19"/>
      <c r="CK96" s="5"/>
    </row>
    <row r="97" spans="5:89" x14ac:dyDescent="0.25">
      <c r="E97" s="15"/>
      <c r="F97" s="42"/>
      <c r="G97" s="17"/>
      <c r="H97" s="104"/>
      <c r="I97" s="89"/>
      <c r="J97" s="104"/>
      <c r="K97" s="89"/>
      <c r="L97" s="104"/>
      <c r="M97" s="89"/>
      <c r="N97" s="104"/>
      <c r="O97" s="89"/>
      <c r="P97" s="104"/>
      <c r="Q97" s="89"/>
      <c r="R97" s="104"/>
      <c r="S97" s="89"/>
      <c r="T97" s="104"/>
      <c r="U97" s="89"/>
      <c r="V97" s="104"/>
      <c r="W97" s="89"/>
      <c r="X97" s="104"/>
      <c r="Y97" s="89"/>
      <c r="Z97" s="104"/>
      <c r="AA97" s="89"/>
      <c r="AB97" s="104"/>
      <c r="AC97" s="89"/>
      <c r="AD97" s="104"/>
      <c r="AE97" s="89"/>
      <c r="AF97" s="104"/>
      <c r="AG97" s="89"/>
      <c r="AH97" s="104"/>
      <c r="AI97" s="89"/>
      <c r="AJ97" s="104"/>
      <c r="AK97" s="89"/>
      <c r="AL97" s="104"/>
      <c r="AM97" s="89"/>
      <c r="AN97" s="104"/>
      <c r="AO97" s="89"/>
      <c r="AP97" s="104"/>
      <c r="AQ97" s="89"/>
      <c r="AR97" s="104"/>
      <c r="AS97" s="89"/>
      <c r="AT97" s="104"/>
      <c r="AU97" s="89"/>
      <c r="AV97" s="104"/>
      <c r="AW97" s="89"/>
      <c r="AX97" s="104"/>
      <c r="AY97" s="89"/>
      <c r="AZ97" s="104"/>
      <c r="BA97" s="89"/>
      <c r="BB97" s="104"/>
      <c r="BC97" s="89"/>
      <c r="BD97" s="104"/>
      <c r="BE97" s="89"/>
      <c r="BF97" s="104"/>
      <c r="BG97" s="89"/>
      <c r="BH97" s="104"/>
      <c r="BI97" s="89"/>
      <c r="BJ97" s="104"/>
      <c r="BK97" s="89"/>
      <c r="BL97" s="104"/>
      <c r="BM97" s="89"/>
      <c r="BN97" s="104"/>
      <c r="BO97" s="89"/>
      <c r="BP97" s="104"/>
      <c r="BQ97" s="89"/>
      <c r="BR97" s="104"/>
      <c r="BS97" s="89"/>
      <c r="BT97" s="104"/>
      <c r="BU97" s="89"/>
      <c r="BV97" s="104"/>
      <c r="BW97" s="89"/>
      <c r="BX97" s="104"/>
      <c r="BY97" s="89"/>
      <c r="BZ97" s="104"/>
      <c r="CA97" s="19"/>
      <c r="CK97" s="5"/>
    </row>
    <row r="98" spans="5:89" x14ac:dyDescent="0.25">
      <c r="E98" s="15"/>
      <c r="F98" s="55"/>
      <c r="G98" s="17"/>
      <c r="H98" s="57"/>
      <c r="I98" s="89"/>
      <c r="J98" s="57"/>
      <c r="K98" s="89"/>
      <c r="L98" s="57"/>
      <c r="M98" s="89"/>
      <c r="N98" s="57"/>
      <c r="O98" s="89"/>
      <c r="P98" s="57"/>
      <c r="Q98" s="89"/>
      <c r="R98" s="57"/>
      <c r="S98" s="89"/>
      <c r="T98" s="57"/>
      <c r="U98" s="89"/>
      <c r="V98" s="57"/>
      <c r="W98" s="89"/>
      <c r="X98" s="57"/>
      <c r="Y98" s="89"/>
      <c r="Z98" s="57"/>
      <c r="AA98" s="89"/>
      <c r="AB98" s="57"/>
      <c r="AC98" s="89"/>
      <c r="AD98" s="57"/>
      <c r="AE98" s="89"/>
      <c r="AF98" s="57"/>
      <c r="AG98" s="89"/>
      <c r="AH98" s="57"/>
      <c r="AI98" s="89"/>
      <c r="AJ98" s="57"/>
      <c r="AK98" s="89"/>
      <c r="AL98" s="57"/>
      <c r="AM98" s="89"/>
      <c r="AN98" s="57"/>
      <c r="AO98" s="89"/>
      <c r="AP98" s="57"/>
      <c r="AQ98" s="89"/>
      <c r="AR98" s="57"/>
      <c r="AS98" s="89"/>
      <c r="AT98" s="57"/>
      <c r="AU98" s="89"/>
      <c r="AV98" s="57"/>
      <c r="AW98" s="89"/>
      <c r="AX98" s="57"/>
      <c r="AY98" s="89"/>
      <c r="AZ98" s="57"/>
      <c r="BA98" s="89"/>
      <c r="BB98" s="57"/>
      <c r="BC98" s="89"/>
      <c r="BD98" s="57"/>
      <c r="BE98" s="89"/>
      <c r="BF98" s="57"/>
      <c r="BG98" s="89"/>
      <c r="BH98" s="57"/>
      <c r="BI98" s="89"/>
      <c r="BJ98" s="57"/>
      <c r="BK98" s="89"/>
      <c r="BL98" s="57"/>
      <c r="BM98" s="89"/>
      <c r="BN98" s="57"/>
      <c r="BO98" s="89"/>
      <c r="BP98" s="57"/>
      <c r="BQ98" s="89"/>
      <c r="BR98" s="57"/>
      <c r="BS98" s="89"/>
      <c r="BT98" s="57"/>
      <c r="BU98" s="89"/>
      <c r="BV98" s="57"/>
      <c r="BW98" s="89"/>
      <c r="BX98" s="57"/>
      <c r="BY98" s="89"/>
      <c r="BZ98" s="57"/>
      <c r="CA98" s="19"/>
      <c r="CK98" s="5"/>
    </row>
    <row r="99" spans="5:89" x14ac:dyDescent="0.25">
      <c r="E99" s="15"/>
      <c r="F99" s="42"/>
      <c r="G99" s="17"/>
      <c r="H99" s="104"/>
      <c r="I99" s="89"/>
      <c r="J99" s="104"/>
      <c r="K99" s="89"/>
      <c r="L99" s="104"/>
      <c r="M99" s="89"/>
      <c r="N99" s="104"/>
      <c r="O99" s="89"/>
      <c r="P99" s="104"/>
      <c r="Q99" s="89"/>
      <c r="R99" s="104"/>
      <c r="S99" s="89"/>
      <c r="T99" s="104"/>
      <c r="U99" s="89"/>
      <c r="V99" s="104"/>
      <c r="W99" s="89"/>
      <c r="X99" s="104"/>
      <c r="Y99" s="89"/>
      <c r="Z99" s="104"/>
      <c r="AA99" s="89"/>
      <c r="AB99" s="104"/>
      <c r="AC99" s="89"/>
      <c r="AD99" s="104"/>
      <c r="AE99" s="89"/>
      <c r="AF99" s="104"/>
      <c r="AG99" s="89"/>
      <c r="AH99" s="104"/>
      <c r="AI99" s="89"/>
      <c r="AJ99" s="104"/>
      <c r="AK99" s="89"/>
      <c r="AL99" s="104"/>
      <c r="AM99" s="89"/>
      <c r="AN99" s="104"/>
      <c r="AO99" s="89"/>
      <c r="AP99" s="104"/>
      <c r="AQ99" s="89"/>
      <c r="AR99" s="104"/>
      <c r="AS99" s="89"/>
      <c r="AT99" s="104"/>
      <c r="AU99" s="89"/>
      <c r="AV99" s="104"/>
      <c r="AW99" s="89"/>
      <c r="AX99" s="104"/>
      <c r="AY99" s="89"/>
      <c r="AZ99" s="104"/>
      <c r="BA99" s="89"/>
      <c r="BB99" s="104"/>
      <c r="BC99" s="89"/>
      <c r="BD99" s="104"/>
      <c r="BE99" s="89"/>
      <c r="BF99" s="104"/>
      <c r="BG99" s="89"/>
      <c r="BH99" s="104"/>
      <c r="BI99" s="89"/>
      <c r="BJ99" s="104"/>
      <c r="BK99" s="89"/>
      <c r="BL99" s="104"/>
      <c r="BM99" s="89"/>
      <c r="BN99" s="104"/>
      <c r="BO99" s="89"/>
      <c r="BP99" s="104"/>
      <c r="BQ99" s="89"/>
      <c r="BR99" s="104"/>
      <c r="BS99" s="89"/>
      <c r="BT99" s="104"/>
      <c r="BU99" s="89"/>
      <c r="BV99" s="104"/>
      <c r="BW99" s="89"/>
      <c r="BX99" s="104"/>
      <c r="BY99" s="89"/>
      <c r="BZ99" s="104"/>
      <c r="CA99" s="19"/>
      <c r="CK99" s="5"/>
    </row>
    <row r="100" spans="5:89" x14ac:dyDescent="0.25">
      <c r="E100" s="15"/>
      <c r="F100" s="55"/>
      <c r="G100" s="17"/>
      <c r="H100" s="57"/>
      <c r="I100" s="89"/>
      <c r="J100" s="57"/>
      <c r="K100" s="89"/>
      <c r="L100" s="57"/>
      <c r="M100" s="89"/>
      <c r="N100" s="57"/>
      <c r="O100" s="89"/>
      <c r="P100" s="57"/>
      <c r="Q100" s="89"/>
      <c r="R100" s="57"/>
      <c r="S100" s="89"/>
      <c r="T100" s="57"/>
      <c r="U100" s="89"/>
      <c r="V100" s="57"/>
      <c r="W100" s="89"/>
      <c r="X100" s="57"/>
      <c r="Y100" s="89"/>
      <c r="Z100" s="57"/>
      <c r="AA100" s="89"/>
      <c r="AB100" s="57"/>
      <c r="AC100" s="89"/>
      <c r="AD100" s="57"/>
      <c r="AE100" s="89"/>
      <c r="AF100" s="57"/>
      <c r="AG100" s="89"/>
      <c r="AH100" s="57"/>
      <c r="AI100" s="89"/>
      <c r="AJ100" s="57"/>
      <c r="AK100" s="89"/>
      <c r="AL100" s="57"/>
      <c r="AM100" s="89"/>
      <c r="AN100" s="57"/>
      <c r="AO100" s="89"/>
      <c r="AP100" s="57"/>
      <c r="AQ100" s="89"/>
      <c r="AR100" s="57"/>
      <c r="AS100" s="89"/>
      <c r="AT100" s="57"/>
      <c r="AU100" s="89"/>
      <c r="AV100" s="57"/>
      <c r="AW100" s="89"/>
      <c r="AX100" s="57"/>
      <c r="AY100" s="89"/>
      <c r="AZ100" s="57"/>
      <c r="BA100" s="89"/>
      <c r="BB100" s="57"/>
      <c r="BC100" s="89"/>
      <c r="BD100" s="57"/>
      <c r="BE100" s="89"/>
      <c r="BF100" s="57"/>
      <c r="BG100" s="89"/>
      <c r="BH100" s="57"/>
      <c r="BI100" s="89"/>
      <c r="BJ100" s="57"/>
      <c r="BK100" s="89"/>
      <c r="BL100" s="57"/>
      <c r="BM100" s="89"/>
      <c r="BN100" s="57"/>
      <c r="BO100" s="89"/>
      <c r="BP100" s="57"/>
      <c r="BQ100" s="89"/>
      <c r="BR100" s="57"/>
      <c r="BS100" s="89"/>
      <c r="BT100" s="57"/>
      <c r="BU100" s="89"/>
      <c r="BV100" s="57"/>
      <c r="BW100" s="89"/>
      <c r="BX100" s="57"/>
      <c r="BY100" s="89"/>
      <c r="BZ100" s="57"/>
      <c r="CA100" s="19"/>
      <c r="CK100" s="5"/>
    </row>
    <row r="101" spans="5:89" x14ac:dyDescent="0.25">
      <c r="E101" s="15"/>
      <c r="F101" s="42"/>
      <c r="G101" s="17"/>
      <c r="H101" s="104"/>
      <c r="I101" s="89"/>
      <c r="J101" s="104"/>
      <c r="K101" s="89"/>
      <c r="L101" s="104"/>
      <c r="M101" s="89"/>
      <c r="N101" s="104"/>
      <c r="O101" s="89"/>
      <c r="P101" s="104"/>
      <c r="Q101" s="89"/>
      <c r="R101" s="104"/>
      <c r="S101" s="89"/>
      <c r="T101" s="104"/>
      <c r="U101" s="89"/>
      <c r="V101" s="104"/>
      <c r="W101" s="89"/>
      <c r="X101" s="104"/>
      <c r="Y101" s="89"/>
      <c r="Z101" s="104"/>
      <c r="AA101" s="89"/>
      <c r="AB101" s="104"/>
      <c r="AC101" s="89"/>
      <c r="AD101" s="104"/>
      <c r="AE101" s="89"/>
      <c r="AF101" s="104"/>
      <c r="AG101" s="89"/>
      <c r="AH101" s="104"/>
      <c r="AI101" s="89"/>
      <c r="AJ101" s="104"/>
      <c r="AK101" s="89"/>
      <c r="AL101" s="104"/>
      <c r="AM101" s="89"/>
      <c r="AN101" s="104"/>
      <c r="AO101" s="89"/>
      <c r="AP101" s="104"/>
      <c r="AQ101" s="89"/>
      <c r="AR101" s="104"/>
      <c r="AS101" s="89"/>
      <c r="AT101" s="104"/>
      <c r="AU101" s="89"/>
      <c r="AV101" s="104"/>
      <c r="AW101" s="89"/>
      <c r="AX101" s="104"/>
      <c r="AY101" s="89"/>
      <c r="AZ101" s="104"/>
      <c r="BA101" s="89"/>
      <c r="BB101" s="104"/>
      <c r="BC101" s="89"/>
      <c r="BD101" s="104"/>
      <c r="BE101" s="89"/>
      <c r="BF101" s="104"/>
      <c r="BG101" s="89"/>
      <c r="BH101" s="104"/>
      <c r="BI101" s="89"/>
      <c r="BJ101" s="104"/>
      <c r="BK101" s="89"/>
      <c r="BL101" s="104"/>
      <c r="BM101" s="89"/>
      <c r="BN101" s="104"/>
      <c r="BO101" s="89"/>
      <c r="BP101" s="104"/>
      <c r="BQ101" s="89"/>
      <c r="BR101" s="104"/>
      <c r="BS101" s="89"/>
      <c r="BT101" s="104"/>
      <c r="BU101" s="89"/>
      <c r="BV101" s="104"/>
      <c r="BW101" s="89"/>
      <c r="BX101" s="104"/>
      <c r="BY101" s="89"/>
      <c r="BZ101" s="104"/>
      <c r="CA101" s="19"/>
      <c r="CK101" s="5"/>
    </row>
    <row r="102" spans="5:89" x14ac:dyDescent="0.25">
      <c r="E102" s="67"/>
      <c r="F102" s="105"/>
      <c r="G102" s="69"/>
      <c r="H102" s="63"/>
      <c r="I102" s="106"/>
      <c r="J102" s="63"/>
      <c r="K102" s="106"/>
      <c r="L102" s="63"/>
      <c r="M102" s="106"/>
      <c r="N102" s="63"/>
      <c r="O102" s="106"/>
      <c r="P102" s="63"/>
      <c r="Q102" s="106"/>
      <c r="R102" s="63"/>
      <c r="S102" s="106"/>
      <c r="T102" s="63"/>
      <c r="U102" s="106"/>
      <c r="V102" s="63"/>
      <c r="W102" s="106"/>
      <c r="X102" s="63"/>
      <c r="Y102" s="106"/>
      <c r="Z102" s="63"/>
      <c r="AA102" s="106"/>
      <c r="AB102" s="63"/>
      <c r="AC102" s="106"/>
      <c r="AD102" s="63"/>
      <c r="AE102" s="106"/>
      <c r="AF102" s="63"/>
      <c r="AG102" s="106"/>
      <c r="AH102" s="63"/>
      <c r="AI102" s="106"/>
      <c r="AJ102" s="63"/>
      <c r="AK102" s="106"/>
      <c r="AL102" s="63"/>
      <c r="AM102" s="106"/>
      <c r="AN102" s="63"/>
      <c r="AO102" s="106"/>
      <c r="AP102" s="63"/>
      <c r="AQ102" s="106"/>
      <c r="AR102" s="63"/>
      <c r="AS102" s="106"/>
      <c r="AT102" s="63"/>
      <c r="AU102" s="106"/>
      <c r="AV102" s="63"/>
      <c r="AW102" s="106"/>
      <c r="AX102" s="63"/>
      <c r="AY102" s="106"/>
      <c r="AZ102" s="63"/>
      <c r="BA102" s="106"/>
      <c r="BB102" s="63"/>
      <c r="BC102" s="106"/>
      <c r="BD102" s="63"/>
      <c r="BE102" s="106"/>
      <c r="BF102" s="63"/>
      <c r="BG102" s="106"/>
      <c r="BH102" s="63"/>
      <c r="BI102" s="106"/>
      <c r="BJ102" s="63"/>
      <c r="BK102" s="106"/>
      <c r="BL102" s="63"/>
      <c r="BM102" s="106"/>
      <c r="BN102" s="63"/>
      <c r="BO102" s="106"/>
      <c r="BP102" s="63"/>
      <c r="BQ102" s="106"/>
      <c r="BR102" s="63"/>
      <c r="BS102" s="106"/>
      <c r="BT102" s="63"/>
      <c r="BU102" s="106"/>
      <c r="BV102" s="63"/>
      <c r="BW102" s="106"/>
      <c r="BX102" s="63"/>
      <c r="BY102" s="106"/>
      <c r="BZ102" s="63"/>
      <c r="CA102" s="71"/>
      <c r="CK102" s="5"/>
    </row>
    <row r="103" spans="5:89" x14ac:dyDescent="0.25">
      <c r="CK103" s="5"/>
    </row>
    <row r="104" spans="5:89" x14ac:dyDescent="0.25">
      <c r="E104" s="79"/>
      <c r="CK104" s="5"/>
    </row>
    <row r="105" spans="5:89" x14ac:dyDescent="0.25">
      <c r="E105" s="79"/>
      <c r="CK105" s="5"/>
    </row>
    <row r="106" spans="5:89" x14ac:dyDescent="0.25">
      <c r="E106" s="79"/>
      <c r="CK106" s="5"/>
    </row>
    <row r="107" spans="5:89" x14ac:dyDescent="0.25">
      <c r="CK107" s="5"/>
    </row>
    <row r="108" spans="5:89" x14ac:dyDescent="0.25">
      <c r="CK108" s="5"/>
    </row>
    <row r="109" spans="5:89" x14ac:dyDescent="0.25">
      <c r="CK109" s="5"/>
    </row>
    <row r="110" spans="5:89" x14ac:dyDescent="0.25">
      <c r="CK110" s="5"/>
    </row>
    <row r="111" spans="5:89" x14ac:dyDescent="0.25">
      <c r="CK111" s="5"/>
    </row>
    <row r="112" spans="5:89" x14ac:dyDescent="0.25">
      <c r="CK112" s="5"/>
    </row>
    <row r="113" spans="89:89" customFormat="1" x14ac:dyDescent="0.25">
      <c r="CK113" s="5"/>
    </row>
    <row r="114" spans="89:89" customFormat="1" x14ac:dyDescent="0.25">
      <c r="CK114" s="5"/>
    </row>
    <row r="115" spans="89:89" customFormat="1" x14ac:dyDescent="0.25">
      <c r="CK115" s="5"/>
    </row>
    <row r="116" spans="89:89" customFormat="1" x14ac:dyDescent="0.25">
      <c r="CK116" s="5"/>
    </row>
    <row r="117" spans="89:89" customFormat="1" x14ac:dyDescent="0.25">
      <c r="CK117" s="5"/>
    </row>
    <row r="118" spans="89:89" customFormat="1" x14ac:dyDescent="0.25">
      <c r="CK118" s="5"/>
    </row>
    <row r="119" spans="89:89" customFormat="1" x14ac:dyDescent="0.25">
      <c r="CK119" s="5"/>
    </row>
    <row r="120" spans="89:89" customFormat="1" x14ac:dyDescent="0.25">
      <c r="CK120" s="5"/>
    </row>
    <row r="121" spans="89:89" customFormat="1" x14ac:dyDescent="0.25">
      <c r="CK121" s="5"/>
    </row>
    <row r="122" spans="89:89" customFormat="1" x14ac:dyDescent="0.25">
      <c r="CK122" s="5"/>
    </row>
    <row r="123" spans="89:89" customFormat="1" x14ac:dyDescent="0.25">
      <c r="CK123" s="5"/>
    </row>
    <row r="124" spans="89:89" customFormat="1" x14ac:dyDescent="0.25">
      <c r="CK124" s="5"/>
    </row>
    <row r="125" spans="89:89" customFormat="1" x14ac:dyDescent="0.25">
      <c r="CK125" s="5"/>
    </row>
    <row r="126" spans="89:89" customFormat="1" x14ac:dyDescent="0.25">
      <c r="CK126" s="5"/>
    </row>
    <row r="127" spans="89:89" customFormat="1" x14ac:dyDescent="0.25">
      <c r="CK127" s="5"/>
    </row>
    <row r="128" spans="89:89" customFormat="1" x14ac:dyDescent="0.25">
      <c r="CK128" s="5"/>
    </row>
    <row r="129" spans="1:89" x14ac:dyDescent="0.25">
      <c r="CK129" s="5"/>
    </row>
    <row r="130" spans="1:89" x14ac:dyDescent="0.25">
      <c r="CK130" s="5"/>
    </row>
    <row r="131" spans="1:89" x14ac:dyDescent="0.25">
      <c r="CK131" s="5"/>
    </row>
    <row r="132" spans="1:89" x14ac:dyDescent="0.25">
      <c r="CK132" s="5"/>
    </row>
    <row r="133" spans="1:89" x14ac:dyDescent="0.25">
      <c r="CK133" s="5"/>
    </row>
    <row r="134" spans="1:89" x14ac:dyDescent="0.25">
      <c r="CK134" s="5"/>
    </row>
    <row r="135" spans="1:89" x14ac:dyDescent="0.25">
      <c r="CK135" s="5"/>
    </row>
    <row r="136" spans="1:89" x14ac:dyDescent="0.25">
      <c r="CK136" s="5"/>
    </row>
    <row r="137" spans="1:89" x14ac:dyDescent="0.25">
      <c r="CK137" s="5"/>
    </row>
    <row r="138" spans="1:89" x14ac:dyDescent="0.25">
      <c r="CK138" s="5"/>
    </row>
    <row r="139" spans="1:89" x14ac:dyDescent="0.25">
      <c r="CK139" s="5"/>
    </row>
    <row r="140" spans="1:89" x14ac:dyDescent="0.25">
      <c r="A140" s="80"/>
      <c r="B140" s="80"/>
      <c r="C140" s="80"/>
      <c r="D140" s="80"/>
      <c r="E140" s="80"/>
      <c r="F140" s="80"/>
      <c r="G140" s="80"/>
      <c r="H140" s="80"/>
      <c r="I140" s="80"/>
      <c r="J140" s="80"/>
      <c r="K140" s="80"/>
      <c r="L140" s="80"/>
      <c r="M140" s="80"/>
      <c r="N140" s="80"/>
      <c r="O140" s="80"/>
      <c r="P140" s="80"/>
      <c r="Q140" s="80"/>
      <c r="R140" s="80"/>
      <c r="S140" s="80"/>
      <c r="T140" s="80"/>
      <c r="U140" s="80"/>
      <c r="V140" s="80"/>
      <c r="W140" s="80"/>
      <c r="X140" s="80"/>
      <c r="Y140" s="80"/>
      <c r="Z140" s="80"/>
      <c r="AA140" s="80"/>
      <c r="AB140" s="80"/>
      <c r="AC140" s="80"/>
      <c r="AD140" s="80"/>
      <c r="AE140" s="80"/>
      <c r="AF140" s="80"/>
      <c r="AG140" s="80"/>
      <c r="AH140" s="80"/>
      <c r="AI140" s="80"/>
      <c r="AJ140" s="80"/>
      <c r="AK140" s="80"/>
      <c r="AL140" s="80"/>
      <c r="AM140" s="80"/>
      <c r="AN140" s="80"/>
      <c r="AO140" s="80"/>
      <c r="AP140" s="80"/>
      <c r="AQ140" s="80"/>
      <c r="AR140" s="80"/>
      <c r="AS140" s="80"/>
      <c r="AT140" s="80"/>
      <c r="AU140" s="80"/>
      <c r="AV140" s="80"/>
      <c r="AW140" s="80"/>
      <c r="AX140" s="80"/>
      <c r="AY140" s="80"/>
      <c r="AZ140" s="80"/>
      <c r="BA140" s="80"/>
      <c r="BB140" s="80"/>
      <c r="BC140" s="80"/>
      <c r="BD140" s="80"/>
      <c r="BE140" s="80"/>
      <c r="BF140" s="80"/>
      <c r="BG140" s="80"/>
      <c r="BH140" s="80"/>
      <c r="BI140" s="80"/>
      <c r="BJ140" s="80"/>
      <c r="BK140" s="80"/>
      <c r="BL140" s="80"/>
      <c r="BM140" s="80"/>
      <c r="BN140" s="80"/>
      <c r="BO140" s="80"/>
      <c r="BP140" s="80"/>
      <c r="BQ140" s="80"/>
      <c r="BR140" s="80"/>
      <c r="BS140" s="80"/>
      <c r="BT140" s="80"/>
      <c r="BU140" s="80"/>
      <c r="BV140" s="80"/>
      <c r="BW140" s="80"/>
      <c r="BX140" s="80"/>
      <c r="BY140" s="80"/>
      <c r="BZ140" s="80"/>
      <c r="CA140" s="80"/>
      <c r="CB140" s="80"/>
      <c r="CC140" s="80"/>
      <c r="CD140" s="80"/>
      <c r="CE140" s="80"/>
      <c r="CF140" s="80"/>
      <c r="CG140" s="80"/>
      <c r="CH140" s="80"/>
      <c r="CI140" s="80"/>
      <c r="CJ140" s="80"/>
      <c r="CK140" s="80"/>
    </row>
  </sheetData>
  <conditionalFormatting sqref="H11:H17 H95 H19:H85 H97 H99 H101 H87:H91">
    <cfRule type="expression" dxfId="641" priority="91">
      <formula>IF(H$2&lt;&gt;"Periodo",1,0)</formula>
    </cfRule>
    <cfRule type="expression" dxfId="640" priority="92">
      <formula>"SI(H$2=""Periodo"",1,0)"</formula>
    </cfRule>
  </conditionalFormatting>
  <conditionalFormatting sqref="J11:J17 J95 J19:J85 J97 J99 J101 J87:J91">
    <cfRule type="expression" dxfId="639" priority="89">
      <formula>IF(J$2&lt;&gt;"Periodo",1,0)</formula>
    </cfRule>
    <cfRule type="expression" dxfId="638" priority="90">
      <formula>"SI(H$2=""Periodo"",1,0)"</formula>
    </cfRule>
  </conditionalFormatting>
  <conditionalFormatting sqref="L11:L17 L95 L19:L85 L97 L99 L101 L87:L91">
    <cfRule type="expression" dxfId="637" priority="87">
      <formula>IF(L$2&lt;&gt;"Periodo",1,0)</formula>
    </cfRule>
    <cfRule type="expression" dxfId="636" priority="88">
      <formula>"SI(H$2=""Periodo"",1,0)"</formula>
    </cfRule>
  </conditionalFormatting>
  <conditionalFormatting sqref="N11:N17 N95 N19:N85 N97 N99 N101 N87:N91">
    <cfRule type="expression" dxfId="635" priority="85">
      <formula>IF(N$2&lt;&gt;"Periodo",1,0)</formula>
    </cfRule>
    <cfRule type="expression" dxfId="634" priority="86">
      <formula>"SI(H$2=""Periodo"",1,0)"</formula>
    </cfRule>
  </conditionalFormatting>
  <conditionalFormatting sqref="P11:P17 P95 P19:P85 P97 P99 P101 P87:P91">
    <cfRule type="expression" dxfId="633" priority="83">
      <formula>IF(P$2&lt;&gt;"Periodo",1,0)</formula>
    </cfRule>
    <cfRule type="expression" dxfId="632" priority="84">
      <formula>"SI(H$2=""Periodo"",1,0)"</formula>
    </cfRule>
  </conditionalFormatting>
  <conditionalFormatting sqref="R11:R17 R95 R19:R85 R97 R99 R101 R87:R91">
    <cfRule type="expression" dxfId="631" priority="81">
      <formula>IF(R$2&lt;&gt;"Periodo",1,0)</formula>
    </cfRule>
    <cfRule type="expression" dxfId="630" priority="82">
      <formula>"SI(H$2=""Periodo"",1,0)"</formula>
    </cfRule>
  </conditionalFormatting>
  <conditionalFormatting sqref="T11:T17 T95 T19:T85 T97 T99 T101 T87:T91">
    <cfRule type="expression" dxfId="629" priority="79">
      <formula>IF(T$2&lt;&gt;"Periodo",1,0)</formula>
    </cfRule>
    <cfRule type="expression" dxfId="628" priority="80">
      <formula>"SI(H$2=""Periodo"",1,0)"</formula>
    </cfRule>
  </conditionalFormatting>
  <conditionalFormatting sqref="V11:V17 V95 V19:V85 V97 V99 V101 V87:V91">
    <cfRule type="expression" dxfId="627" priority="77">
      <formula>IF(V$2&lt;&gt;"Periodo",1,0)</formula>
    </cfRule>
    <cfRule type="expression" dxfId="626" priority="78">
      <formula>"SI(H$2=""Periodo"",1,0)"</formula>
    </cfRule>
  </conditionalFormatting>
  <conditionalFormatting sqref="X11:X17 X95 X19:X85 X97 X99 X101 X87:X91">
    <cfRule type="expression" dxfId="625" priority="75">
      <formula>IF(X$2&lt;&gt;"Periodo",1,0)</formula>
    </cfRule>
    <cfRule type="expression" dxfId="624" priority="76">
      <formula>"SI(H$2=""Periodo"",1,0)"</formula>
    </cfRule>
  </conditionalFormatting>
  <conditionalFormatting sqref="Z11:Z17 Z95 Z19:Z85 Z97 Z99 Z101 Z87:Z91">
    <cfRule type="expression" dxfId="623" priority="73">
      <formula>IF(Z$2&lt;&gt;"Periodo",1,0)</formula>
    </cfRule>
    <cfRule type="expression" dxfId="622" priority="74">
      <formula>"SI(H$2=""Periodo"",1,0)"</formula>
    </cfRule>
  </conditionalFormatting>
  <conditionalFormatting sqref="AB11:AB17 AB95 AB19:AB85 AB97 AB99 AB101 AB87:AB91">
    <cfRule type="expression" dxfId="621" priority="71">
      <formula>IF(AB$2&lt;&gt;"Periodo",1,0)</formula>
    </cfRule>
    <cfRule type="expression" dxfId="620" priority="72">
      <formula>"SI(H$2=""Periodo"",1,0)"</formula>
    </cfRule>
  </conditionalFormatting>
  <conditionalFormatting sqref="AD11:AD17 AD95 AD19:AD85 AD97 AD99 AD101 AD87:AD91">
    <cfRule type="expression" dxfId="619" priority="69">
      <formula>IF(AD$2&lt;&gt;"Periodo",1,0)</formula>
    </cfRule>
    <cfRule type="expression" dxfId="618" priority="70">
      <formula>"SI(H$2=""Periodo"",1,0)"</formula>
    </cfRule>
  </conditionalFormatting>
  <conditionalFormatting sqref="AF11:AF17 AF95 AF19:AF85 AF97 AF99 AF101 AF87:AF91">
    <cfRule type="expression" dxfId="617" priority="67">
      <formula>IF(AF$2&lt;&gt;"Periodo",1,0)</formula>
    </cfRule>
    <cfRule type="expression" dxfId="616" priority="68">
      <formula>"SI(H$2=""Periodo"",1,0)"</formula>
    </cfRule>
  </conditionalFormatting>
  <conditionalFormatting sqref="AH11:AH17 AH95 AH19:AH85 AH97 AH99 AH101 AH87:AH91">
    <cfRule type="expression" dxfId="615" priority="65">
      <formula>IF(AH$2&lt;&gt;"Periodo",1,0)</formula>
    </cfRule>
    <cfRule type="expression" dxfId="614" priority="66">
      <formula>"SI(H$2=""Periodo"",1,0)"</formula>
    </cfRule>
  </conditionalFormatting>
  <conditionalFormatting sqref="AJ11:AJ17 AJ95 AJ19:AJ85 AJ97 AJ99 AJ101 AJ87:AJ91">
    <cfRule type="expression" dxfId="613" priority="63">
      <formula>IF(AJ$2&lt;&gt;"Periodo",1,0)</formula>
    </cfRule>
    <cfRule type="expression" dxfId="612" priority="64">
      <formula>"SI(H$2=""Periodo"",1,0)"</formula>
    </cfRule>
  </conditionalFormatting>
  <conditionalFormatting sqref="AL11:AL17 AL95 AL19:AL85 AL97 AL99 AL101 AL87:AL91">
    <cfRule type="expression" dxfId="611" priority="61">
      <formula>IF(AL$2&lt;&gt;"Periodo",1,0)</formula>
    </cfRule>
    <cfRule type="expression" dxfId="610" priority="62">
      <formula>"SI(H$2=""Periodo"",1,0)"</formula>
    </cfRule>
  </conditionalFormatting>
  <conditionalFormatting sqref="AN11:AN17 AN95 AN19:AN85 AN97 AN99 AN101 AN87:AN91">
    <cfRule type="expression" dxfId="609" priority="59">
      <formula>IF(AN$2&lt;&gt;"Periodo",1,0)</formula>
    </cfRule>
    <cfRule type="expression" dxfId="608" priority="60">
      <formula>"SI(H$2=""Periodo"",1,0)"</formula>
    </cfRule>
  </conditionalFormatting>
  <conditionalFormatting sqref="AP11:AP17 AP95 AP19:AP85 AP97 AP99 AP101 AP87:AP91">
    <cfRule type="expression" dxfId="607" priority="57">
      <formula>IF(AP$2&lt;&gt;"Periodo",1,0)</formula>
    </cfRule>
    <cfRule type="expression" dxfId="606" priority="58">
      <formula>"SI(H$2=""Periodo"",1,0)"</formula>
    </cfRule>
  </conditionalFormatting>
  <conditionalFormatting sqref="AR11:AR17 AR95 AR19:AR85 AR97 AR99 AR101 AR87:AR91">
    <cfRule type="expression" dxfId="605" priority="55">
      <formula>IF(AR$2&lt;&gt;"Periodo",1,0)</formula>
    </cfRule>
    <cfRule type="expression" dxfId="604" priority="56">
      <formula>"SI(H$2=""Periodo"",1,0)"</formula>
    </cfRule>
  </conditionalFormatting>
  <conditionalFormatting sqref="AT11:AT17 AT95 AT19:AT85 AT97 AT99 AT101 AT87:AT91">
    <cfRule type="expression" dxfId="603" priority="53">
      <formula>IF(AT$2&lt;&gt;"Periodo",1,0)</formula>
    </cfRule>
    <cfRule type="expression" dxfId="602" priority="54">
      <formula>"SI(H$2=""Periodo"",1,0)"</formula>
    </cfRule>
  </conditionalFormatting>
  <conditionalFormatting sqref="AV11:AV17 AV95 AV19:AV85 AV97 AV99 AV101 AV87:AV91">
    <cfRule type="expression" dxfId="601" priority="51">
      <formula>IF(AV$2&lt;&gt;"Periodo",1,0)</formula>
    </cfRule>
    <cfRule type="expression" dxfId="600" priority="52">
      <formula>"SI(H$2=""Periodo"",1,0)"</formula>
    </cfRule>
  </conditionalFormatting>
  <conditionalFormatting sqref="H86">
    <cfRule type="expression" dxfId="599" priority="49">
      <formula>IF(H$2&lt;&gt;"Periodo",1,0)</formula>
    </cfRule>
    <cfRule type="expression" dxfId="598" priority="50">
      <formula>"SI(H$2=""Periodo"",1,0)"</formula>
    </cfRule>
  </conditionalFormatting>
  <conditionalFormatting sqref="J86">
    <cfRule type="expression" dxfId="597" priority="47">
      <formula>IF(J$2&lt;&gt;"Periodo",1,0)</formula>
    </cfRule>
    <cfRule type="expression" dxfId="596" priority="48">
      <formula>"SI(H$2=""Periodo"",1,0)"</formula>
    </cfRule>
  </conditionalFormatting>
  <conditionalFormatting sqref="L86">
    <cfRule type="expression" dxfId="595" priority="45">
      <formula>IF(L$2&lt;&gt;"Periodo",1,0)</formula>
    </cfRule>
    <cfRule type="expression" dxfId="594" priority="46">
      <formula>"SI(H$2=""Periodo"",1,0)"</formula>
    </cfRule>
  </conditionalFormatting>
  <conditionalFormatting sqref="N86">
    <cfRule type="expression" dxfId="593" priority="43">
      <formula>IF(N$2&lt;&gt;"Periodo",1,0)</formula>
    </cfRule>
    <cfRule type="expression" dxfId="592" priority="44">
      <formula>"SI(H$2=""Periodo"",1,0)"</formula>
    </cfRule>
  </conditionalFormatting>
  <conditionalFormatting sqref="P86">
    <cfRule type="expression" dxfId="591" priority="41">
      <formula>IF(P$2&lt;&gt;"Periodo",1,0)</formula>
    </cfRule>
    <cfRule type="expression" dxfId="590" priority="42">
      <formula>"SI(H$2=""Periodo"",1,0)"</formula>
    </cfRule>
  </conditionalFormatting>
  <conditionalFormatting sqref="R86">
    <cfRule type="expression" dxfId="589" priority="39">
      <formula>IF(R$2&lt;&gt;"Periodo",1,0)</formula>
    </cfRule>
    <cfRule type="expression" dxfId="588" priority="40">
      <formula>"SI(H$2=""Periodo"",1,0)"</formula>
    </cfRule>
  </conditionalFormatting>
  <conditionalFormatting sqref="T86">
    <cfRule type="expression" dxfId="587" priority="37">
      <formula>IF(T$2&lt;&gt;"Periodo",1,0)</formula>
    </cfRule>
    <cfRule type="expression" dxfId="586" priority="38">
      <formula>"SI(H$2=""Periodo"",1,0)"</formula>
    </cfRule>
  </conditionalFormatting>
  <conditionalFormatting sqref="V86">
    <cfRule type="expression" dxfId="585" priority="35">
      <formula>IF(V$2&lt;&gt;"Periodo",1,0)</formula>
    </cfRule>
    <cfRule type="expression" dxfId="584" priority="36">
      <formula>"SI(H$2=""Periodo"",1,0)"</formula>
    </cfRule>
  </conditionalFormatting>
  <conditionalFormatting sqref="X86">
    <cfRule type="expression" dxfId="583" priority="33">
      <formula>IF(X$2&lt;&gt;"Periodo",1,0)</formula>
    </cfRule>
    <cfRule type="expression" dxfId="582" priority="34">
      <formula>"SI(H$2=""Periodo"",1,0)"</formula>
    </cfRule>
  </conditionalFormatting>
  <conditionalFormatting sqref="Z86">
    <cfRule type="expression" dxfId="581" priority="31">
      <formula>IF(Z$2&lt;&gt;"Periodo",1,0)</formula>
    </cfRule>
    <cfRule type="expression" dxfId="580" priority="32">
      <formula>"SI(H$2=""Periodo"",1,0)"</formula>
    </cfRule>
  </conditionalFormatting>
  <conditionalFormatting sqref="AB86">
    <cfRule type="expression" dxfId="579" priority="29">
      <formula>IF(AB$2&lt;&gt;"Periodo",1,0)</formula>
    </cfRule>
    <cfRule type="expression" dxfId="578" priority="30">
      <formula>"SI(H$2=""Periodo"",1,0)"</formula>
    </cfRule>
  </conditionalFormatting>
  <conditionalFormatting sqref="AD86">
    <cfRule type="expression" dxfId="577" priority="27">
      <formula>IF(AD$2&lt;&gt;"Periodo",1,0)</formula>
    </cfRule>
    <cfRule type="expression" dxfId="576" priority="28">
      <formula>"SI(H$2=""Periodo"",1,0)"</formula>
    </cfRule>
  </conditionalFormatting>
  <conditionalFormatting sqref="AF86">
    <cfRule type="expression" dxfId="575" priority="25">
      <formula>IF(AF$2&lt;&gt;"Periodo",1,0)</formula>
    </cfRule>
    <cfRule type="expression" dxfId="574" priority="26">
      <formula>"SI(H$2=""Periodo"",1,0)"</formula>
    </cfRule>
  </conditionalFormatting>
  <conditionalFormatting sqref="AH86">
    <cfRule type="expression" dxfId="573" priority="23">
      <formula>IF(AH$2&lt;&gt;"Periodo",1,0)</formula>
    </cfRule>
    <cfRule type="expression" dxfId="572" priority="24">
      <formula>"SI(H$2=""Periodo"",1,0)"</formula>
    </cfRule>
  </conditionalFormatting>
  <conditionalFormatting sqref="AJ86">
    <cfRule type="expression" dxfId="571" priority="21">
      <formula>IF(AJ$2&lt;&gt;"Periodo",1,0)</formula>
    </cfRule>
    <cfRule type="expression" dxfId="570" priority="22">
      <formula>"SI(H$2=""Periodo"",1,0)"</formula>
    </cfRule>
  </conditionalFormatting>
  <conditionalFormatting sqref="AL86">
    <cfRule type="expression" dxfId="569" priority="19">
      <formula>IF(AL$2&lt;&gt;"Periodo",1,0)</formula>
    </cfRule>
    <cfRule type="expression" dxfId="568" priority="20">
      <formula>"SI(H$2=""Periodo"",1,0)"</formula>
    </cfRule>
  </conditionalFormatting>
  <conditionalFormatting sqref="AN86">
    <cfRule type="expression" dxfId="567" priority="17">
      <formula>IF(AN$2&lt;&gt;"Periodo",1,0)</formula>
    </cfRule>
    <cfRule type="expression" dxfId="566" priority="18">
      <formula>"SI(H$2=""Periodo"",1,0)"</formula>
    </cfRule>
  </conditionalFormatting>
  <conditionalFormatting sqref="AP86">
    <cfRule type="expression" dxfId="565" priority="15">
      <formula>IF(AP$2&lt;&gt;"Periodo",1,0)</formula>
    </cfRule>
    <cfRule type="expression" dxfId="564" priority="16">
      <formula>"SI(H$2=""Periodo"",1,0)"</formula>
    </cfRule>
  </conditionalFormatting>
  <conditionalFormatting sqref="AR86">
    <cfRule type="expression" dxfId="563" priority="13">
      <formula>IF(AR$2&lt;&gt;"Periodo",1,0)</formula>
    </cfRule>
    <cfRule type="expression" dxfId="562" priority="14">
      <formula>"SI(H$2=""Periodo"",1,0)"</formula>
    </cfRule>
  </conditionalFormatting>
  <conditionalFormatting sqref="AT86">
    <cfRule type="expression" dxfId="561" priority="11">
      <formula>IF(AT$2&lt;&gt;"Periodo",1,0)</formula>
    </cfRule>
    <cfRule type="expression" dxfId="560" priority="12">
      <formula>"SI(H$2=""Periodo"",1,0)"</formula>
    </cfRule>
  </conditionalFormatting>
  <conditionalFormatting sqref="AV86">
    <cfRule type="expression" dxfId="559" priority="9">
      <formula>IF(AV$2&lt;&gt;"Periodo",1,0)</formula>
    </cfRule>
    <cfRule type="expression" dxfId="558" priority="10">
      <formula>"SI(H$2=""Periodo"",1,0)"</formula>
    </cfRule>
  </conditionalFormatting>
  <conditionalFormatting sqref="AX11:AX17 AX95 AX19:AX85 AX97 AX99 AX101 AX87:AX91">
    <cfRule type="expression" dxfId="557" priority="7">
      <formula>IF(AX$2&lt;&gt;"Periodo",1,0)</formula>
    </cfRule>
    <cfRule type="expression" dxfId="556" priority="8">
      <formula>"SI(H$2=""Periodo"",1,0)"</formula>
    </cfRule>
  </conditionalFormatting>
  <conditionalFormatting sqref="AX86">
    <cfRule type="expression" dxfId="555" priority="5">
      <formula>IF(AX$2&lt;&gt;"Periodo",1,0)</formula>
    </cfRule>
    <cfRule type="expression" dxfId="554" priority="6">
      <formula>"SI(H$2=""Periodo"",1,0)"</formula>
    </cfRule>
  </conditionalFormatting>
  <conditionalFormatting sqref="BZ11:BZ17 BZ95 BZ19:BZ85 BZ97 BZ99 BZ101 BZ87:BZ91 BX11:BX17 BX95 BX19:BX85 BX97 BX99 BX101 BX87:BX91 BV11:BV17 BV95 BV19:BV85 BV97 BV99 BV101 BV87:BV91 BT11:BT17 BT95 BT19:BT85 BT97 BT99 BT101 BT87:BT91 BR11:BR17 BR95 BR19:BR85 BR97 BR99 BR101 BR87:BR91 BP11:BP17 BP95 BP19:BP85 BP97 BP99 BP101 BP87:BP91 BN11:BN17 BN95 BN19:BN85 BN97 BN99 BN101 BN87:BN91 BL11:BL17 BL95 BL19:BL85 BL97 BL99 BL101 BL87:BL91 BJ11:BJ17 BJ95 BJ19:BJ85 BJ97 BJ99 BJ101 BJ87:BJ91 BH11:BH17 BH95 BH19:BH85 BH97 BH99 BH101 BH87:BH91 BF11:BF17 BF95 BF19:BF85 BF97 BF99 BF101 BF87:BF91 BD11:BD17 BD95 BD19:BD85 BD97 BD99 BD101 BD87:BD91 BB11:BB17 BB95 BB19:BB85 BB97 BB99 BB101 BB87:BB91 AZ11:AZ17 AZ95 AZ19:AZ85 AZ97 AZ99 AZ101 AZ87:AZ91">
    <cfRule type="expression" dxfId="553" priority="3">
      <formula>IF(AZ$2&lt;&gt;"Periodo",1,0)</formula>
    </cfRule>
    <cfRule type="expression" dxfId="552" priority="4">
      <formula>"SI(H$2=""Periodo"",1,0)"</formula>
    </cfRule>
  </conditionalFormatting>
  <conditionalFormatting sqref="BZ86 BX86 BV86 BT86 BR86 BP86 BN86 BL86 BJ86 BH86 BF86 BD86 BB86 AZ86">
    <cfRule type="expression" dxfId="551" priority="1">
      <formula>IF(AZ$2&lt;&gt;"Periodo",1,0)</formula>
    </cfRule>
    <cfRule type="expression" dxfId="550" priority="2">
      <formula>"SI(H$2=""Periodo"",1,0)"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3</vt:i4>
      </vt:variant>
    </vt:vector>
  </HeadingPairs>
  <TitlesOfParts>
    <vt:vector size="11" baseType="lpstr">
      <vt:lpstr>Referencias</vt:lpstr>
      <vt:lpstr>Input</vt:lpstr>
      <vt:lpstr>Total P&amp;C</vt:lpstr>
      <vt:lpstr>P&amp;C Perso</vt:lpstr>
      <vt:lpstr>P&amp;C Com</vt:lpstr>
      <vt:lpstr>Total Autos</vt:lpstr>
      <vt:lpstr>Total Salud</vt:lpstr>
      <vt:lpstr>TOTAL Daños</vt:lpstr>
      <vt:lpstr>'P&amp;C Com'!Área_de_impresión</vt:lpstr>
      <vt:lpstr>'P&amp;C Perso'!Área_de_impresión</vt:lpstr>
      <vt:lpstr>'Total P&amp;C'!Área_de_impresión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Gazelle, Achille Marie Nicolas</dc:creator>
  <cp:lastModifiedBy>Antoine Gazelle, Achille Marie Nicolas</cp:lastModifiedBy>
  <dcterms:created xsi:type="dcterms:W3CDTF">2015-04-01T16:56:45Z</dcterms:created>
  <dcterms:modified xsi:type="dcterms:W3CDTF">2015-04-01T23:42:20Z</dcterms:modified>
</cp:coreProperties>
</file>