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tableau avec prix" sheetId="1" r:id="rId1"/>
  </sheets>
  <definedNames>
    <definedName name="_xlnm.Print_Titles" localSheetId="0">'tableau avec prix'!$3:$3</definedName>
    <definedName name="_xlnm.Print_Area" localSheetId="0">'tableau avec prix'!$A$1:$H$77</definedName>
  </definedNames>
  <calcPr calcId="125725"/>
</workbook>
</file>

<file path=xl/calcChain.xml><?xml version="1.0" encoding="utf-8"?>
<calcChain xmlns="http://schemas.openxmlformats.org/spreadsheetml/2006/main">
  <c r="G92" i="1"/>
  <c r="H92" s="1"/>
  <c r="H91"/>
  <c r="G91"/>
  <c r="G90"/>
  <c r="H90" s="1"/>
  <c r="H89"/>
  <c r="G89"/>
  <c r="G88"/>
  <c r="H88" s="1"/>
  <c r="H87"/>
  <c r="G87"/>
  <c r="G86"/>
  <c r="H86" s="1"/>
  <c r="H85"/>
  <c r="G85"/>
  <c r="G84"/>
  <c r="H84" s="1"/>
  <c r="H83"/>
  <c r="G83"/>
  <c r="G82"/>
  <c r="H82" s="1"/>
  <c r="H81"/>
  <c r="G81"/>
  <c r="G80"/>
  <c r="H80" s="1"/>
  <c r="H79"/>
  <c r="G79"/>
  <c r="G78"/>
  <c r="H78" s="1"/>
  <c r="H77"/>
  <c r="G77"/>
  <c r="G76"/>
  <c r="H76" s="1"/>
  <c r="H75"/>
  <c r="G75"/>
  <c r="G74"/>
  <c r="H74" s="1"/>
  <c r="H73"/>
  <c r="G73"/>
  <c r="G72"/>
  <c r="H72" s="1"/>
  <c r="G71"/>
  <c r="G70"/>
  <c r="G69"/>
  <c r="H69" s="1"/>
  <c r="H68"/>
  <c r="G68"/>
  <c r="G67"/>
  <c r="H67" s="1"/>
  <c r="H66"/>
  <c r="G66"/>
  <c r="G65"/>
  <c r="H65" s="1"/>
  <c r="H64"/>
  <c r="G64"/>
  <c r="G63"/>
  <c r="H62"/>
  <c r="G62"/>
  <c r="H61"/>
  <c r="G61"/>
  <c r="H60"/>
  <c r="G60"/>
  <c r="H59"/>
  <c r="G59"/>
  <c r="H58"/>
  <c r="G58"/>
  <c r="G57"/>
  <c r="G56"/>
  <c r="H56" s="1"/>
  <c r="H55"/>
  <c r="G55"/>
  <c r="G54"/>
  <c r="H54" s="1"/>
  <c r="H53"/>
  <c r="G53"/>
  <c r="G52"/>
  <c r="H52" s="1"/>
  <c r="H51"/>
  <c r="G51"/>
  <c r="G50"/>
  <c r="H50" s="1"/>
  <c r="H49"/>
  <c r="G49"/>
  <c r="G48"/>
  <c r="G47"/>
  <c r="G46"/>
  <c r="G45"/>
  <c r="G44"/>
  <c r="G43"/>
  <c r="G42"/>
  <c r="G41"/>
  <c r="G40"/>
  <c r="G39"/>
  <c r="H38"/>
  <c r="G38"/>
  <c r="G37"/>
  <c r="H37" s="1"/>
  <c r="H36"/>
  <c r="G36"/>
  <c r="G35"/>
  <c r="H35" s="1"/>
  <c r="H34"/>
  <c r="G34"/>
  <c r="G33"/>
  <c r="H33" s="1"/>
  <c r="H32"/>
  <c r="G32"/>
  <c r="G31"/>
  <c r="H31" s="1"/>
  <c r="H30"/>
  <c r="G30"/>
  <c r="G29"/>
  <c r="G28"/>
  <c r="G27"/>
  <c r="G26"/>
  <c r="G25"/>
  <c r="H24"/>
  <c r="G24"/>
  <c r="H23"/>
  <c r="G23"/>
  <c r="G22"/>
  <c r="H21"/>
  <c r="G21"/>
  <c r="G20"/>
  <c r="H20" s="1"/>
  <c r="H19"/>
  <c r="G19"/>
  <c r="G18"/>
  <c r="H18" s="1"/>
  <c r="H17"/>
  <c r="G17"/>
  <c r="G16"/>
  <c r="H16" s="1"/>
  <c r="H15"/>
  <c r="G15"/>
  <c r="G14"/>
  <c r="H14" s="1"/>
  <c r="H13"/>
  <c r="G13"/>
  <c r="G12"/>
  <c r="H12" s="1"/>
  <c r="H11"/>
  <c r="G11"/>
  <c r="G10"/>
  <c r="H10" s="1"/>
  <c r="H9"/>
  <c r="G9"/>
  <c r="G8"/>
  <c r="H8" s="1"/>
  <c r="H7"/>
  <c r="G7"/>
  <c r="G6"/>
  <c r="H6" s="1"/>
  <c r="H5"/>
  <c r="G5"/>
</calcChain>
</file>

<file path=xl/sharedStrings.xml><?xml version="1.0" encoding="utf-8"?>
<sst xmlns="http://schemas.openxmlformats.org/spreadsheetml/2006/main" count="121" uniqueCount="90">
  <si>
    <t xml:space="preserve">LE ZEBRANO </t>
  </si>
  <si>
    <t>SARL DAVAL</t>
  </si>
  <si>
    <t>moins cher</t>
  </si>
  <si>
    <t>PRODUITS FRAIS</t>
  </si>
  <si>
    <t>coq</t>
  </si>
  <si>
    <t>metro</t>
  </si>
  <si>
    <t>gelvar</t>
  </si>
  <si>
    <t>Magraner</t>
  </si>
  <si>
    <t>meilleur
prix</t>
  </si>
  <si>
    <t>fournisseur</t>
  </si>
  <si>
    <t>artichauts a l huile 950 gr</t>
  </si>
  <si>
    <t>poche</t>
  </si>
  <si>
    <t>Beurre 250 gr</t>
  </si>
  <si>
    <t>plaqu</t>
  </si>
  <si>
    <t>cheddar tranche</t>
  </si>
  <si>
    <t>80 T</t>
  </si>
  <si>
    <t xml:space="preserve">chevre </t>
  </si>
  <si>
    <t>kilo</t>
  </si>
  <si>
    <t>creme aerosol debic 700 ml</t>
  </si>
  <si>
    <t>bombe</t>
  </si>
  <si>
    <t>creme anglaise debic 2 litres</t>
  </si>
  <si>
    <t>bouteille</t>
  </si>
  <si>
    <t>crème liquide 20% mg</t>
  </si>
  <si>
    <t>litre</t>
  </si>
  <si>
    <t xml:space="preserve">feuilles de brick </t>
  </si>
  <si>
    <t>paquet</t>
  </si>
  <si>
    <t xml:space="preserve">Gorgonzola </t>
  </si>
  <si>
    <t>Lait demi écremé</t>
  </si>
  <si>
    <t>lardons fumés</t>
  </si>
  <si>
    <t xml:space="preserve"> mascarpone 250 gr</t>
  </si>
  <si>
    <t>pot</t>
  </si>
  <si>
    <t>mozza boule 125 gr</t>
  </si>
  <si>
    <t xml:space="preserve">parmesan bloc </t>
  </si>
  <si>
    <t>parmiggiano rapé</t>
  </si>
  <si>
    <t>500 gr</t>
  </si>
  <si>
    <t>BOUCHERIE</t>
  </si>
  <si>
    <t>Au cours</t>
  </si>
  <si>
    <t>CŒUR RUMSTEACK</t>
  </si>
  <si>
    <t>BAVETTE</t>
  </si>
  <si>
    <t xml:space="preserve"> SURGELES</t>
  </si>
  <si>
    <t xml:space="preserve"> pains Serviettes 60 gr</t>
  </si>
  <si>
    <t>100 pc</t>
  </si>
  <si>
    <t>Bac Glace 5 L Vanille</t>
  </si>
  <si>
    <t>bac</t>
  </si>
  <si>
    <t>filets de rougets 20/40</t>
  </si>
  <si>
    <t xml:space="preserve">magrets </t>
  </si>
  <si>
    <t>Nuggets Poulet</t>
  </si>
  <si>
    <t>pate feuilleté</t>
  </si>
  <si>
    <t>plaque</t>
  </si>
  <si>
    <t>Profiteroles 15 gr *60</t>
  </si>
  <si>
    <t>carton</t>
  </si>
  <si>
    <t>steak hache 180 gr Charal *40</t>
  </si>
  <si>
    <t>Steak House</t>
  </si>
  <si>
    <t xml:space="preserve">EPICERIE </t>
  </si>
  <si>
    <t>abricots 4/4</t>
  </si>
  <si>
    <t>boite</t>
  </si>
  <si>
    <t>biscuits cuillers *192</t>
  </si>
  <si>
    <t>cassonnade</t>
  </si>
  <si>
    <t>cepes secs 500 gr</t>
  </si>
  <si>
    <t>Tubo</t>
  </si>
  <si>
    <t>chapelure Brune</t>
  </si>
  <si>
    <t>demoulfix bombe graisse</t>
  </si>
  <si>
    <t>Farine t 55</t>
  </si>
  <si>
    <t>Kilo</t>
  </si>
  <si>
    <t>fond de volaille</t>
  </si>
  <si>
    <t>fumé poissons</t>
  </si>
  <si>
    <t>Huile friture  Grani 10 litres</t>
  </si>
  <si>
    <t>bidon</t>
  </si>
  <si>
    <t xml:space="preserve">Huile olive 1 litres </t>
  </si>
  <si>
    <t>huile soja/ olive</t>
  </si>
  <si>
    <t>ketchup dosettes *500</t>
  </si>
  <si>
    <t>mayo dosettes *500</t>
  </si>
  <si>
    <t xml:space="preserve">Miel liquide </t>
  </si>
  <si>
    <t>moutarde dosettes *1000</t>
  </si>
  <si>
    <t>moutarde seau 5 k</t>
  </si>
  <si>
    <t>Nutella</t>
  </si>
  <si>
    <t xml:space="preserve">œufs </t>
  </si>
  <si>
    <t>piece</t>
  </si>
  <si>
    <t xml:space="preserve">olives noires 4/4 dénoyautées </t>
  </si>
  <si>
    <t xml:space="preserve">olives vertes 4/4 dénoyautées </t>
  </si>
  <si>
    <t xml:space="preserve">Pain Hamburger </t>
  </si>
  <si>
    <t>peche 4/4</t>
  </si>
  <si>
    <t>poires 4/4</t>
  </si>
  <si>
    <t>pousse soja boite</t>
  </si>
  <si>
    <t>riz indica 5 kilos</t>
  </si>
  <si>
    <t xml:space="preserve">sac </t>
  </si>
  <si>
    <t>riz pour risotto &gt; arborio</t>
  </si>
  <si>
    <t>sucre cristal</t>
  </si>
  <si>
    <t xml:space="preserve">Tagliatelles Barilla </t>
  </si>
  <si>
    <t>DROGUERIE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</si>
</sst>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164" fontId="2" fillId="3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3" fillId="0" borderId="1" xfId="0" applyNumberFormat="1" applyFont="1" applyBorder="1"/>
    <xf numFmtId="164" fontId="4" fillId="0" borderId="1" xfId="0" applyNumberFormat="1" applyFont="1" applyBorder="1" applyAlignment="1" applyProtection="1">
      <alignment horizontal="center"/>
    </xf>
    <xf numFmtId="0" fontId="2" fillId="0" borderId="1" xfId="0" applyFont="1" applyBorder="1" applyAlignment="1">
      <alignment horizontal="center" vertical="center"/>
    </xf>
    <xf numFmtId="0" fontId="0" fillId="7" borderId="1" xfId="0" applyFill="1" applyBorder="1"/>
    <xf numFmtId="164" fontId="0" fillId="7" borderId="1" xfId="0" applyNumberFormat="1" applyFill="1" applyBorder="1"/>
    <xf numFmtId="164" fontId="0" fillId="0" borderId="1" xfId="0" applyNumberFormat="1" applyBorder="1"/>
    <xf numFmtId="0" fontId="0" fillId="8" borderId="1" xfId="0" applyFill="1" applyBorder="1"/>
    <xf numFmtId="0" fontId="0" fillId="0" borderId="1" xfId="0" applyFill="1" applyBorder="1"/>
    <xf numFmtId="164" fontId="3" fillId="0" borderId="1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1" fillId="0" borderId="1" xfId="0" applyNumberFormat="1" applyFont="1" applyBorder="1"/>
    <xf numFmtId="0" fontId="3" fillId="0" borderId="1" xfId="0" applyFont="1" applyBorder="1"/>
    <xf numFmtId="0" fontId="3" fillId="7" borderId="1" xfId="0" applyFont="1" applyFill="1" applyBorder="1"/>
    <xf numFmtId="164" fontId="3" fillId="7" borderId="1" xfId="0" applyNumberFormat="1" applyFont="1" applyFill="1" applyBorder="1"/>
    <xf numFmtId="0" fontId="7" fillId="0" borderId="1" xfId="0" applyFont="1" applyBorder="1"/>
    <xf numFmtId="164" fontId="0" fillId="0" borderId="1" xfId="0" applyNumberFormat="1" applyFill="1" applyBorder="1"/>
    <xf numFmtId="0" fontId="0" fillId="9" borderId="1" xfId="0" applyFont="1" applyFill="1" applyBorder="1"/>
    <xf numFmtId="0" fontId="0" fillId="9" borderId="1" xfId="0" applyFill="1" applyBorder="1"/>
    <xf numFmtId="164" fontId="3" fillId="9" borderId="1" xfId="0" applyNumberFormat="1" applyFont="1" applyFill="1" applyBorder="1"/>
    <xf numFmtId="164" fontId="0" fillId="9" borderId="1" xfId="0" applyNumberFormat="1" applyFill="1" applyBorder="1"/>
    <xf numFmtId="0" fontId="3" fillId="0" borderId="1" xfId="0" applyFont="1" applyFill="1" applyBorder="1"/>
    <xf numFmtId="16" fontId="0" fillId="0" borderId="1" xfId="0" applyNumberFormat="1" applyBorder="1"/>
    <xf numFmtId="0" fontId="8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2"/>
  <sheetViews>
    <sheetView tabSelected="1" zoomScaleNormal="100" workbookViewId="0">
      <pane ySplit="1500" activePane="bottomLeft"/>
      <selection activeCell="A3" sqref="A3"/>
      <selection pane="bottomLeft" activeCell="G19" sqref="G19:G21"/>
    </sheetView>
  </sheetViews>
  <sheetFormatPr baseColWidth="10" defaultRowHeight="15"/>
  <cols>
    <col min="1" max="1" width="28.5703125" customWidth="1"/>
    <col min="2" max="2" width="7" customWidth="1"/>
    <col min="3" max="6" width="14.7109375" style="1" customWidth="1"/>
    <col min="7" max="7" width="14.7109375" style="36" customWidth="1"/>
    <col min="8" max="8" width="16.7109375" style="37" customWidth="1"/>
    <col min="9" max="9" width="8.5703125" customWidth="1"/>
  </cols>
  <sheetData>
    <row r="2" spans="1:8">
      <c r="A2" t="s">
        <v>0</v>
      </c>
      <c r="B2" t="s">
        <v>1</v>
      </c>
      <c r="G2" s="2" t="s">
        <v>2</v>
      </c>
      <c r="H2" s="2"/>
    </row>
    <row r="3" spans="1:8" ht="30">
      <c r="A3" s="3" t="s">
        <v>3</v>
      </c>
      <c r="B3" s="4"/>
      <c r="C3" s="5" t="s">
        <v>4</v>
      </c>
      <c r="D3" s="6" t="s">
        <v>5</v>
      </c>
      <c r="E3" s="7" t="s">
        <v>6</v>
      </c>
      <c r="F3" s="8" t="s">
        <v>7</v>
      </c>
      <c r="G3" s="9" t="s">
        <v>8</v>
      </c>
      <c r="H3" s="10" t="s">
        <v>9</v>
      </c>
    </row>
    <row r="5" spans="1:8" ht="15.75">
      <c r="A5" s="4" t="s">
        <v>10</v>
      </c>
      <c r="B5" s="4" t="s">
        <v>11</v>
      </c>
      <c r="C5" s="11">
        <v>6.85</v>
      </c>
      <c r="D5" s="11"/>
      <c r="E5" s="11">
        <v>9.67</v>
      </c>
      <c r="F5" s="11"/>
      <c r="G5" s="12">
        <f t="shared" ref="G5:G22" si="0">MIN(C5:F5)</f>
        <v>6.85</v>
      </c>
      <c r="H5" s="13" t="str">
        <f t="shared" ref="H5:H13" si="1">IF(G5=C5,$C$3,IF(G5=D5,$D$3,IF(G5=E5,$E$3,IF(G5=F5,$F$3))))</f>
        <v>coq</v>
      </c>
    </row>
    <row r="6" spans="1:8" ht="15.75">
      <c r="A6" s="14" t="s">
        <v>12</v>
      </c>
      <c r="B6" s="14" t="s">
        <v>13</v>
      </c>
      <c r="C6" s="15">
        <v>1.32</v>
      </c>
      <c r="D6" s="15"/>
      <c r="E6" s="15">
        <v>1.28</v>
      </c>
      <c r="F6" s="15"/>
      <c r="G6" s="12">
        <f t="shared" si="0"/>
        <v>1.28</v>
      </c>
      <c r="H6" s="13" t="str">
        <f t="shared" si="1"/>
        <v>gelvar</v>
      </c>
    </row>
    <row r="7" spans="1:8" ht="15.75">
      <c r="A7" s="4" t="s">
        <v>14</v>
      </c>
      <c r="B7" s="4" t="s">
        <v>15</v>
      </c>
      <c r="C7" s="16">
        <v>8.89</v>
      </c>
      <c r="D7" s="16"/>
      <c r="E7" s="16">
        <v>7.67</v>
      </c>
      <c r="F7" s="16"/>
      <c r="G7" s="12">
        <f t="shared" si="0"/>
        <v>7.67</v>
      </c>
      <c r="H7" s="13" t="str">
        <f t="shared" si="1"/>
        <v>gelvar</v>
      </c>
    </row>
    <row r="8" spans="1:8" ht="15.75">
      <c r="A8" s="4" t="s">
        <v>16</v>
      </c>
      <c r="B8" s="4" t="s">
        <v>17</v>
      </c>
      <c r="C8" s="11">
        <v>8.9</v>
      </c>
      <c r="D8" s="11">
        <v>6.99</v>
      </c>
      <c r="E8" s="11">
        <v>9.17</v>
      </c>
      <c r="F8" s="11"/>
      <c r="G8" s="12">
        <f t="shared" si="0"/>
        <v>6.99</v>
      </c>
      <c r="H8" s="13" t="str">
        <f t="shared" si="1"/>
        <v>metro</v>
      </c>
    </row>
    <row r="9" spans="1:8" ht="15.75">
      <c r="A9" s="4" t="s">
        <v>18</v>
      </c>
      <c r="B9" s="4" t="s">
        <v>19</v>
      </c>
      <c r="C9" s="11">
        <v>5.98</v>
      </c>
      <c r="D9" s="11">
        <v>5.25</v>
      </c>
      <c r="E9" s="11">
        <v>6.54</v>
      </c>
      <c r="F9" s="11"/>
      <c r="G9" s="12">
        <f t="shared" si="0"/>
        <v>5.25</v>
      </c>
      <c r="H9" s="13" t="str">
        <f t="shared" si="1"/>
        <v>metro</v>
      </c>
    </row>
    <row r="10" spans="1:8" ht="15.75">
      <c r="A10" s="4" t="s">
        <v>20</v>
      </c>
      <c r="B10" s="4" t="s">
        <v>21</v>
      </c>
      <c r="C10" s="11">
        <v>5.09</v>
      </c>
      <c r="D10" s="11"/>
      <c r="E10" s="11">
        <v>5.37</v>
      </c>
      <c r="F10" s="11"/>
      <c r="G10" s="12">
        <f t="shared" si="0"/>
        <v>5.09</v>
      </c>
      <c r="H10" s="13" t="str">
        <f t="shared" si="1"/>
        <v>coq</v>
      </c>
    </row>
    <row r="11" spans="1:8" ht="15.75">
      <c r="A11" s="4" t="s">
        <v>22</v>
      </c>
      <c r="B11" s="4" t="s">
        <v>23</v>
      </c>
      <c r="C11" s="11">
        <v>2.15</v>
      </c>
      <c r="D11" s="11"/>
      <c r="E11" s="11">
        <v>2.16</v>
      </c>
      <c r="F11" s="11"/>
      <c r="G11" s="12">
        <f t="shared" si="0"/>
        <v>2.15</v>
      </c>
      <c r="H11" s="13" t="str">
        <f t="shared" si="1"/>
        <v>coq</v>
      </c>
    </row>
    <row r="12" spans="1:8" ht="15.75">
      <c r="A12" s="4" t="s">
        <v>24</v>
      </c>
      <c r="B12" s="4" t="s">
        <v>25</v>
      </c>
      <c r="C12" s="11">
        <v>1.0900000000000001</v>
      </c>
      <c r="D12" s="11">
        <v>0.96</v>
      </c>
      <c r="E12" s="11">
        <v>1.01</v>
      </c>
      <c r="F12" s="11"/>
      <c r="G12" s="12">
        <f t="shared" si="0"/>
        <v>0.96</v>
      </c>
      <c r="H12" s="13" t="str">
        <f t="shared" si="1"/>
        <v>metro</v>
      </c>
    </row>
    <row r="13" spans="1:8" ht="15.75">
      <c r="A13" s="17" t="s">
        <v>26</v>
      </c>
      <c r="B13" s="4" t="s">
        <v>17</v>
      </c>
      <c r="C13" s="11">
        <v>8.25</v>
      </c>
      <c r="D13" s="11"/>
      <c r="E13" s="11"/>
      <c r="F13" s="11"/>
      <c r="G13" s="12">
        <f t="shared" si="0"/>
        <v>8.25</v>
      </c>
      <c r="H13" s="13" t="str">
        <f t="shared" si="1"/>
        <v>coq</v>
      </c>
    </row>
    <row r="14" spans="1:8" ht="15.75">
      <c r="A14" s="14" t="s">
        <v>27</v>
      </c>
      <c r="B14" s="14"/>
      <c r="C14" s="15">
        <v>0.67</v>
      </c>
      <c r="D14" s="15"/>
      <c r="E14" s="15">
        <v>0.73</v>
      </c>
      <c r="F14" s="15"/>
      <c r="G14" s="12">
        <f t="shared" si="0"/>
        <v>0.67</v>
      </c>
      <c r="H14" s="13" t="str">
        <f>IF(G14=C14,$C$3,IF(G14=D14,$D$3,IF(G14=E14,$E$3,IF(G14=F14,$F$3))))</f>
        <v>coq</v>
      </c>
    </row>
    <row r="15" spans="1:8" ht="15.75">
      <c r="A15" s="4" t="s">
        <v>28</v>
      </c>
      <c r="B15" s="4" t="s">
        <v>17</v>
      </c>
      <c r="C15" s="11">
        <v>5.0999999999999996</v>
      </c>
      <c r="D15" s="11">
        <v>6.45</v>
      </c>
      <c r="E15" s="11">
        <v>4.4000000000000004</v>
      </c>
      <c r="F15" s="11"/>
      <c r="G15" s="12">
        <f t="shared" si="0"/>
        <v>4.4000000000000004</v>
      </c>
      <c r="H15" s="13" t="str">
        <f>IF(G15=C15,$C$3,IF(G15=D15,$D$3,IF(G15=E15,$E$3,IF(G15=F15,$F$3))))</f>
        <v>gelvar</v>
      </c>
    </row>
    <row r="16" spans="1:8" ht="15.75">
      <c r="A16" s="18" t="s">
        <v>29</v>
      </c>
      <c r="B16" s="18" t="s">
        <v>30</v>
      </c>
      <c r="C16" s="19">
        <v>1.48</v>
      </c>
      <c r="D16" s="19"/>
      <c r="E16" s="19">
        <v>1.51</v>
      </c>
      <c r="F16" s="19"/>
      <c r="G16" s="12">
        <f t="shared" si="0"/>
        <v>1.48</v>
      </c>
      <c r="H16" s="13" t="str">
        <f>IF(G16=C16,$C$3,IF(G16=D16,$D$3,IF(G16=E16,$E$3,IF(G16=F16,$F$3))))</f>
        <v>coq</v>
      </c>
    </row>
    <row r="17" spans="1:8" ht="15.75">
      <c r="A17" s="4" t="s">
        <v>31</v>
      </c>
      <c r="B17" s="4"/>
      <c r="C17" s="11">
        <v>0.77</v>
      </c>
      <c r="D17" s="11">
        <v>0.51</v>
      </c>
      <c r="E17" s="11">
        <v>0.77</v>
      </c>
      <c r="F17" s="11"/>
      <c r="G17" s="12">
        <f t="shared" si="0"/>
        <v>0.51</v>
      </c>
      <c r="H17" s="13" t="str">
        <f>IF(G17=C17,$C$3,IF(G17=D17,$D$3,IF(G17=E17,$E$3,IF(G17=F17,$F$3))))</f>
        <v>metro</v>
      </c>
    </row>
    <row r="18" spans="1:8" ht="15.75">
      <c r="A18" s="4" t="s">
        <v>32</v>
      </c>
      <c r="B18" s="4" t="s">
        <v>17</v>
      </c>
      <c r="C18" s="11">
        <v>14.95</v>
      </c>
      <c r="D18" s="11">
        <v>15.89</v>
      </c>
      <c r="E18" s="11">
        <v>13.08</v>
      </c>
      <c r="F18" s="11"/>
      <c r="G18" s="12">
        <f t="shared" si="0"/>
        <v>13.08</v>
      </c>
      <c r="H18" s="13" t="str">
        <f>IF(G18=C18,$C$3,IF(G18=D18,$D$3,IF(G18=E18,$E$3,IF(G18=F18,$F$3))))</f>
        <v>gelvar</v>
      </c>
    </row>
    <row r="19" spans="1:8" ht="15.75">
      <c r="A19" s="17" t="s">
        <v>33</v>
      </c>
      <c r="B19" s="4" t="s">
        <v>34</v>
      </c>
      <c r="C19" s="11">
        <v>8.75</v>
      </c>
      <c r="D19" s="11"/>
      <c r="E19" s="11"/>
      <c r="F19" s="11"/>
      <c r="G19" s="12">
        <f t="shared" si="0"/>
        <v>8.75</v>
      </c>
      <c r="H19" s="13" t="str">
        <f t="shared" ref="H19:H20" si="2">IF(G19=C19,$C$3,IF(G19=D19,$D$3,IF(G19=E19,$E$3,IF(G19=F19,$F$3))))</f>
        <v>coq</v>
      </c>
    </row>
    <row r="20" spans="1:8" ht="15.75">
      <c r="A20" s="17"/>
      <c r="B20" s="4"/>
      <c r="C20" s="11"/>
      <c r="D20" s="11"/>
      <c r="E20" s="11"/>
      <c r="F20" s="11"/>
      <c r="G20" s="12">
        <f t="shared" si="0"/>
        <v>0</v>
      </c>
      <c r="H20" s="13" t="str">
        <f t="shared" si="2"/>
        <v>coq</v>
      </c>
    </row>
    <row r="21" spans="1:8" ht="15.75">
      <c r="A21" s="17"/>
      <c r="B21" s="4"/>
      <c r="C21" s="11"/>
      <c r="D21" s="11"/>
      <c r="E21" s="11"/>
      <c r="F21" s="11"/>
      <c r="G21" s="12">
        <f t="shared" si="0"/>
        <v>0</v>
      </c>
      <c r="H21" s="13" t="str">
        <f>IF(G21=C21,$C$3,IF(G21=D21,$D$3,IF(G21=E21,$E$3,IF(G21=F21,$F$3))))</f>
        <v>coq</v>
      </c>
    </row>
    <row r="22" spans="1:8" ht="30" customHeight="1">
      <c r="A22" s="20" t="s">
        <v>35</v>
      </c>
      <c r="B22" s="21" t="s">
        <v>36</v>
      </c>
      <c r="C22" s="11"/>
      <c r="D22" s="11"/>
      <c r="E22" s="11"/>
      <c r="F22" s="11"/>
      <c r="G22" s="12">
        <f t="shared" si="0"/>
        <v>0</v>
      </c>
      <c r="H22" s="13"/>
    </row>
    <row r="23" spans="1:8" ht="15.75">
      <c r="A23" s="18" t="s">
        <v>37</v>
      </c>
      <c r="B23" s="18" t="s">
        <v>17</v>
      </c>
      <c r="C23" s="11"/>
      <c r="D23" s="11">
        <v>8.5</v>
      </c>
      <c r="E23" s="11">
        <v>8.19</v>
      </c>
      <c r="F23" s="11"/>
      <c r="G23" s="12">
        <f>MIN(C23:F23)</f>
        <v>8.19</v>
      </c>
      <c r="H23" s="13" t="str">
        <f t="shared" ref="H23:H24" si="3">IF(G23=C23,$C$3,IF(G23=D23,$D$3,IF(G23=E23,$E$3,IF(G23=F23,$F$3))))</f>
        <v>gelvar</v>
      </c>
    </row>
    <row r="24" spans="1:8" ht="15.75">
      <c r="A24" s="18" t="s">
        <v>38</v>
      </c>
      <c r="B24" s="18" t="s">
        <v>17</v>
      </c>
      <c r="C24" s="11"/>
      <c r="D24" s="11"/>
      <c r="E24" s="11">
        <v>9.4</v>
      </c>
      <c r="F24" s="11"/>
      <c r="G24" s="12">
        <f t="shared" ref="G24:G87" si="4">MIN(C24:F24)</f>
        <v>9.4</v>
      </c>
      <c r="H24" s="13" t="str">
        <f t="shared" si="3"/>
        <v>gelvar</v>
      </c>
    </row>
    <row r="25" spans="1:8" ht="15.75">
      <c r="A25" s="21"/>
      <c r="B25" s="18"/>
      <c r="C25" s="11"/>
      <c r="D25" s="11"/>
      <c r="E25" s="11"/>
      <c r="F25" s="11"/>
      <c r="G25" s="12">
        <f t="shared" si="4"/>
        <v>0</v>
      </c>
      <c r="H25" s="13"/>
    </row>
    <row r="26" spans="1:8" ht="15.75">
      <c r="A26" s="21"/>
      <c r="B26" s="18"/>
      <c r="C26" s="11"/>
      <c r="D26" s="11"/>
      <c r="E26" s="11"/>
      <c r="F26" s="11"/>
      <c r="G26" s="12">
        <f t="shared" si="4"/>
        <v>0</v>
      </c>
      <c r="H26" s="13"/>
    </row>
    <row r="27" spans="1:8" ht="15.75">
      <c r="A27" s="4"/>
      <c r="B27" s="4"/>
      <c r="C27" s="16">
        <v>1</v>
      </c>
      <c r="D27" s="16">
        <v>2</v>
      </c>
      <c r="E27" s="16">
        <v>0.05</v>
      </c>
      <c r="F27" s="16">
        <v>20</v>
      </c>
      <c r="G27" s="12">
        <f t="shared" si="4"/>
        <v>0.05</v>
      </c>
      <c r="H27" s="13"/>
    </row>
    <row r="28" spans="1:8" ht="30" customHeight="1">
      <c r="A28" s="20" t="s">
        <v>39</v>
      </c>
      <c r="B28" s="4"/>
      <c r="C28" s="16"/>
      <c r="D28" s="16"/>
      <c r="E28" s="16"/>
      <c r="F28" s="16"/>
      <c r="G28" s="12">
        <f t="shared" si="4"/>
        <v>0</v>
      </c>
      <c r="H28" s="13"/>
    </row>
    <row r="29" spans="1:8" ht="15.75">
      <c r="A29" s="4"/>
      <c r="B29" s="4"/>
      <c r="C29" s="22"/>
      <c r="D29" s="22"/>
      <c r="E29" s="22"/>
      <c r="F29" s="22"/>
      <c r="G29" s="12">
        <f t="shared" si="4"/>
        <v>0</v>
      </c>
      <c r="H29" s="13"/>
    </row>
    <row r="30" spans="1:8" ht="15.75">
      <c r="A30" s="23" t="s">
        <v>40</v>
      </c>
      <c r="B30" s="23" t="s">
        <v>41</v>
      </c>
      <c r="C30" s="11">
        <v>0.1</v>
      </c>
      <c r="D30" s="11"/>
      <c r="E30" s="11">
        <v>0.12</v>
      </c>
      <c r="F30" s="11"/>
      <c r="G30" s="12">
        <f t="shared" si="4"/>
        <v>0.1</v>
      </c>
      <c r="H30" s="13" t="str">
        <f>IF(G30=C30,$C$3,IF(G30=D30,$D$3,IF(G30=E30,$E$3,IF(G30=F30,$F$3))))</f>
        <v>coq</v>
      </c>
    </row>
    <row r="31" spans="1:8" ht="15.75">
      <c r="A31" s="23" t="s">
        <v>42</v>
      </c>
      <c r="B31" s="23" t="s">
        <v>43</v>
      </c>
      <c r="C31" s="11"/>
      <c r="D31" s="11">
        <v>9.9499999999999993</v>
      </c>
      <c r="E31" s="11">
        <v>7.27</v>
      </c>
      <c r="F31" s="11"/>
      <c r="G31" s="12">
        <f t="shared" si="4"/>
        <v>7.27</v>
      </c>
      <c r="H31" s="13" t="str">
        <f>IF(G31=C31,$C$3,IF(G31=D31,$D$3,IF(G31=E31,$E$3,IF(G31=F31,$F$3))))</f>
        <v>gelvar</v>
      </c>
    </row>
    <row r="32" spans="1:8" ht="15.75">
      <c r="A32" s="23" t="s">
        <v>44</v>
      </c>
      <c r="B32" s="23" t="s">
        <v>17</v>
      </c>
      <c r="C32" s="11"/>
      <c r="D32" s="11">
        <v>5.5</v>
      </c>
      <c r="E32" s="11"/>
      <c r="F32" s="11"/>
      <c r="G32" s="12">
        <f t="shared" si="4"/>
        <v>5.5</v>
      </c>
      <c r="H32" s="13" t="str">
        <f>IF(G32=C32,$C$3,IF(G32=D32,$D$3,IF(G32=E32,$E$3,IF(G32=F32,$F$3))))</f>
        <v>metro</v>
      </c>
    </row>
    <row r="33" spans="1:8" ht="15.75">
      <c r="A33" s="23" t="s">
        <v>45</v>
      </c>
      <c r="B33" s="23" t="s">
        <v>17</v>
      </c>
      <c r="C33" s="11"/>
      <c r="D33" s="11"/>
      <c r="E33" s="11">
        <v>11.46</v>
      </c>
      <c r="F33" s="11"/>
      <c r="G33" s="12">
        <f t="shared" si="4"/>
        <v>11.46</v>
      </c>
      <c r="H33" s="13" t="str">
        <f>IF(G33=C33,$C$3,IF(G33=D33,$D$3,IF(G33=E33,$E$3,IF(G33=F33,$F$3))))</f>
        <v>gelvar</v>
      </c>
    </row>
    <row r="34" spans="1:8" ht="15.75">
      <c r="A34" s="23" t="s">
        <v>46</v>
      </c>
      <c r="B34" s="23" t="s">
        <v>17</v>
      </c>
      <c r="C34" s="11"/>
      <c r="D34" s="11"/>
      <c r="E34" s="11">
        <v>3.92</v>
      </c>
      <c r="F34" s="11"/>
      <c r="G34" s="12">
        <f t="shared" si="4"/>
        <v>3.92</v>
      </c>
      <c r="H34" s="13" t="str">
        <f>IF(G34=C34,$C$3,IF(G34=D34,$D$3,IF(G34=E34,$E$3,IF(G34=F34,$F$3))))</f>
        <v>gelvar</v>
      </c>
    </row>
    <row r="35" spans="1:8" ht="15.75">
      <c r="A35" s="4" t="s">
        <v>47</v>
      </c>
      <c r="B35" s="4" t="s">
        <v>48</v>
      </c>
      <c r="C35" s="16"/>
      <c r="D35" s="16">
        <v>1.69</v>
      </c>
      <c r="E35" s="16">
        <v>1.65</v>
      </c>
      <c r="F35" s="16"/>
      <c r="G35" s="12">
        <f t="shared" si="4"/>
        <v>1.65</v>
      </c>
      <c r="H35" s="13" t="str">
        <f t="shared" ref="H35:H36" si="5">IF(G35=C35,$C$3,IF(G35=D35,$D$3,IF(G35=E35,$E$3,IF(G35=F35,$F$3))))</f>
        <v>gelvar</v>
      </c>
    </row>
    <row r="36" spans="1:8" ht="15.75">
      <c r="A36" s="23" t="s">
        <v>49</v>
      </c>
      <c r="B36" s="23" t="s">
        <v>50</v>
      </c>
      <c r="C36" s="11">
        <v>2</v>
      </c>
      <c r="D36" s="11"/>
      <c r="E36" s="11"/>
      <c r="F36" s="11"/>
      <c r="G36" s="12">
        <f t="shared" si="4"/>
        <v>2</v>
      </c>
      <c r="H36" s="13" t="str">
        <f t="shared" si="5"/>
        <v>coq</v>
      </c>
    </row>
    <row r="37" spans="1:8" ht="15.75">
      <c r="A37" s="23" t="s">
        <v>51</v>
      </c>
      <c r="B37" s="23" t="s">
        <v>50</v>
      </c>
      <c r="C37" s="11"/>
      <c r="D37" s="11"/>
      <c r="E37" s="11">
        <v>23.33</v>
      </c>
      <c r="F37" s="11"/>
      <c r="G37" s="12">
        <f t="shared" si="4"/>
        <v>23.33</v>
      </c>
      <c r="H37" s="13" t="str">
        <f>IF(G37=C37,$C$3,IF(G37=D37,$D$3,IF(G37=E37,$E$3,IF(G37=F37,$F$3))))</f>
        <v>gelvar</v>
      </c>
    </row>
    <row r="38" spans="1:8" ht="15.75">
      <c r="A38" s="24" t="s">
        <v>52</v>
      </c>
      <c r="B38" s="24" t="s">
        <v>17</v>
      </c>
      <c r="C38" s="25">
        <v>0.99</v>
      </c>
      <c r="D38" s="25"/>
      <c r="E38" s="25">
        <v>0.99</v>
      </c>
      <c r="F38" s="25"/>
      <c r="G38" s="12">
        <f t="shared" si="4"/>
        <v>0.99</v>
      </c>
      <c r="H38" s="13" t="str">
        <f>IF(G38=C38,$C$3,IF(G38=D38,$D$3,IF(G38=E38,$E$3,IF(G38=F38,$F$3))))</f>
        <v>coq</v>
      </c>
    </row>
    <row r="39" spans="1:8" ht="15.75">
      <c r="A39" s="4"/>
      <c r="B39" s="4"/>
      <c r="C39" s="16"/>
      <c r="D39" s="16"/>
      <c r="E39" s="16"/>
      <c r="F39" s="16"/>
      <c r="G39" s="12">
        <f t="shared" si="4"/>
        <v>0</v>
      </c>
      <c r="H39" s="13"/>
    </row>
    <row r="40" spans="1:8" ht="15.75">
      <c r="A40" s="23"/>
      <c r="B40" s="23"/>
      <c r="C40" s="11"/>
      <c r="D40" s="11"/>
      <c r="E40" s="11"/>
      <c r="F40" s="11"/>
      <c r="G40" s="12">
        <f t="shared" si="4"/>
        <v>0</v>
      </c>
      <c r="H40" s="13"/>
    </row>
    <row r="41" spans="1:8" ht="15.75">
      <c r="A41" s="26"/>
      <c r="B41" s="23"/>
      <c r="C41" s="11"/>
      <c r="D41" s="11"/>
      <c r="E41" s="11"/>
      <c r="F41" s="11"/>
      <c r="G41" s="12">
        <f t="shared" si="4"/>
        <v>0</v>
      </c>
      <c r="H41" s="13"/>
    </row>
    <row r="42" spans="1:8" ht="15.75">
      <c r="A42" s="26"/>
      <c r="B42" s="23"/>
      <c r="C42" s="11"/>
      <c r="D42" s="11"/>
      <c r="E42" s="11"/>
      <c r="F42" s="11"/>
      <c r="G42" s="12">
        <f t="shared" si="4"/>
        <v>0</v>
      </c>
      <c r="H42" s="13"/>
    </row>
    <row r="43" spans="1:8" ht="15.75">
      <c r="A43" s="4"/>
      <c r="B43" s="4"/>
      <c r="C43" s="16"/>
      <c r="D43" s="16"/>
      <c r="E43" s="16"/>
      <c r="F43" s="16"/>
      <c r="G43" s="12">
        <f t="shared" si="4"/>
        <v>0</v>
      </c>
      <c r="H43" s="13"/>
    </row>
    <row r="44" spans="1:8" ht="15.75">
      <c r="A44" s="4"/>
      <c r="B44" s="4"/>
      <c r="C44" s="16"/>
      <c r="D44" s="16"/>
      <c r="E44" s="16"/>
      <c r="F44" s="16"/>
      <c r="G44" s="12">
        <f t="shared" si="4"/>
        <v>0</v>
      </c>
      <c r="H44" s="13"/>
    </row>
    <row r="45" spans="1:8" ht="15.75">
      <c r="A45" s="4"/>
      <c r="B45" s="4"/>
      <c r="C45" s="16"/>
      <c r="D45" s="16"/>
      <c r="E45" s="16"/>
      <c r="F45" s="16"/>
      <c r="G45" s="12">
        <f t="shared" si="4"/>
        <v>0</v>
      </c>
      <c r="H45" s="13"/>
    </row>
    <row r="46" spans="1:8" ht="30" customHeight="1">
      <c r="A46" s="20" t="s">
        <v>53</v>
      </c>
      <c r="B46" s="4"/>
      <c r="C46" s="11"/>
      <c r="D46" s="16"/>
      <c r="E46" s="16"/>
      <c r="F46" s="16"/>
      <c r="G46" s="12">
        <f t="shared" si="4"/>
        <v>0</v>
      </c>
      <c r="H46" s="13"/>
    </row>
    <row r="47" spans="1:8" ht="15.75">
      <c r="A47" s="4"/>
      <c r="B47" s="4"/>
      <c r="C47" s="16"/>
      <c r="D47" s="16"/>
      <c r="E47" s="16"/>
      <c r="F47" s="16"/>
      <c r="G47" s="12">
        <f t="shared" si="4"/>
        <v>0</v>
      </c>
      <c r="H47" s="13"/>
    </row>
    <row r="48" spans="1:8" ht="15.75">
      <c r="A48" s="18" t="s">
        <v>54</v>
      </c>
      <c r="B48" s="4" t="s">
        <v>55</v>
      </c>
      <c r="C48" s="19"/>
      <c r="D48" s="16"/>
      <c r="E48" s="16"/>
      <c r="F48" s="16"/>
      <c r="G48" s="12">
        <f t="shared" si="4"/>
        <v>0</v>
      </c>
      <c r="H48" s="13"/>
    </row>
    <row r="49" spans="1:8" ht="15.75">
      <c r="A49" s="4" t="s">
        <v>56</v>
      </c>
      <c r="B49" s="4" t="s">
        <v>50</v>
      </c>
      <c r="C49" s="19"/>
      <c r="D49" s="16">
        <v>1.66</v>
      </c>
      <c r="E49" s="16">
        <v>2.25</v>
      </c>
      <c r="F49" s="16"/>
      <c r="G49" s="12">
        <f t="shared" si="4"/>
        <v>1.66</v>
      </c>
      <c r="H49" s="13" t="str">
        <f t="shared" ref="H49:H56" si="6">IF(G49=C49,$C$3,IF(G49=D49,$D$3,IF(G49=E49,$E$3,IF(G49=F49,$F$3))))</f>
        <v>metro</v>
      </c>
    </row>
    <row r="50" spans="1:8" ht="15.75">
      <c r="A50" s="4" t="s">
        <v>57</v>
      </c>
      <c r="B50" s="4" t="s">
        <v>17</v>
      </c>
      <c r="C50" s="16">
        <v>2.54</v>
      </c>
      <c r="D50" s="16"/>
      <c r="E50" s="16">
        <v>2.62</v>
      </c>
      <c r="F50" s="16"/>
      <c r="G50" s="12">
        <f t="shared" si="4"/>
        <v>2.54</v>
      </c>
      <c r="H50" s="13" t="str">
        <f t="shared" si="6"/>
        <v>coq</v>
      </c>
    </row>
    <row r="51" spans="1:8" ht="15.75">
      <c r="A51" s="18" t="s">
        <v>58</v>
      </c>
      <c r="B51" s="18" t="s">
        <v>59</v>
      </c>
      <c r="C51" s="19">
        <v>13.59</v>
      </c>
      <c r="D51" s="27"/>
      <c r="E51" s="27"/>
      <c r="F51" s="27"/>
      <c r="G51" s="12">
        <f t="shared" si="4"/>
        <v>13.59</v>
      </c>
      <c r="H51" s="13" t="str">
        <f t="shared" si="6"/>
        <v>coq</v>
      </c>
    </row>
    <row r="52" spans="1:8" ht="15.75">
      <c r="A52" s="28" t="s">
        <v>60</v>
      </c>
      <c r="B52" s="29" t="s">
        <v>17</v>
      </c>
      <c r="C52" s="30">
        <v>1.99</v>
      </c>
      <c r="D52" s="31"/>
      <c r="E52" s="31">
        <v>1.71</v>
      </c>
      <c r="F52" s="31"/>
      <c r="G52" s="12">
        <f t="shared" si="4"/>
        <v>1.71</v>
      </c>
      <c r="H52" s="13" t="str">
        <f t="shared" si="6"/>
        <v>gelvar</v>
      </c>
    </row>
    <row r="53" spans="1:8" ht="15.75">
      <c r="A53" s="4" t="s">
        <v>61</v>
      </c>
      <c r="B53" s="4"/>
      <c r="C53" s="27">
        <v>4.63</v>
      </c>
      <c r="D53" s="16"/>
      <c r="E53" s="16"/>
      <c r="F53" s="16"/>
      <c r="G53" s="12">
        <f t="shared" si="4"/>
        <v>4.63</v>
      </c>
      <c r="H53" s="13" t="str">
        <f t="shared" si="6"/>
        <v>coq</v>
      </c>
    </row>
    <row r="54" spans="1:8" ht="15.75">
      <c r="A54" s="4" t="s">
        <v>62</v>
      </c>
      <c r="B54" s="4" t="s">
        <v>63</v>
      </c>
      <c r="C54" s="11">
        <v>0.54</v>
      </c>
      <c r="D54" s="16"/>
      <c r="E54" s="16">
        <v>0.56999999999999995</v>
      </c>
      <c r="F54" s="16"/>
      <c r="G54" s="12">
        <f t="shared" si="4"/>
        <v>0.54</v>
      </c>
      <c r="H54" s="13" t="str">
        <f t="shared" si="6"/>
        <v>coq</v>
      </c>
    </row>
    <row r="55" spans="1:8" ht="15.75">
      <c r="A55" s="18" t="s">
        <v>64</v>
      </c>
      <c r="B55" s="4" t="s">
        <v>63</v>
      </c>
      <c r="C55" s="27">
        <v>15.59</v>
      </c>
      <c r="D55" s="27"/>
      <c r="E55" s="27">
        <v>8.99</v>
      </c>
      <c r="F55" s="27"/>
      <c r="G55" s="12">
        <f t="shared" si="4"/>
        <v>8.99</v>
      </c>
      <c r="H55" s="13" t="str">
        <f t="shared" si="6"/>
        <v>gelvar</v>
      </c>
    </row>
    <row r="56" spans="1:8" ht="15.75">
      <c r="A56" s="18" t="s">
        <v>65</v>
      </c>
      <c r="B56" s="4" t="s">
        <v>63</v>
      </c>
      <c r="C56" s="27">
        <v>18.399999999999999</v>
      </c>
      <c r="D56" s="27">
        <v>8.59</v>
      </c>
      <c r="E56" s="27">
        <v>8.99</v>
      </c>
      <c r="F56" s="27"/>
      <c r="G56" s="12">
        <f t="shared" si="4"/>
        <v>8.59</v>
      </c>
      <c r="H56" s="13" t="str">
        <f t="shared" si="6"/>
        <v>metro</v>
      </c>
    </row>
    <row r="57" spans="1:8" ht="15.75">
      <c r="A57" s="4" t="s">
        <v>66</v>
      </c>
      <c r="B57" s="4" t="s">
        <v>67</v>
      </c>
      <c r="C57" s="19"/>
      <c r="D57" s="27"/>
      <c r="E57" s="27"/>
      <c r="F57" s="27"/>
      <c r="G57" s="12">
        <f t="shared" si="4"/>
        <v>0</v>
      </c>
      <c r="H57" s="13"/>
    </row>
    <row r="58" spans="1:8" ht="15.75">
      <c r="A58" s="4" t="s">
        <v>68</v>
      </c>
      <c r="B58" s="4" t="s">
        <v>67</v>
      </c>
      <c r="C58" s="11">
        <v>3.19</v>
      </c>
      <c r="D58" s="16"/>
      <c r="E58" s="16">
        <v>3.48</v>
      </c>
      <c r="F58" s="16"/>
      <c r="G58" s="12">
        <f t="shared" si="4"/>
        <v>3.19</v>
      </c>
      <c r="H58" s="13" t="str">
        <f>IF(G58=C58,$C$3,IF(G58=D58,$D$3,IF(G58=E58,$E$3,IF(G58=F58,$F$3))))</f>
        <v>coq</v>
      </c>
    </row>
    <row r="59" spans="1:8" ht="15.75">
      <c r="A59" s="29" t="s">
        <v>69</v>
      </c>
      <c r="B59" s="29" t="s">
        <v>23</v>
      </c>
      <c r="C59" s="30"/>
      <c r="D59" s="31"/>
      <c r="E59" s="31">
        <v>3.17</v>
      </c>
      <c r="F59" s="31"/>
      <c r="G59" s="12">
        <f t="shared" si="4"/>
        <v>3.17</v>
      </c>
      <c r="H59" s="13" t="str">
        <f>IF(G59=C59,$C$3,IF(G59=D59,$D$3,IF(G59=E59,$E$3,IF(G59=F59,$F$3))))</f>
        <v>gelvar</v>
      </c>
    </row>
    <row r="60" spans="1:8" ht="15.75">
      <c r="A60" s="29" t="s">
        <v>70</v>
      </c>
      <c r="B60" s="29" t="s">
        <v>50</v>
      </c>
      <c r="C60" s="31"/>
      <c r="D60" s="31"/>
      <c r="E60" s="31">
        <v>16.899999999999999</v>
      </c>
      <c r="F60" s="31"/>
      <c r="G60" s="12">
        <f t="shared" si="4"/>
        <v>16.899999999999999</v>
      </c>
      <c r="H60" s="13" t="str">
        <f>IF(G60=C60,$C$3,IF(G60=D60,$D$3,IF(G60=E60,$E$3,IF(G60=F60,$F$3))))</f>
        <v>gelvar</v>
      </c>
    </row>
    <row r="61" spans="1:8" ht="15.75">
      <c r="A61" s="29" t="s">
        <v>71</v>
      </c>
      <c r="B61" s="29" t="s">
        <v>50</v>
      </c>
      <c r="C61" s="31"/>
      <c r="D61" s="31"/>
      <c r="E61" s="31">
        <v>21.04</v>
      </c>
      <c r="F61" s="31"/>
      <c r="G61" s="12">
        <f t="shared" si="4"/>
        <v>21.04</v>
      </c>
      <c r="H61" s="13" t="str">
        <f>IF(G61=C61,$C$3,IF(G61=D61,$D$3,IF(G61=E61,$E$3,IF(G61=F61,$F$3))))</f>
        <v>gelvar</v>
      </c>
    </row>
    <row r="62" spans="1:8" ht="15.75">
      <c r="A62" s="4" t="s">
        <v>72</v>
      </c>
      <c r="B62" s="4" t="s">
        <v>17</v>
      </c>
      <c r="C62" s="11">
        <v>4.4000000000000004</v>
      </c>
      <c r="D62" s="16">
        <v>6.49</v>
      </c>
      <c r="E62" s="16">
        <v>5.3</v>
      </c>
      <c r="F62" s="16"/>
      <c r="G62" s="12">
        <f t="shared" si="4"/>
        <v>4.4000000000000004</v>
      </c>
      <c r="H62" s="13" t="str">
        <f>IF(G62=C62,$C$3,IF(G62=D62,$D$3,IF(G62=E62,$E$3,IF(G62=F62,$F$3))))</f>
        <v>coq</v>
      </c>
    </row>
    <row r="63" spans="1:8" ht="15.75">
      <c r="A63" s="4" t="s">
        <v>73</v>
      </c>
      <c r="B63" s="4" t="s">
        <v>50</v>
      </c>
      <c r="C63" s="27"/>
      <c r="D63" s="16"/>
      <c r="E63" s="16"/>
      <c r="F63" s="16"/>
      <c r="G63" s="12">
        <f t="shared" si="4"/>
        <v>0</v>
      </c>
      <c r="H63" s="13"/>
    </row>
    <row r="64" spans="1:8" ht="15.75">
      <c r="A64" s="32" t="s">
        <v>74</v>
      </c>
      <c r="B64" s="32" t="s">
        <v>17</v>
      </c>
      <c r="C64" s="11">
        <v>6.9</v>
      </c>
      <c r="D64" s="16"/>
      <c r="E64" s="16"/>
      <c r="F64" s="16"/>
      <c r="G64" s="12">
        <f t="shared" si="4"/>
        <v>6.9</v>
      </c>
      <c r="H64" s="13" t="str">
        <f t="shared" ref="H64:H69" si="7">IF(G64=C64,$C$3,IF(G64=D64,$D$3,IF(G64=E64,$E$3,IF(G64=F64,$F$3))))</f>
        <v>coq</v>
      </c>
    </row>
    <row r="65" spans="1:8" ht="15.75">
      <c r="A65" s="4" t="s">
        <v>75</v>
      </c>
      <c r="B65" s="4" t="s">
        <v>63</v>
      </c>
      <c r="C65" s="16">
        <v>5.15</v>
      </c>
      <c r="D65" s="16">
        <v>4.8</v>
      </c>
      <c r="E65" s="16">
        <v>6.32</v>
      </c>
      <c r="F65" s="16"/>
      <c r="G65" s="12">
        <f t="shared" si="4"/>
        <v>4.8</v>
      </c>
      <c r="H65" s="13" t="str">
        <f t="shared" si="7"/>
        <v>metro</v>
      </c>
    </row>
    <row r="66" spans="1:8" ht="15.75">
      <c r="A66" s="4" t="s">
        <v>76</v>
      </c>
      <c r="B66" s="4" t="s">
        <v>77</v>
      </c>
      <c r="C66" s="19">
        <v>0.12</v>
      </c>
      <c r="D66" s="16"/>
      <c r="E66" s="16">
        <v>0.1</v>
      </c>
      <c r="F66" s="16"/>
      <c r="G66" s="12">
        <f t="shared" si="4"/>
        <v>0.1</v>
      </c>
      <c r="H66" s="13" t="str">
        <f t="shared" si="7"/>
        <v>gelvar</v>
      </c>
    </row>
    <row r="67" spans="1:8" ht="15.75">
      <c r="A67" s="21" t="s">
        <v>78</v>
      </c>
      <c r="B67" s="4" t="s">
        <v>55</v>
      </c>
      <c r="C67" s="19">
        <v>2.0699999999999998</v>
      </c>
      <c r="D67" s="16"/>
      <c r="E67" s="16">
        <v>1.39</v>
      </c>
      <c r="F67" s="16"/>
      <c r="G67" s="12">
        <f t="shared" si="4"/>
        <v>1.39</v>
      </c>
      <c r="H67" s="13" t="str">
        <f t="shared" si="7"/>
        <v>gelvar</v>
      </c>
    </row>
    <row r="68" spans="1:8" ht="15.75">
      <c r="A68" s="21" t="s">
        <v>79</v>
      </c>
      <c r="B68" s="4" t="s">
        <v>55</v>
      </c>
      <c r="C68" s="27">
        <v>1.77</v>
      </c>
      <c r="D68" s="16"/>
      <c r="E68" s="16">
        <v>1.39</v>
      </c>
      <c r="F68" s="16"/>
      <c r="G68" s="12">
        <f t="shared" si="4"/>
        <v>1.39</v>
      </c>
      <c r="H68" s="13" t="str">
        <f t="shared" si="7"/>
        <v>gelvar</v>
      </c>
    </row>
    <row r="69" spans="1:8" ht="15.75">
      <c r="A69" s="29" t="s">
        <v>80</v>
      </c>
      <c r="B69" s="29" t="s">
        <v>77</v>
      </c>
      <c r="C69" s="30">
        <v>0.36</v>
      </c>
      <c r="D69" s="31"/>
      <c r="E69" s="31">
        <v>0.39</v>
      </c>
      <c r="F69" s="31"/>
      <c r="G69" s="12">
        <f t="shared" si="4"/>
        <v>0.36</v>
      </c>
      <c r="H69" s="13" t="str">
        <f t="shared" si="7"/>
        <v>coq</v>
      </c>
    </row>
    <row r="70" spans="1:8" ht="15.75">
      <c r="A70" s="4" t="s">
        <v>81</v>
      </c>
      <c r="B70" s="4" t="s">
        <v>55</v>
      </c>
      <c r="C70" s="19"/>
      <c r="D70" s="16"/>
      <c r="E70" s="16"/>
      <c r="F70" s="16"/>
      <c r="G70" s="12">
        <f t="shared" si="4"/>
        <v>0</v>
      </c>
      <c r="H70" s="13"/>
    </row>
    <row r="71" spans="1:8" ht="15.75">
      <c r="A71" s="18" t="s">
        <v>82</v>
      </c>
      <c r="B71" s="4" t="s">
        <v>55</v>
      </c>
      <c r="C71" s="27"/>
      <c r="D71" s="16"/>
      <c r="E71" s="16"/>
      <c r="F71" s="16"/>
      <c r="G71" s="12">
        <f t="shared" si="4"/>
        <v>0</v>
      </c>
      <c r="H71" s="13"/>
    </row>
    <row r="72" spans="1:8" ht="15.75">
      <c r="A72" s="4" t="s">
        <v>83</v>
      </c>
      <c r="B72" s="33">
        <v>41733</v>
      </c>
      <c r="C72" s="27">
        <v>1.79</v>
      </c>
      <c r="D72" s="16">
        <v>1.3</v>
      </c>
      <c r="E72" s="16">
        <v>1.4</v>
      </c>
      <c r="F72" s="16"/>
      <c r="G72" s="12">
        <f t="shared" si="4"/>
        <v>1.3</v>
      </c>
      <c r="H72" s="13" t="str">
        <f>IF(G72=C72,$C$3,IF(G72=D72,$D$3,IF(G72=E72,$E$3,IF(G72=F72,$F$3))))</f>
        <v>metro</v>
      </c>
    </row>
    <row r="73" spans="1:8" ht="15.75">
      <c r="A73" s="4" t="s">
        <v>84</v>
      </c>
      <c r="B73" s="4" t="s">
        <v>85</v>
      </c>
      <c r="C73" s="19">
        <v>7.22</v>
      </c>
      <c r="D73" s="16">
        <v>7.75</v>
      </c>
      <c r="E73" s="16">
        <v>5.03</v>
      </c>
      <c r="F73" s="16"/>
      <c r="G73" s="12">
        <f t="shared" si="4"/>
        <v>5.03</v>
      </c>
      <c r="H73" s="13" t="str">
        <f>IF(G73=C73,$C$3,IF(G73=D73,$D$3,IF(G73=E73,$E$3,IF(G73=F73,$F$3))))</f>
        <v>gelvar</v>
      </c>
    </row>
    <row r="74" spans="1:8" ht="15.75">
      <c r="A74" s="18" t="s">
        <v>86</v>
      </c>
      <c r="B74" s="4" t="s">
        <v>17</v>
      </c>
      <c r="C74" s="19">
        <v>1.79</v>
      </c>
      <c r="D74" s="16"/>
      <c r="E74" s="16"/>
      <c r="F74" s="16"/>
      <c r="G74" s="12">
        <f t="shared" si="4"/>
        <v>1.79</v>
      </c>
      <c r="H74" s="13" t="str">
        <f>IF(G74=C74,$C$3,IF(G74=D74,$D$3,IF(G74=E74,$E$3,IF(G74=F74,$F$3))))</f>
        <v>coq</v>
      </c>
    </row>
    <row r="75" spans="1:8" ht="15.75">
      <c r="A75" s="4" t="s">
        <v>87</v>
      </c>
      <c r="B75" s="4" t="s">
        <v>17</v>
      </c>
      <c r="C75" s="19">
        <v>1.98</v>
      </c>
      <c r="D75" s="16"/>
      <c r="E75" s="16">
        <v>1.62</v>
      </c>
      <c r="F75" s="16"/>
      <c r="G75" s="12">
        <f t="shared" si="4"/>
        <v>1.62</v>
      </c>
      <c r="H75" s="13" t="str">
        <f>IF(G75=C75,$C$3,IF(G75=D75,$D$3,IF(G75=E75,$E$3,IF(G75=F75,$F$3))))</f>
        <v>gelvar</v>
      </c>
    </row>
    <row r="76" spans="1:8" ht="15.75">
      <c r="A76" s="29" t="s">
        <v>88</v>
      </c>
      <c r="B76" s="29" t="s">
        <v>63</v>
      </c>
      <c r="C76" s="30">
        <v>3.29</v>
      </c>
      <c r="D76" s="31"/>
      <c r="E76" s="31">
        <v>3.3</v>
      </c>
      <c r="F76" s="31"/>
      <c r="G76" s="12">
        <f t="shared" si="4"/>
        <v>3.29</v>
      </c>
      <c r="H76" s="13" t="str">
        <f>IF(G76=C76,$C$3,IF(G76=D76,$D$3,IF(G76=E76,$E$3,IF(G76=F76,$F$3))))</f>
        <v>coq</v>
      </c>
    </row>
    <row r="77" spans="1:8" ht="15.75">
      <c r="A77" s="4"/>
      <c r="B77" s="4"/>
      <c r="C77" s="19"/>
      <c r="D77" s="16"/>
      <c r="E77" s="16"/>
      <c r="F77" s="16"/>
      <c r="G77" s="12">
        <f t="shared" si="4"/>
        <v>0</v>
      </c>
      <c r="H77" s="13" t="str">
        <f t="shared" ref="H77:H92" si="8">IF(G77=C77,$C$3,IF(G77=D77,$D$3,IF(G77=E77,$E$3,IF(G77=F77,$F$3))))</f>
        <v>coq</v>
      </c>
    </row>
    <row r="78" spans="1:8" ht="15.75">
      <c r="A78" s="32"/>
      <c r="B78" s="23"/>
      <c r="C78" s="11"/>
      <c r="D78" s="16"/>
      <c r="E78" s="16"/>
      <c r="F78" s="16"/>
      <c r="G78" s="12">
        <f t="shared" si="4"/>
        <v>0</v>
      </c>
      <c r="H78" s="13" t="str">
        <f t="shared" si="8"/>
        <v>coq</v>
      </c>
    </row>
    <row r="79" spans="1:8" ht="30" customHeight="1">
      <c r="A79" s="34" t="s">
        <v>89</v>
      </c>
      <c r="B79" s="23"/>
      <c r="C79" s="11"/>
      <c r="D79" s="16"/>
      <c r="E79" s="16"/>
      <c r="F79" s="16"/>
      <c r="G79" s="12">
        <f t="shared" si="4"/>
        <v>0</v>
      </c>
      <c r="H79" s="13" t="str">
        <f t="shared" si="8"/>
        <v>coq</v>
      </c>
    </row>
    <row r="80" spans="1:8" ht="15.75">
      <c r="A80" s="23"/>
      <c r="B80" s="23"/>
      <c r="C80" s="11"/>
      <c r="D80" s="16"/>
      <c r="E80" s="16"/>
      <c r="F80" s="16"/>
      <c r="G80" s="12">
        <f t="shared" si="4"/>
        <v>0</v>
      </c>
      <c r="H80" s="13" t="str">
        <f t="shared" si="8"/>
        <v>coq</v>
      </c>
    </row>
    <row r="81" spans="1:8" ht="15.75">
      <c r="A81" s="23"/>
      <c r="B81" s="23"/>
      <c r="C81" s="11"/>
      <c r="D81" s="16"/>
      <c r="E81" s="16"/>
      <c r="F81" s="16"/>
      <c r="G81" s="12">
        <f t="shared" si="4"/>
        <v>0</v>
      </c>
      <c r="H81" s="13" t="str">
        <f t="shared" si="8"/>
        <v>coq</v>
      </c>
    </row>
    <row r="82" spans="1:8" ht="15.75">
      <c r="A82" s="23"/>
      <c r="B82" s="23"/>
      <c r="C82" s="11"/>
      <c r="D82" s="16"/>
      <c r="E82" s="16"/>
      <c r="F82" s="16"/>
      <c r="G82" s="12">
        <f t="shared" si="4"/>
        <v>0</v>
      </c>
      <c r="H82" s="13" t="str">
        <f t="shared" si="8"/>
        <v>coq</v>
      </c>
    </row>
    <row r="83" spans="1:8" ht="15.75">
      <c r="A83" s="23"/>
      <c r="B83" s="23"/>
      <c r="C83" s="11"/>
      <c r="D83" s="16"/>
      <c r="E83" s="16"/>
      <c r="F83" s="16"/>
      <c r="G83" s="12">
        <f t="shared" si="4"/>
        <v>0</v>
      </c>
      <c r="H83" s="13" t="str">
        <f t="shared" si="8"/>
        <v>coq</v>
      </c>
    </row>
    <row r="84" spans="1:8" ht="15.75">
      <c r="A84" s="23"/>
      <c r="B84" s="23"/>
      <c r="C84" s="11"/>
      <c r="D84" s="16"/>
      <c r="E84" s="16"/>
      <c r="F84" s="16"/>
      <c r="G84" s="12">
        <f t="shared" si="4"/>
        <v>0</v>
      </c>
      <c r="H84" s="13" t="str">
        <f t="shared" si="8"/>
        <v>coq</v>
      </c>
    </row>
    <row r="85" spans="1:8" ht="15.75">
      <c r="A85" s="23"/>
      <c r="B85" s="23"/>
      <c r="C85" s="35"/>
      <c r="D85" s="16"/>
      <c r="E85" s="16"/>
      <c r="F85" s="16"/>
      <c r="G85" s="12">
        <f t="shared" si="4"/>
        <v>0</v>
      </c>
      <c r="H85" s="13" t="str">
        <f t="shared" si="8"/>
        <v>coq</v>
      </c>
    </row>
    <row r="86" spans="1:8" ht="15.75">
      <c r="A86" s="23"/>
      <c r="B86" s="23"/>
      <c r="C86" s="11"/>
      <c r="D86" s="16"/>
      <c r="E86" s="16"/>
      <c r="F86" s="16"/>
      <c r="G86" s="12">
        <f t="shared" si="4"/>
        <v>0</v>
      </c>
      <c r="H86" s="13" t="str">
        <f t="shared" si="8"/>
        <v>coq</v>
      </c>
    </row>
    <row r="87" spans="1:8" ht="15.75">
      <c r="A87" s="23"/>
      <c r="B87" s="23"/>
      <c r="C87" s="11"/>
      <c r="D87" s="16"/>
      <c r="E87" s="16"/>
      <c r="F87" s="16"/>
      <c r="G87" s="12">
        <f t="shared" si="4"/>
        <v>0</v>
      </c>
      <c r="H87" s="13" t="str">
        <f t="shared" si="8"/>
        <v>coq</v>
      </c>
    </row>
    <row r="88" spans="1:8" ht="15.75">
      <c r="A88" s="23"/>
      <c r="B88" s="23"/>
      <c r="C88" s="11"/>
      <c r="D88" s="16"/>
      <c r="E88" s="16"/>
      <c r="F88" s="16"/>
      <c r="G88" s="12">
        <f t="shared" ref="G88:G92" si="9">MIN(C88:F88)</f>
        <v>0</v>
      </c>
      <c r="H88" s="13" t="str">
        <f t="shared" si="8"/>
        <v>coq</v>
      </c>
    </row>
    <row r="89" spans="1:8" ht="15.75">
      <c r="A89" s="23"/>
      <c r="B89" s="23"/>
      <c r="C89" s="11"/>
      <c r="D89" s="16"/>
      <c r="E89" s="16"/>
      <c r="F89" s="16"/>
      <c r="G89" s="12">
        <f t="shared" si="9"/>
        <v>0</v>
      </c>
      <c r="H89" s="13" t="str">
        <f t="shared" si="8"/>
        <v>coq</v>
      </c>
    </row>
    <row r="90" spans="1:8" ht="15.75">
      <c r="A90" s="23"/>
      <c r="B90" s="23"/>
      <c r="C90" s="11"/>
      <c r="D90" s="16"/>
      <c r="E90" s="16"/>
      <c r="F90" s="16"/>
      <c r="G90" s="12">
        <f t="shared" si="9"/>
        <v>0</v>
      </c>
      <c r="H90" s="13" t="str">
        <f t="shared" si="8"/>
        <v>coq</v>
      </c>
    </row>
    <row r="91" spans="1:8" ht="15.75">
      <c r="A91" s="32"/>
      <c r="B91" s="23"/>
      <c r="C91" s="19"/>
      <c r="D91" s="16"/>
      <c r="E91" s="16"/>
      <c r="F91" s="16"/>
      <c r="G91" s="12">
        <f t="shared" si="9"/>
        <v>0</v>
      </c>
      <c r="H91" s="13" t="str">
        <f t="shared" si="8"/>
        <v>coq</v>
      </c>
    </row>
    <row r="92" spans="1:8" ht="15.75">
      <c r="A92" s="23"/>
      <c r="B92" s="23"/>
      <c r="C92" s="11"/>
      <c r="D92" s="16"/>
      <c r="E92" s="16"/>
      <c r="F92" s="16"/>
      <c r="G92" s="12">
        <f t="shared" si="9"/>
        <v>0</v>
      </c>
      <c r="H92" s="13" t="str">
        <f t="shared" si="8"/>
        <v>coq</v>
      </c>
    </row>
  </sheetData>
  <mergeCells count="1">
    <mergeCell ref="G2:H2"/>
  </mergeCells>
  <conditionalFormatting sqref="H5:H92">
    <cfRule type="containsText" dxfId="3" priority="4" operator="containsText" text="coq">
      <formula>NOT(ISERROR(SEARCH("coq",H5)))</formula>
    </cfRule>
  </conditionalFormatting>
  <conditionalFormatting sqref="H5:H92">
    <cfRule type="containsText" dxfId="2" priority="3" operator="containsText" text="metro">
      <formula>NOT(ISERROR(SEARCH("metro",H5)))</formula>
    </cfRule>
  </conditionalFormatting>
  <conditionalFormatting sqref="H5:H92">
    <cfRule type="containsText" dxfId="1" priority="2" operator="containsText" text="gelvar">
      <formula>NOT(ISERROR(SEARCH("gelvar",H5)))</formula>
    </cfRule>
  </conditionalFormatting>
  <conditionalFormatting sqref="H5:H92">
    <cfRule type="containsText" dxfId="0" priority="1" operator="containsText" text="brake">
      <formula>NOT(ISERROR(SEARCH("brake",H5)))</formula>
    </cfRule>
  </conditionalFormatting>
  <dataValidations count="3">
    <dataValidation type="decimal" allowBlank="1" showInputMessage="1" showErrorMessage="1" sqref="C21:F21">
      <formula1>0.1</formula1>
      <formula2>2000</formula2>
    </dataValidation>
    <dataValidation type="textLength" allowBlank="1" showInputMessage="1" showErrorMessage="1" sqref="H20">
      <formula1>1</formula1>
      <formula2>20</formula2>
    </dataValidation>
    <dataValidation type="decimal" operator="greaterThan" allowBlank="1" showInputMessage="1" showErrorMessage="1" sqref="C25:F25 C5:F5">
      <formula1>0.1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 avec prix</vt:lpstr>
      <vt:lpstr>'tableau avec prix'!Impression_des_titres</vt:lpstr>
      <vt:lpstr>'tableau avec prix'!Zone_d_impression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2015-03-30T14:07:12Z</dcterms:created>
  <dcterms:modified xsi:type="dcterms:W3CDTF">2015-03-30T14:07:48Z</dcterms:modified>
</cp:coreProperties>
</file>