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D4" i="1" l="1"/>
  <c r="D6" i="1"/>
  <c r="D5" i="1"/>
  <c r="J49" i="2"/>
  <c r="K49" i="2"/>
  <c r="I49" i="2"/>
</calcChain>
</file>

<file path=xl/sharedStrings.xml><?xml version="1.0" encoding="utf-8"?>
<sst xmlns="http://schemas.openxmlformats.org/spreadsheetml/2006/main" count="18" uniqueCount="12">
  <si>
    <t>Indice</t>
  </si>
  <si>
    <t>Référence</t>
  </si>
  <si>
    <t>salaires</t>
  </si>
  <si>
    <t>coût du travail</t>
  </si>
  <si>
    <t>ICHTrev-TS</t>
  </si>
  <si>
    <t>charges patronales</t>
  </si>
  <si>
    <t>CP</t>
  </si>
  <si>
    <t>S</t>
  </si>
  <si>
    <t>SALAIRES</t>
  </si>
  <si>
    <t>Valeur</t>
  </si>
  <si>
    <t>Code formule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</si>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</sst>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/yy"/>
    <numFmt numFmtId="165" formatCode="0.0&quot; c&quot;"/>
    <numFmt numFmtId="166" formatCode="#,##0.0"/>
    <numFmt numFmtId="167" formatCode="_-* #,##0.00\ _F_-;\-* #,##0.00\ _F_-;_-* \-??\ _F_-;_-@_-"/>
  </numFmts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Geneva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9"/>
      <name val="Geneva"/>
      <family val="2"/>
    </font>
    <font>
      <b/>
      <sz val="11"/>
      <name val="Geneva"/>
      <family val="2"/>
    </font>
    <font>
      <b/>
      <sz val="11"/>
      <color indexed="9"/>
      <name val="Arial"/>
      <family val="2"/>
    </font>
    <font>
      <sz val="11"/>
      <color indexed="8"/>
      <name val="Geneva"/>
      <family val="2"/>
    </font>
    <font>
      <b/>
      <sz val="11"/>
      <name val="Geneva"/>
    </font>
    <font>
      <sz val="11"/>
      <name val="Geneva"/>
    </font>
    <font>
      <sz val="11"/>
      <color indexed="8"/>
      <name val="Geneva"/>
    </font>
    <font>
      <b/>
      <sz val="11"/>
      <color indexed="8"/>
      <name val="Geneva"/>
    </font>
  </fonts>
  <fills count="28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9"/>
        <bgColor indexed="26"/>
      </patternFill>
    </fill>
    <fill>
      <patternFill patternType="solid">
        <fgColor indexed="54"/>
        <bgColor indexed="23"/>
      </patternFill>
    </fill>
    <fill>
      <patternFill patternType="solid">
        <fgColor indexed="8"/>
        <bgColor indexed="58"/>
      </patternFill>
    </fill>
    <fill>
      <patternFill patternType="solid">
        <fgColor rgb="FFFFFF9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/>
      <diagonal/>
    </border>
    <border>
      <left style="medium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</borders>
  <cellStyleXfs count="45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2" applyNumberFormat="0" applyAlignment="0" applyProtection="0"/>
    <xf numFmtId="0" fontId="7" fillId="0" borderId="3" applyNumberFormat="0" applyFill="0" applyAlignment="0" applyProtection="0"/>
    <xf numFmtId="0" fontId="2" fillId="21" borderId="4" applyNumberFormat="0" applyAlignment="0" applyProtection="0"/>
    <xf numFmtId="0" fontId="8" fillId="7" borderId="2" applyNumberFormat="0" applyAlignment="0" applyProtection="0"/>
    <xf numFmtId="0" fontId="9" fillId="3" borderId="0" applyNumberFormat="0" applyBorder="0" applyAlignment="0" applyProtection="0"/>
    <xf numFmtId="167" fontId="2" fillId="0" borderId="0" applyFill="0" applyBorder="0" applyAlignment="0" applyProtection="0"/>
    <xf numFmtId="0" fontId="10" fillId="22" borderId="0" applyNumberFormat="0" applyBorder="0" applyAlignment="0" applyProtection="0"/>
    <xf numFmtId="9" fontId="2" fillId="0" borderId="0" applyFill="0" applyBorder="0" applyAlignment="0" applyProtection="0"/>
    <xf numFmtId="0" fontId="11" fillId="4" borderId="0" applyNumberFormat="0" applyBorder="0" applyAlignment="0" applyProtection="0"/>
    <xf numFmtId="0" fontId="12" fillId="20" borderId="5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7" fillId="0" borderId="8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23" borderId="10" applyNumberFormat="0" applyAlignment="0" applyProtection="0"/>
  </cellStyleXfs>
  <cellXfs count="7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0" borderId="0" xfId="1"/>
    <xf numFmtId="10" fontId="22" fillId="0" borderId="0" xfId="34" applyNumberFormat="1" applyFont="1" applyFill="1" applyBorder="1" applyAlignment="1" applyProtection="1">
      <alignment horizontal="center"/>
    </xf>
    <xf numFmtId="0" fontId="24" fillId="10" borderId="12" xfId="1" applyFont="1" applyFill="1" applyBorder="1" applyAlignment="1">
      <alignment horizontal="center" vertical="center"/>
    </xf>
    <xf numFmtId="0" fontId="25" fillId="25" borderId="18" xfId="1" applyFont="1" applyFill="1" applyBorder="1" applyAlignment="1">
      <alignment horizontal="center" vertical="center"/>
    </xf>
    <xf numFmtId="165" fontId="26" fillId="22" borderId="25" xfId="1" applyNumberFormat="1" applyFont="1" applyFill="1" applyBorder="1" applyAlignment="1">
      <alignment horizontal="center"/>
    </xf>
    <xf numFmtId="165" fontId="26" fillId="22" borderId="32" xfId="1" applyNumberFormat="1" applyFont="1" applyFill="1" applyBorder="1" applyAlignment="1">
      <alignment horizontal="center"/>
    </xf>
    <xf numFmtId="165" fontId="26" fillId="22" borderId="13" xfId="1" applyNumberFormat="1" applyFont="1" applyFill="1" applyBorder="1" applyAlignment="1">
      <alignment horizontal="center"/>
    </xf>
    <xf numFmtId="165" fontId="26" fillId="22" borderId="33" xfId="1" applyNumberFormat="1" applyFont="1" applyFill="1" applyBorder="1" applyAlignment="1">
      <alignment horizontal="center"/>
    </xf>
    <xf numFmtId="165" fontId="26" fillId="22" borderId="15" xfId="1" applyNumberFormat="1" applyFont="1" applyFill="1" applyBorder="1" applyAlignment="1">
      <alignment horizontal="center"/>
    </xf>
    <xf numFmtId="165" fontId="29" fillId="22" borderId="33" xfId="1" applyNumberFormat="1" applyFont="1" applyFill="1" applyBorder="1" applyAlignment="1">
      <alignment horizontal="center"/>
    </xf>
    <xf numFmtId="165" fontId="29" fillId="22" borderId="15" xfId="1" applyNumberFormat="1" applyFont="1" applyFill="1" applyBorder="1" applyAlignment="1">
      <alignment horizontal="center"/>
    </xf>
    <xf numFmtId="165" fontId="29" fillId="22" borderId="22" xfId="1" applyNumberFormat="1" applyFont="1" applyFill="1" applyBorder="1" applyAlignment="1">
      <alignment horizontal="center"/>
    </xf>
    <xf numFmtId="165" fontId="29" fillId="0" borderId="36" xfId="1" applyNumberFormat="1" applyFont="1" applyFill="1" applyBorder="1" applyAlignment="1">
      <alignment horizontal="center"/>
    </xf>
    <xf numFmtId="0" fontId="20" fillId="0" borderId="37" xfId="1" applyFont="1" applyFill="1" applyBorder="1" applyAlignment="1">
      <alignment horizontal="center"/>
    </xf>
    <xf numFmtId="0" fontId="20" fillId="0" borderId="38" xfId="1" applyFont="1" applyFill="1" applyBorder="1" applyAlignment="1">
      <alignment horizontal="center"/>
    </xf>
    <xf numFmtId="165" fontId="30" fillId="22" borderId="36" xfId="1" applyNumberFormat="1" applyFont="1" applyFill="1" applyBorder="1" applyAlignment="1">
      <alignment horizontal="center"/>
    </xf>
    <xf numFmtId="165" fontId="29" fillId="22" borderId="36" xfId="1" applyNumberFormat="1" applyFont="1" applyFill="1" applyBorder="1" applyAlignment="1">
      <alignment horizontal="center"/>
    </xf>
    <xf numFmtId="165" fontId="29" fillId="0" borderId="22" xfId="1" applyNumberFormat="1" applyFont="1" applyFill="1" applyBorder="1" applyAlignment="1">
      <alignment horizontal="center"/>
    </xf>
    <xf numFmtId="165" fontId="29" fillId="0" borderId="33" xfId="1" applyNumberFormat="1" applyFont="1" applyFill="1" applyBorder="1" applyAlignment="1">
      <alignment horizontal="center"/>
    </xf>
    <xf numFmtId="0" fontId="23" fillId="26" borderId="39" xfId="1" applyFont="1" applyFill="1" applyBorder="1" applyAlignment="1">
      <alignment horizontal="center" vertical="center"/>
    </xf>
    <xf numFmtId="0" fontId="20" fillId="0" borderId="0" xfId="1" applyFont="1" applyAlignment="1">
      <alignment horizontal="center" vertical="center" wrapText="1"/>
    </xf>
    <xf numFmtId="0" fontId="22" fillId="0" borderId="0" xfId="1" applyFont="1" applyFill="1" applyBorder="1" applyAlignment="1">
      <alignment horizontal="center" vertical="center" wrapText="1"/>
    </xf>
    <xf numFmtId="0" fontId="22" fillId="6" borderId="16" xfId="1" applyFont="1" applyFill="1" applyBorder="1" applyAlignment="1">
      <alignment horizontal="center" vertical="center" wrapText="1"/>
    </xf>
    <xf numFmtId="0" fontId="25" fillId="25" borderId="11" xfId="1" applyFont="1" applyFill="1" applyBorder="1" applyAlignment="1">
      <alignment horizontal="center" vertical="center" wrapText="1"/>
    </xf>
    <xf numFmtId="164" fontId="21" fillId="6" borderId="20" xfId="1" applyNumberFormat="1" applyFont="1" applyFill="1" applyBorder="1" applyAlignment="1">
      <alignment horizontal="center" vertical="center" wrapText="1"/>
    </xf>
    <xf numFmtId="164" fontId="21" fillId="6" borderId="23" xfId="1" applyNumberFormat="1" applyFont="1" applyFill="1" applyBorder="1" applyAlignment="1">
      <alignment horizontal="center" vertical="center" wrapText="1"/>
    </xf>
    <xf numFmtId="164" fontId="21" fillId="6" borderId="26" xfId="1" applyNumberFormat="1" applyFont="1" applyFill="1" applyBorder="1" applyAlignment="1">
      <alignment horizontal="center" vertical="center" wrapText="1"/>
    </xf>
    <xf numFmtId="164" fontId="21" fillId="6" borderId="29" xfId="1" applyNumberFormat="1" applyFont="1" applyFill="1" applyBorder="1" applyAlignment="1">
      <alignment horizontal="center" vertical="center" wrapText="1"/>
    </xf>
    <xf numFmtId="164" fontId="21" fillId="6" borderId="30" xfId="1" applyNumberFormat="1" applyFont="1" applyFill="1" applyBorder="1" applyAlignment="1">
      <alignment horizontal="center" vertical="center" wrapText="1"/>
    </xf>
    <xf numFmtId="164" fontId="21" fillId="6" borderId="31" xfId="1" applyNumberFormat="1" applyFont="1" applyFill="1" applyBorder="1" applyAlignment="1">
      <alignment horizontal="center" vertical="center" wrapText="1"/>
    </xf>
    <xf numFmtId="0" fontId="2" fillId="0" borderId="0" xfId="1"/>
    <xf numFmtId="4" fontId="22" fillId="0" borderId="0" xfId="34" applyNumberFormat="1" applyFont="1" applyFill="1" applyBorder="1" applyAlignment="1" applyProtection="1">
      <alignment horizontal="center"/>
    </xf>
    <xf numFmtId="3" fontId="24" fillId="10" borderId="17" xfId="1" applyNumberFormat="1" applyFont="1" applyFill="1" applyBorder="1" applyAlignment="1">
      <alignment horizontal="center" vertical="center"/>
    </xf>
    <xf numFmtId="0" fontId="25" fillId="25" borderId="19" xfId="1" applyFont="1" applyFill="1" applyBorder="1" applyAlignment="1">
      <alignment horizontal="center" vertical="center"/>
    </xf>
    <xf numFmtId="166" fontId="20" fillId="22" borderId="24" xfId="1" applyNumberFormat="1" applyFont="1" applyFill="1" applyBorder="1" applyAlignment="1">
      <alignment horizontal="center"/>
    </xf>
    <xf numFmtId="166" fontId="20" fillId="22" borderId="14" xfId="1" applyNumberFormat="1" applyFont="1" applyFill="1" applyBorder="1" applyAlignment="1">
      <alignment horizontal="center"/>
    </xf>
    <xf numFmtId="166" fontId="20" fillId="22" borderId="28" xfId="1" applyNumberFormat="1" applyFont="1" applyFill="1" applyBorder="1" applyAlignment="1">
      <alignment horizontal="center"/>
    </xf>
    <xf numFmtId="166" fontId="28" fillId="22" borderId="24" xfId="1" applyNumberFormat="1" applyFont="1" applyFill="1" applyBorder="1" applyAlignment="1">
      <alignment horizontal="center"/>
    </xf>
    <xf numFmtId="166" fontId="28" fillId="22" borderId="28" xfId="1" applyNumberFormat="1" applyFont="1" applyFill="1" applyBorder="1" applyAlignment="1">
      <alignment horizontal="center"/>
    </xf>
    <xf numFmtId="166" fontId="28" fillId="22" borderId="21" xfId="1" applyNumberFormat="1" applyFont="1" applyFill="1" applyBorder="1" applyAlignment="1">
      <alignment horizontal="center"/>
    </xf>
    <xf numFmtId="166" fontId="28" fillId="0" borderId="24" xfId="1" applyNumberFormat="1" applyFont="1" applyFill="1" applyBorder="1" applyAlignment="1">
      <alignment horizontal="center"/>
    </xf>
    <xf numFmtId="166" fontId="27" fillId="0" borderId="24" xfId="1" applyNumberFormat="1" applyFont="1" applyFill="1" applyBorder="1" applyAlignment="1">
      <alignment horizontal="center"/>
    </xf>
    <xf numFmtId="4" fontId="20" fillId="0" borderId="24" xfId="1" applyNumberFormat="1" applyFont="1" applyFill="1" applyBorder="1" applyAlignment="1">
      <alignment horizontal="center"/>
    </xf>
    <xf numFmtId="4" fontId="20" fillId="0" borderId="35" xfId="1" applyNumberFormat="1" applyFont="1" applyFill="1" applyBorder="1" applyAlignment="1">
      <alignment horizontal="center"/>
    </xf>
    <xf numFmtId="166" fontId="28" fillId="27" borderId="34" xfId="1" applyNumberFormat="1" applyFont="1" applyFill="1" applyBorder="1" applyAlignment="1">
      <alignment horizontal="center"/>
    </xf>
    <xf numFmtId="166" fontId="28" fillId="27" borderId="24" xfId="1" applyNumberFormat="1" applyFont="1" applyFill="1" applyBorder="1" applyAlignment="1">
      <alignment horizontal="center"/>
    </xf>
    <xf numFmtId="166" fontId="27" fillId="27" borderId="24" xfId="1" applyNumberFormat="1" applyFont="1" applyFill="1" applyBorder="1" applyAlignment="1">
      <alignment horizontal="center"/>
    </xf>
    <xf numFmtId="166" fontId="20" fillId="27" borderId="24" xfId="1" applyNumberFormat="1" applyFont="1" applyFill="1" applyBorder="1" applyAlignment="1">
      <alignment horizontal="center"/>
    </xf>
    <xf numFmtId="166" fontId="20" fillId="27" borderId="28" xfId="1" applyNumberFormat="1" applyFont="1" applyFill="1" applyBorder="1" applyAlignment="1">
      <alignment horizontal="center"/>
    </xf>
    <xf numFmtId="166" fontId="28" fillId="0" borderId="34" xfId="1" applyNumberFormat="1" applyFont="1" applyFill="1" applyBorder="1" applyAlignment="1">
      <alignment horizontal="center"/>
    </xf>
    <xf numFmtId="0" fontId="23" fillId="26" borderId="39" xfId="1" applyFont="1" applyFill="1" applyBorder="1" applyAlignment="1">
      <alignment horizontal="center" vertical="center"/>
    </xf>
    <xf numFmtId="0" fontId="2" fillId="0" borderId="0" xfId="1"/>
    <xf numFmtId="0" fontId="20" fillId="0" borderId="0" xfId="1" applyFont="1" applyFill="1" applyBorder="1" applyAlignment="1">
      <alignment horizontal="center"/>
    </xf>
    <xf numFmtId="0" fontId="24" fillId="10" borderId="17" xfId="1" applyFont="1" applyFill="1" applyBorder="1" applyAlignment="1">
      <alignment horizontal="center" vertical="center"/>
    </xf>
    <xf numFmtId="0" fontId="25" fillId="25" borderId="19" xfId="1" applyFont="1" applyFill="1" applyBorder="1" applyAlignment="1">
      <alignment horizontal="center" vertical="center"/>
    </xf>
    <xf numFmtId="0" fontId="20" fillId="24" borderId="21" xfId="1" applyFont="1" applyFill="1" applyBorder="1" applyAlignment="1">
      <alignment horizontal="center"/>
    </xf>
    <xf numFmtId="0" fontId="20" fillId="24" borderId="24" xfId="1" applyFont="1" applyFill="1" applyBorder="1" applyAlignment="1">
      <alignment horizontal="center"/>
    </xf>
    <xf numFmtId="165" fontId="26" fillId="22" borderId="25" xfId="1" applyNumberFormat="1" applyFont="1" applyFill="1" applyBorder="1" applyAlignment="1">
      <alignment horizontal="center"/>
    </xf>
    <xf numFmtId="165" fontId="26" fillId="22" borderId="32" xfId="1" applyNumberFormat="1" applyFont="1" applyFill="1" applyBorder="1" applyAlignment="1">
      <alignment horizontal="center"/>
    </xf>
    <xf numFmtId="165" fontId="26" fillId="22" borderId="13" xfId="1" applyNumberFormat="1" applyFont="1" applyFill="1" applyBorder="1" applyAlignment="1">
      <alignment horizontal="center"/>
    </xf>
    <xf numFmtId="165" fontId="26" fillId="22" borderId="33" xfId="1" applyNumberFormat="1" applyFont="1" applyFill="1" applyBorder="1" applyAlignment="1">
      <alignment horizontal="center"/>
    </xf>
    <xf numFmtId="164" fontId="21" fillId="24" borderId="27" xfId="1" applyNumberFormat="1" applyFont="1" applyFill="1" applyBorder="1" applyAlignment="1">
      <alignment horizontal="center" vertical="center" wrapText="1"/>
    </xf>
    <xf numFmtId="0" fontId="20" fillId="0" borderId="24" xfId="1" applyFont="1" applyBorder="1" applyAlignment="1">
      <alignment horizontal="center"/>
    </xf>
    <xf numFmtId="165" fontId="29" fillId="22" borderId="33" xfId="1" applyNumberFormat="1" applyFont="1" applyFill="1" applyBorder="1" applyAlignment="1">
      <alignment horizontal="center"/>
    </xf>
    <xf numFmtId="165" fontId="29" fillId="22" borderId="15" xfId="1" applyNumberFormat="1" applyFont="1" applyFill="1" applyBorder="1" applyAlignment="1">
      <alignment horizontal="center"/>
    </xf>
    <xf numFmtId="0" fontId="28" fillId="24" borderId="24" xfId="1" applyFont="1" applyFill="1" applyBorder="1" applyAlignment="1">
      <alignment horizontal="center"/>
    </xf>
    <xf numFmtId="0" fontId="28" fillId="24" borderId="27" xfId="1" applyFont="1" applyFill="1" applyBorder="1" applyAlignment="1">
      <alignment horizontal="center"/>
    </xf>
    <xf numFmtId="0" fontId="20" fillId="0" borderId="34" xfId="1" applyFont="1" applyBorder="1" applyAlignment="1">
      <alignment horizontal="center"/>
    </xf>
    <xf numFmtId="0" fontId="20" fillId="0" borderId="35" xfId="1" applyFont="1" applyBorder="1" applyAlignment="1">
      <alignment horizontal="center"/>
    </xf>
    <xf numFmtId="0" fontId="20" fillId="0" borderId="24" xfId="1" applyFont="1" applyFill="1" applyBorder="1" applyAlignment="1">
      <alignment horizontal="center"/>
    </xf>
    <xf numFmtId="0" fontId="20" fillId="0" borderId="34" xfId="1" applyFont="1" applyFill="1" applyBorder="1" applyAlignment="1">
      <alignment horizontal="center"/>
    </xf>
    <xf numFmtId="0" fontId="23" fillId="26" borderId="39" xfId="1" applyFont="1" applyFill="1" applyBorder="1" applyAlignment="1">
      <alignment horizontal="center" vertical="center"/>
    </xf>
  </cellXfs>
  <cellStyles count="4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Milliers 2" xfId="32"/>
    <cellStyle name="Neutre 2" xfId="33"/>
    <cellStyle name="Normal" xfId="0" builtinId="0"/>
    <cellStyle name="Normal 2" xfId="1"/>
    <cellStyle name="Pourcentage 2" xfId="34"/>
    <cellStyle name="Satisfaisant 2" xfId="35"/>
    <cellStyle name="Sortie 2" xfId="36"/>
    <cellStyle name="Texte explicatif 2" xfId="37"/>
    <cellStyle name="Titre 1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6"/>
  <sheetViews>
    <sheetView tabSelected="1" workbookViewId="0">
      <selection activeCell="D6" sqref="D6"/>
    </sheetView>
  </sheetViews>
  <sheetFormatPr baseColWidth="10" defaultRowHeight="15"/>
  <cols>
    <col min="2" max="2" width="21.42578125" customWidth="1"/>
  </cols>
  <sheetData>
    <row r="3" spans="2:4">
      <c r="B3" s="1" t="s">
        <v>0</v>
      </c>
      <c r="C3" s="1" t="s">
        <v>1</v>
      </c>
      <c r="D3" s="1" t="s">
        <v>9</v>
      </c>
    </row>
    <row r="4" spans="2:4">
      <c r="B4" s="2" t="s">
        <v>3</v>
      </c>
      <c r="C4" s="2" t="s">
        <v>4</v>
      </c>
      <c r="D4" s="2">
        <f>VLOOKUP(9^9,Feuil2!C:C,1)</f>
        <v>1315.8</v>
      </c>
    </row>
    <row r="5" spans="2:4">
      <c r="B5" s="2" t="s">
        <v>2</v>
      </c>
      <c r="C5" s="2" t="s">
        <v>7</v>
      </c>
      <c r="D5" s="2">
        <f>VLOOKUP(9^9,Feuil2!D:D,1)</f>
        <v>115.8</v>
      </c>
    </row>
    <row r="6" spans="2:4">
      <c r="B6" s="2" t="s">
        <v>5</v>
      </c>
      <c r="C6" s="2" t="s">
        <v>6</v>
      </c>
      <c r="D6" s="2">
        <f>VLOOKUP(9^9,Feuil2!E:E,1)</f>
        <v>1278.31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58"/>
  <sheetViews>
    <sheetView topLeftCell="A25" workbookViewId="0">
      <selection activeCell="I49" sqref="I49:K49"/>
    </sheetView>
  </sheetViews>
  <sheetFormatPr baseColWidth="10" defaultRowHeight="15"/>
  <cols>
    <col min="4" max="4" width="13.140625" bestFit="1" customWidth="1"/>
  </cols>
  <sheetData>
    <row r="2" spans="2:5">
      <c r="B2" s="23"/>
      <c r="C2" s="3"/>
      <c r="D2" s="33"/>
      <c r="E2" s="54"/>
    </row>
    <row r="3" spans="2:5" ht="15.75" thickBot="1">
      <c r="B3" s="24"/>
      <c r="C3" s="4"/>
      <c r="D3" s="34"/>
      <c r="E3" s="55"/>
    </row>
    <row r="4" spans="2:5" ht="15.75" thickBot="1">
      <c r="B4" s="24"/>
      <c r="C4" s="22" t="s">
        <v>8</v>
      </c>
      <c r="D4" s="53"/>
      <c r="E4" s="74"/>
    </row>
    <row r="5" spans="2:5" ht="30.75" thickBot="1">
      <c r="B5" s="25" t="s">
        <v>10</v>
      </c>
      <c r="C5" s="5" t="s">
        <v>7</v>
      </c>
      <c r="D5" s="35" t="s">
        <v>4</v>
      </c>
      <c r="E5" s="56" t="s">
        <v>6</v>
      </c>
    </row>
    <row r="6" spans="2:5" ht="15.75" thickBot="1">
      <c r="B6" s="26" t="s">
        <v>11</v>
      </c>
      <c r="C6" s="6" t="s">
        <v>9</v>
      </c>
      <c r="D6" s="36" t="s">
        <v>9</v>
      </c>
      <c r="E6" s="57" t="s">
        <v>9</v>
      </c>
    </row>
    <row r="7" spans="2:5">
      <c r="B7" s="27">
        <v>40909</v>
      </c>
      <c r="C7" s="9">
        <v>1243.08</v>
      </c>
      <c r="D7" s="38">
        <v>109.4</v>
      </c>
      <c r="E7" s="58"/>
    </row>
    <row r="8" spans="2:5">
      <c r="B8" s="28">
        <v>40940</v>
      </c>
      <c r="C8" s="8">
        <v>1244.22</v>
      </c>
      <c r="D8" s="37">
        <v>109.5</v>
      </c>
      <c r="E8" s="59"/>
    </row>
    <row r="9" spans="2:5">
      <c r="B9" s="28">
        <v>40969</v>
      </c>
      <c r="C9" s="7">
        <v>1245.3599999999999</v>
      </c>
      <c r="D9" s="37">
        <v>109.6</v>
      </c>
      <c r="E9" s="59"/>
    </row>
    <row r="10" spans="2:5">
      <c r="B10" s="28">
        <v>41000</v>
      </c>
      <c r="C10" s="10">
        <v>1248.76</v>
      </c>
      <c r="D10" s="37">
        <v>109.9</v>
      </c>
      <c r="E10" s="59"/>
    </row>
    <row r="11" spans="2:5">
      <c r="B11" s="28">
        <v>41030</v>
      </c>
      <c r="C11" s="10">
        <v>1249.9000000000001</v>
      </c>
      <c r="D11" s="37">
        <v>110</v>
      </c>
      <c r="E11" s="59"/>
    </row>
    <row r="12" spans="2:5">
      <c r="B12" s="28">
        <v>41061</v>
      </c>
      <c r="C12" s="10">
        <v>1252.17</v>
      </c>
      <c r="D12" s="37">
        <v>110.2</v>
      </c>
      <c r="E12" s="59"/>
    </row>
    <row r="13" spans="2:5">
      <c r="B13" s="28">
        <v>41091</v>
      </c>
      <c r="C13" s="10">
        <v>1254.45</v>
      </c>
      <c r="D13" s="37">
        <v>110.4</v>
      </c>
      <c r="E13" s="59"/>
    </row>
    <row r="14" spans="2:5">
      <c r="B14" s="28">
        <v>41122</v>
      </c>
      <c r="C14" s="10">
        <v>1256.72</v>
      </c>
      <c r="D14" s="37">
        <v>110.6</v>
      </c>
      <c r="E14" s="59"/>
    </row>
    <row r="15" spans="2:5">
      <c r="B15" s="28">
        <v>41153</v>
      </c>
      <c r="C15" s="10">
        <v>1258.99</v>
      </c>
      <c r="D15" s="37">
        <v>110.8</v>
      </c>
      <c r="E15" s="59"/>
    </row>
    <row r="16" spans="2:5">
      <c r="B16" s="28">
        <v>41183</v>
      </c>
      <c r="C16" s="10">
        <v>1260.1300000000001</v>
      </c>
      <c r="D16" s="37">
        <v>110.9</v>
      </c>
      <c r="E16" s="59"/>
    </row>
    <row r="17" spans="2:5">
      <c r="B17" s="28">
        <v>41214</v>
      </c>
      <c r="C17" s="10">
        <v>1263.54</v>
      </c>
      <c r="D17" s="37">
        <v>111.2</v>
      </c>
      <c r="E17" s="59"/>
    </row>
    <row r="18" spans="2:5" ht="15.75" thickBot="1">
      <c r="B18" s="29">
        <v>41244</v>
      </c>
      <c r="C18" s="11">
        <v>1265.81</v>
      </c>
      <c r="D18" s="39">
        <v>111.4</v>
      </c>
      <c r="E18" s="64"/>
    </row>
    <row r="19" spans="2:5">
      <c r="B19" s="27">
        <v>41275</v>
      </c>
      <c r="C19" s="9">
        <v>1268.08</v>
      </c>
      <c r="D19" s="38">
        <v>111.6</v>
      </c>
      <c r="E19" s="59"/>
    </row>
    <row r="20" spans="2:5">
      <c r="B20" s="28">
        <v>41306</v>
      </c>
      <c r="C20" s="8">
        <v>1266.94</v>
      </c>
      <c r="D20" s="37">
        <v>111.5</v>
      </c>
      <c r="E20" s="59"/>
    </row>
    <row r="21" spans="2:5">
      <c r="B21" s="28">
        <v>41334</v>
      </c>
      <c r="C21" s="7">
        <v>1266.94</v>
      </c>
      <c r="D21" s="37">
        <v>111.5</v>
      </c>
      <c r="E21" s="59"/>
    </row>
    <row r="22" spans="2:5">
      <c r="B22" s="28">
        <v>41365</v>
      </c>
      <c r="C22" s="10">
        <v>1266.94</v>
      </c>
      <c r="D22" s="37">
        <v>111.5</v>
      </c>
      <c r="E22" s="59"/>
    </row>
    <row r="23" spans="2:5">
      <c r="B23" s="28">
        <v>41395</v>
      </c>
      <c r="C23" s="10">
        <v>1269.22</v>
      </c>
      <c r="D23" s="37">
        <v>111.7</v>
      </c>
      <c r="E23" s="59"/>
    </row>
    <row r="24" spans="2:5">
      <c r="B24" s="28">
        <v>41426</v>
      </c>
      <c r="C24" s="10">
        <v>1270.3499999999999</v>
      </c>
      <c r="D24" s="37">
        <v>111.8</v>
      </c>
      <c r="E24" s="59"/>
    </row>
    <row r="25" spans="2:5">
      <c r="B25" s="28">
        <v>41456</v>
      </c>
      <c r="C25" s="12">
        <v>1272.6300000000001</v>
      </c>
      <c r="D25" s="40">
        <v>112</v>
      </c>
      <c r="E25" s="59"/>
    </row>
    <row r="26" spans="2:5">
      <c r="B26" s="28">
        <v>41487</v>
      </c>
      <c r="C26" s="12">
        <v>1273.76</v>
      </c>
      <c r="D26" s="40">
        <v>112.1</v>
      </c>
      <c r="E26" s="59"/>
    </row>
    <row r="27" spans="2:5">
      <c r="B27" s="28">
        <v>41518</v>
      </c>
      <c r="C27" s="12">
        <v>1274.9000000000001</v>
      </c>
      <c r="D27" s="40">
        <v>112.2</v>
      </c>
      <c r="E27" s="59"/>
    </row>
    <row r="28" spans="2:5">
      <c r="B28" s="28">
        <v>41548</v>
      </c>
      <c r="C28" s="12">
        <v>1276.04</v>
      </c>
      <c r="D28" s="40">
        <v>112.3</v>
      </c>
      <c r="E28" s="68"/>
    </row>
    <row r="29" spans="2:5">
      <c r="B29" s="28">
        <v>41579</v>
      </c>
      <c r="C29" s="12">
        <v>1277.17</v>
      </c>
      <c r="D29" s="40">
        <v>112.4</v>
      </c>
      <c r="E29" s="68"/>
    </row>
    <row r="30" spans="2:5" ht="15.75" thickBot="1">
      <c r="B30" s="29">
        <v>41609</v>
      </c>
      <c r="C30" s="13">
        <v>1278.31</v>
      </c>
      <c r="D30" s="41">
        <v>112.5</v>
      </c>
      <c r="E30" s="69"/>
    </row>
    <row r="31" spans="2:5">
      <c r="B31" s="30">
        <v>41640</v>
      </c>
      <c r="C31" s="14">
        <v>1279.44</v>
      </c>
      <c r="D31" s="42">
        <v>112.6</v>
      </c>
      <c r="E31" s="62">
        <v>1268.08</v>
      </c>
    </row>
    <row r="32" spans="2:5">
      <c r="B32" s="31">
        <v>41671</v>
      </c>
      <c r="C32" s="12">
        <v>1282.8499999999999</v>
      </c>
      <c r="D32" s="40">
        <v>112.9</v>
      </c>
      <c r="E32" s="61">
        <v>1266.94</v>
      </c>
    </row>
    <row r="33" spans="2:5">
      <c r="B33" s="31">
        <v>41699</v>
      </c>
      <c r="C33" s="12">
        <v>1286.26</v>
      </c>
      <c r="D33" s="40">
        <v>113.2</v>
      </c>
      <c r="E33" s="60">
        <v>1266.94</v>
      </c>
    </row>
    <row r="34" spans="2:5">
      <c r="B34" s="31">
        <v>41730</v>
      </c>
      <c r="C34" s="12">
        <v>1288.53</v>
      </c>
      <c r="D34" s="40">
        <v>113.4</v>
      </c>
      <c r="E34" s="63">
        <v>1266.94</v>
      </c>
    </row>
    <row r="35" spans="2:5">
      <c r="B35" s="31">
        <v>41760</v>
      </c>
      <c r="C35" s="12">
        <v>1288.53</v>
      </c>
      <c r="D35" s="40">
        <v>113.4</v>
      </c>
      <c r="E35" s="63">
        <v>1269.22</v>
      </c>
    </row>
    <row r="36" spans="2:5">
      <c r="B36" s="31">
        <v>41791</v>
      </c>
      <c r="C36" s="12">
        <v>1289.67</v>
      </c>
      <c r="D36" s="40">
        <v>113.5</v>
      </c>
      <c r="E36" s="63">
        <v>1270.3499999999999</v>
      </c>
    </row>
    <row r="37" spans="2:5">
      <c r="B37" s="31">
        <v>41821</v>
      </c>
      <c r="C37" s="12">
        <v>1291.94</v>
      </c>
      <c r="D37" s="40">
        <v>113.7</v>
      </c>
      <c r="E37" s="66">
        <v>1272.6300000000001</v>
      </c>
    </row>
    <row r="38" spans="2:5">
      <c r="B38" s="31">
        <v>41852</v>
      </c>
      <c r="C38" s="12">
        <v>1293.08</v>
      </c>
      <c r="D38" s="40">
        <v>113.8</v>
      </c>
      <c r="E38" s="66">
        <v>1273.76</v>
      </c>
    </row>
    <row r="39" spans="2:5">
      <c r="B39" s="31">
        <v>41883</v>
      </c>
      <c r="C39" s="12">
        <v>1293.08</v>
      </c>
      <c r="D39" s="40">
        <v>113.8</v>
      </c>
      <c r="E39" s="66">
        <v>1274.9000000000001</v>
      </c>
    </row>
    <row r="40" spans="2:5">
      <c r="B40" s="31">
        <v>41913</v>
      </c>
      <c r="C40" s="12">
        <v>1294.22</v>
      </c>
      <c r="D40" s="40">
        <v>113.9</v>
      </c>
      <c r="E40" s="66">
        <v>1276.04</v>
      </c>
    </row>
    <row r="41" spans="2:5">
      <c r="B41" s="31">
        <v>41944</v>
      </c>
      <c r="C41" s="12">
        <v>1296.49</v>
      </c>
      <c r="D41" s="50">
        <v>114.1</v>
      </c>
      <c r="E41" s="66">
        <v>1277.17</v>
      </c>
    </row>
    <row r="42" spans="2:5" ht="15.75" thickBot="1">
      <c r="B42" s="32">
        <v>41974</v>
      </c>
      <c r="C42" s="13">
        <v>1297.6199999999999</v>
      </c>
      <c r="D42" s="51">
        <v>114.2</v>
      </c>
      <c r="E42" s="67">
        <v>1278.31</v>
      </c>
    </row>
    <row r="43" spans="2:5">
      <c r="B43" s="30">
        <v>42005</v>
      </c>
      <c r="C43" s="14">
        <v>1298.76</v>
      </c>
      <c r="D43" s="47">
        <v>114.3</v>
      </c>
      <c r="E43" s="70"/>
    </row>
    <row r="44" spans="2:5">
      <c r="B44" s="31">
        <v>42036</v>
      </c>
      <c r="C44" s="12">
        <v>1302.17</v>
      </c>
      <c r="D44" s="48">
        <v>114.6</v>
      </c>
      <c r="E44" s="65"/>
    </row>
    <row r="45" spans="2:5">
      <c r="B45" s="31">
        <v>42064</v>
      </c>
      <c r="C45" s="12">
        <v>1305.58</v>
      </c>
      <c r="D45" s="48">
        <v>114.9</v>
      </c>
      <c r="E45" s="65"/>
    </row>
    <row r="46" spans="2:5">
      <c r="B46" s="31">
        <v>42095</v>
      </c>
      <c r="C46" s="19">
        <v>1307.8499999999999</v>
      </c>
      <c r="D46" s="48">
        <v>115.1</v>
      </c>
      <c r="E46" s="65"/>
    </row>
    <row r="47" spans="2:5">
      <c r="B47" s="31">
        <v>42125</v>
      </c>
      <c r="C47" s="19">
        <v>1308.99</v>
      </c>
      <c r="D47" s="48">
        <v>115.2</v>
      </c>
      <c r="E47" s="65"/>
    </row>
    <row r="48" spans="2:5">
      <c r="B48" s="31">
        <v>42156</v>
      </c>
      <c r="C48" s="19">
        <v>1311.26</v>
      </c>
      <c r="D48" s="48">
        <v>115.4</v>
      </c>
      <c r="E48" s="65"/>
    </row>
    <row r="49" spans="2:11">
      <c r="B49" s="31">
        <v>42186</v>
      </c>
      <c r="C49" s="18">
        <v>1312.4</v>
      </c>
      <c r="D49" s="49">
        <v>115.5</v>
      </c>
      <c r="E49" s="65"/>
      <c r="I49">
        <f>VLOOKUP(9^9,C:C,1)</f>
        <v>1315.8</v>
      </c>
      <c r="J49">
        <f t="shared" ref="J49:K49" si="0">VLOOKUP(9^9,D:D,1)</f>
        <v>115.8</v>
      </c>
      <c r="K49">
        <f t="shared" si="0"/>
        <v>1278.31</v>
      </c>
    </row>
    <row r="50" spans="2:11">
      <c r="B50" s="31">
        <v>42217</v>
      </c>
      <c r="C50" s="15">
        <v>1313.53</v>
      </c>
      <c r="D50" s="43">
        <v>115.6</v>
      </c>
      <c r="E50" s="65"/>
    </row>
    <row r="51" spans="2:11">
      <c r="B51" s="31">
        <v>42248</v>
      </c>
      <c r="C51" s="15">
        <v>1314.67</v>
      </c>
      <c r="D51" s="43">
        <v>115.7</v>
      </c>
      <c r="E51" s="65"/>
    </row>
    <row r="52" spans="2:11">
      <c r="B52" s="31">
        <v>42278</v>
      </c>
      <c r="C52" s="15">
        <v>1315.8</v>
      </c>
      <c r="D52" s="44">
        <v>115.8</v>
      </c>
      <c r="E52" s="65"/>
    </row>
    <row r="53" spans="2:11">
      <c r="B53" s="31">
        <v>42309</v>
      </c>
      <c r="C53" s="16"/>
      <c r="D53" s="45"/>
      <c r="E53" s="65"/>
    </row>
    <row r="54" spans="2:11" ht="15.75" thickBot="1">
      <c r="B54" s="32">
        <v>42339</v>
      </c>
      <c r="C54" s="17"/>
      <c r="D54" s="46"/>
      <c r="E54" s="71"/>
    </row>
    <row r="55" spans="2:11">
      <c r="B55" s="27">
        <v>42370</v>
      </c>
      <c r="C55" s="20"/>
      <c r="D55" s="52"/>
      <c r="E55" s="73"/>
    </row>
    <row r="56" spans="2:11">
      <c r="B56" s="28">
        <v>42401</v>
      </c>
      <c r="C56" s="21"/>
      <c r="D56" s="43"/>
      <c r="E56" s="72"/>
    </row>
    <row r="57" spans="2:11">
      <c r="B57" s="28">
        <v>42430</v>
      </c>
      <c r="C57" s="21"/>
      <c r="D57" s="43"/>
      <c r="E57" s="72"/>
    </row>
    <row r="58" spans="2:11">
      <c r="B58" s="28">
        <v>42461</v>
      </c>
      <c r="C58" s="15"/>
      <c r="D58" s="43"/>
      <c r="E58" s="7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EADS Astrium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VILLALONGA</dc:creator>
  <cp:lastModifiedBy>ignacy</cp:lastModifiedBy>
  <dcterms:created xsi:type="dcterms:W3CDTF">2016-04-20T10:05:59Z</dcterms:created>
  <dcterms:modified xsi:type="dcterms:W3CDTF">2016-04-20T14:03:04Z</dcterms:modified>
</cp:coreProperties>
</file>