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8800" windowHeight="12585"/>
  </bookViews>
  <sheets>
    <sheet name="traces_collecte" sheetId="1" r:id="rId1"/>
    <sheet name="export quotidien" sheetId="2" r:id="rId2"/>
    <sheet name="Résultat" sheetId="3" r:id="rId3"/>
  </sheets>
  <definedNames>
    <definedName name="_xlnm._FilterDatabase" localSheetId="1" hidden="1">'export quotidien'!$A$1:$P$1</definedName>
    <definedName name="_xlnm._FilterDatabase" localSheetId="0" hidden="1">traces_collecte!$A$1:$AU$224</definedName>
  </definedNames>
  <calcPr calcId="152511"/>
</workbook>
</file>

<file path=xl/calcChain.xml><?xml version="1.0" encoding="utf-8"?>
<calcChain xmlns="http://schemas.openxmlformats.org/spreadsheetml/2006/main">
  <c r="F4" i="3" l="1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3" i="3"/>
  <c r="F2" i="3"/>
  <c r="D2" i="3" l="1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C3" i="3"/>
  <c r="E3" i="3" s="1"/>
  <c r="C4" i="3"/>
  <c r="E4" i="3" s="1"/>
  <c r="C5" i="3"/>
  <c r="E5" i="3" s="1"/>
  <c r="C6" i="3"/>
  <c r="E6" i="3" s="1"/>
  <c r="C7" i="3"/>
  <c r="E7" i="3" s="1"/>
  <c r="C8" i="3"/>
  <c r="E8" i="3" s="1"/>
  <c r="C9" i="3"/>
  <c r="E9" i="3" s="1"/>
  <c r="C10" i="3"/>
  <c r="E10" i="3" s="1"/>
  <c r="C11" i="3"/>
  <c r="E11" i="3" s="1"/>
  <c r="C12" i="3"/>
  <c r="E12" i="3" s="1"/>
  <c r="C13" i="3"/>
  <c r="E13" i="3" s="1"/>
  <c r="C14" i="3"/>
  <c r="E14" i="3" s="1"/>
  <c r="C15" i="3"/>
  <c r="E15" i="3" s="1"/>
  <c r="C16" i="3"/>
  <c r="E16" i="3" s="1"/>
  <c r="C17" i="3"/>
  <c r="E17" i="3" s="1"/>
  <c r="C18" i="3"/>
  <c r="E18" i="3" s="1"/>
  <c r="C19" i="3"/>
  <c r="E19" i="3" s="1"/>
  <c r="C20" i="3"/>
  <c r="E20" i="3" s="1"/>
  <c r="C21" i="3"/>
  <c r="E21" i="3" s="1"/>
  <c r="C22" i="3"/>
  <c r="E22" i="3" s="1"/>
  <c r="C23" i="3"/>
  <c r="E23" i="3" s="1"/>
  <c r="C24" i="3"/>
  <c r="E24" i="3" s="1"/>
  <c r="C25" i="3"/>
  <c r="E25" i="3" s="1"/>
  <c r="C26" i="3"/>
  <c r="E26" i="3" s="1"/>
  <c r="C27" i="3"/>
  <c r="E27" i="3" s="1"/>
  <c r="C28" i="3"/>
  <c r="E28" i="3" s="1"/>
  <c r="C29" i="3"/>
  <c r="E29" i="3" s="1"/>
  <c r="C30" i="3"/>
  <c r="E30" i="3" s="1"/>
  <c r="C31" i="3"/>
  <c r="E31" i="3" s="1"/>
  <c r="C32" i="3"/>
  <c r="E32" i="3" s="1"/>
  <c r="C33" i="3"/>
  <c r="E33" i="3" s="1"/>
  <c r="C34" i="3"/>
  <c r="E34" i="3" s="1"/>
  <c r="C35" i="3"/>
  <c r="E35" i="3" s="1"/>
  <c r="C36" i="3"/>
  <c r="E36" i="3" s="1"/>
  <c r="C37" i="3"/>
  <c r="E37" i="3" s="1"/>
  <c r="C38" i="3"/>
  <c r="E38" i="3" s="1"/>
  <c r="C39" i="3"/>
  <c r="E39" i="3" s="1"/>
  <c r="C40" i="3"/>
  <c r="E40" i="3" s="1"/>
  <c r="C41" i="3"/>
  <c r="E41" i="3" s="1"/>
  <c r="C42" i="3"/>
  <c r="E42" i="3" s="1"/>
  <c r="C43" i="3"/>
  <c r="E43" i="3" s="1"/>
  <c r="C44" i="3"/>
  <c r="E44" i="3" s="1"/>
  <c r="C45" i="3"/>
  <c r="E45" i="3" s="1"/>
  <c r="C46" i="3"/>
  <c r="E46" i="3" s="1"/>
  <c r="C47" i="3"/>
  <c r="E47" i="3" s="1"/>
  <c r="C48" i="3"/>
  <c r="E48" i="3" s="1"/>
  <c r="C49" i="3"/>
  <c r="E49" i="3" s="1"/>
  <c r="C50" i="3"/>
  <c r="E50" i="3" s="1"/>
  <c r="C51" i="3"/>
  <c r="E51" i="3" s="1"/>
  <c r="C52" i="3"/>
  <c r="E52" i="3" s="1"/>
  <c r="C53" i="3"/>
  <c r="E53" i="3" s="1"/>
  <c r="C54" i="3"/>
  <c r="E54" i="3" s="1"/>
  <c r="C55" i="3"/>
  <c r="E55" i="3" s="1"/>
  <c r="C56" i="3"/>
  <c r="E56" i="3" s="1"/>
  <c r="C57" i="3"/>
  <c r="E57" i="3" s="1"/>
  <c r="C58" i="3"/>
  <c r="E58" i="3" s="1"/>
  <c r="C59" i="3"/>
  <c r="E59" i="3" s="1"/>
  <c r="C60" i="3"/>
  <c r="E60" i="3" s="1"/>
  <c r="C61" i="3"/>
  <c r="E61" i="3" s="1"/>
  <c r="C62" i="3"/>
  <c r="E62" i="3" s="1"/>
  <c r="C63" i="3"/>
  <c r="E63" i="3" s="1"/>
  <c r="C64" i="3"/>
  <c r="E64" i="3" s="1"/>
  <c r="C65" i="3"/>
  <c r="E65" i="3" s="1"/>
  <c r="C66" i="3"/>
  <c r="E66" i="3" s="1"/>
  <c r="C67" i="3"/>
  <c r="E67" i="3" s="1"/>
  <c r="C68" i="3"/>
  <c r="E68" i="3" s="1"/>
  <c r="C69" i="3"/>
  <c r="E69" i="3" s="1"/>
  <c r="C70" i="3"/>
  <c r="E70" i="3" s="1"/>
  <c r="C71" i="3"/>
  <c r="E71" i="3" s="1"/>
  <c r="C72" i="3"/>
  <c r="E72" i="3" s="1"/>
  <c r="C73" i="3"/>
  <c r="E73" i="3" s="1"/>
  <c r="C74" i="3"/>
  <c r="E74" i="3" s="1"/>
  <c r="C75" i="3"/>
  <c r="E75" i="3" s="1"/>
  <c r="C76" i="3"/>
  <c r="E76" i="3" s="1"/>
  <c r="C77" i="3"/>
  <c r="E77" i="3" s="1"/>
  <c r="C78" i="3"/>
  <c r="E78" i="3" s="1"/>
  <c r="C79" i="3"/>
  <c r="E79" i="3" s="1"/>
  <c r="C80" i="3"/>
  <c r="E80" i="3" s="1"/>
  <c r="C81" i="3"/>
  <c r="E81" i="3" s="1"/>
  <c r="C82" i="3"/>
  <c r="E82" i="3" s="1"/>
  <c r="C83" i="3"/>
  <c r="E83" i="3" s="1"/>
  <c r="C84" i="3"/>
  <c r="E84" i="3" s="1"/>
  <c r="C85" i="3"/>
  <c r="E85" i="3" s="1"/>
  <c r="C86" i="3"/>
  <c r="E86" i="3" s="1"/>
  <c r="C87" i="3"/>
  <c r="E87" i="3" s="1"/>
  <c r="C88" i="3"/>
  <c r="E88" i="3" s="1"/>
  <c r="C89" i="3"/>
  <c r="E89" i="3" s="1"/>
  <c r="C90" i="3"/>
  <c r="E90" i="3" s="1"/>
  <c r="C91" i="3"/>
  <c r="E91" i="3" s="1"/>
  <c r="C92" i="3"/>
  <c r="E92" i="3" s="1"/>
  <c r="C93" i="3"/>
  <c r="E93" i="3" s="1"/>
  <c r="C94" i="3"/>
  <c r="E94" i="3" s="1"/>
  <c r="C95" i="3"/>
  <c r="E95" i="3" s="1"/>
  <c r="C96" i="3"/>
  <c r="E96" i="3" s="1"/>
  <c r="C97" i="3"/>
  <c r="E97" i="3" s="1"/>
  <c r="C98" i="3"/>
  <c r="E98" i="3" s="1"/>
  <c r="C99" i="3"/>
  <c r="E99" i="3" s="1"/>
  <c r="C100" i="3"/>
  <c r="E100" i="3" s="1"/>
  <c r="C101" i="3"/>
  <c r="E101" i="3" s="1"/>
  <c r="C102" i="3"/>
  <c r="E102" i="3" s="1"/>
  <c r="C103" i="3"/>
  <c r="E103" i="3" s="1"/>
  <c r="C104" i="3"/>
  <c r="E104" i="3" s="1"/>
  <c r="C105" i="3"/>
  <c r="E105" i="3" s="1"/>
  <c r="C106" i="3"/>
  <c r="E106" i="3" s="1"/>
  <c r="C107" i="3"/>
  <c r="E107" i="3" s="1"/>
  <c r="C108" i="3"/>
  <c r="E108" i="3" s="1"/>
  <c r="C109" i="3"/>
  <c r="E109" i="3" s="1"/>
  <c r="C110" i="3"/>
  <c r="E110" i="3" s="1"/>
  <c r="C111" i="3"/>
  <c r="E111" i="3" s="1"/>
  <c r="C112" i="3"/>
  <c r="E112" i="3" s="1"/>
  <c r="C113" i="3"/>
  <c r="E113" i="3" s="1"/>
  <c r="C114" i="3"/>
  <c r="E114" i="3" s="1"/>
  <c r="C115" i="3"/>
  <c r="E115" i="3" s="1"/>
  <c r="C116" i="3"/>
  <c r="E116" i="3" s="1"/>
  <c r="C117" i="3"/>
  <c r="E117" i="3" s="1"/>
  <c r="C118" i="3"/>
  <c r="E118" i="3" s="1"/>
  <c r="C119" i="3"/>
  <c r="E119" i="3" s="1"/>
  <c r="C120" i="3"/>
  <c r="E120" i="3" s="1"/>
  <c r="C121" i="3"/>
  <c r="E121" i="3" s="1"/>
  <c r="C122" i="3"/>
  <c r="E122" i="3" s="1"/>
  <c r="C123" i="3"/>
  <c r="E123" i="3" s="1"/>
  <c r="C124" i="3"/>
  <c r="E124" i="3" s="1"/>
  <c r="C125" i="3"/>
  <c r="E125" i="3" s="1"/>
  <c r="C126" i="3"/>
  <c r="E126" i="3" s="1"/>
  <c r="C127" i="3"/>
  <c r="E127" i="3" s="1"/>
  <c r="C128" i="3"/>
  <c r="E128" i="3" s="1"/>
  <c r="C129" i="3"/>
  <c r="E129" i="3" s="1"/>
  <c r="C130" i="3"/>
  <c r="E130" i="3" s="1"/>
  <c r="C131" i="3"/>
  <c r="E131" i="3" s="1"/>
  <c r="C132" i="3"/>
  <c r="E132" i="3" s="1"/>
  <c r="C133" i="3"/>
  <c r="E133" i="3" s="1"/>
  <c r="C134" i="3"/>
  <c r="E134" i="3" s="1"/>
  <c r="C135" i="3"/>
  <c r="E135" i="3" s="1"/>
  <c r="C136" i="3"/>
  <c r="E136" i="3" s="1"/>
  <c r="C137" i="3"/>
  <c r="E137" i="3" s="1"/>
  <c r="C138" i="3"/>
  <c r="E138" i="3" s="1"/>
  <c r="C139" i="3"/>
  <c r="E139" i="3" s="1"/>
  <c r="C140" i="3"/>
  <c r="E140" i="3" s="1"/>
  <c r="C141" i="3"/>
  <c r="E141" i="3" s="1"/>
  <c r="C142" i="3"/>
  <c r="E142" i="3" s="1"/>
  <c r="C143" i="3"/>
  <c r="E143" i="3" s="1"/>
  <c r="C144" i="3"/>
  <c r="E144" i="3" s="1"/>
  <c r="C145" i="3"/>
  <c r="E145" i="3" s="1"/>
  <c r="C146" i="3"/>
  <c r="E146" i="3" s="1"/>
  <c r="C147" i="3"/>
  <c r="E147" i="3" s="1"/>
  <c r="C148" i="3"/>
  <c r="E148" i="3" s="1"/>
  <c r="C149" i="3"/>
  <c r="E149" i="3" s="1"/>
  <c r="C150" i="3"/>
  <c r="E150" i="3" s="1"/>
  <c r="C151" i="3"/>
  <c r="E151" i="3" s="1"/>
  <c r="C152" i="3"/>
  <c r="E152" i="3" s="1"/>
  <c r="C153" i="3"/>
  <c r="E153" i="3" s="1"/>
  <c r="C154" i="3"/>
  <c r="E154" i="3" s="1"/>
  <c r="C155" i="3"/>
  <c r="E155" i="3" s="1"/>
  <c r="C156" i="3"/>
  <c r="E156" i="3" s="1"/>
  <c r="C157" i="3"/>
  <c r="E157" i="3" s="1"/>
  <c r="C158" i="3"/>
  <c r="E158" i="3" s="1"/>
  <c r="C159" i="3"/>
  <c r="E159" i="3" s="1"/>
  <c r="C160" i="3"/>
  <c r="E160" i="3" s="1"/>
  <c r="C161" i="3"/>
  <c r="E161" i="3" s="1"/>
  <c r="C162" i="3"/>
  <c r="E162" i="3" s="1"/>
  <c r="C163" i="3"/>
  <c r="E163" i="3" s="1"/>
  <c r="C164" i="3"/>
  <c r="E164" i="3" s="1"/>
  <c r="C165" i="3"/>
  <c r="E165" i="3" s="1"/>
  <c r="C166" i="3"/>
  <c r="E166" i="3" s="1"/>
  <c r="C167" i="3"/>
  <c r="E167" i="3" s="1"/>
  <c r="C168" i="3"/>
  <c r="E168" i="3" s="1"/>
  <c r="C169" i="3"/>
  <c r="E169" i="3" s="1"/>
  <c r="C170" i="3"/>
  <c r="E170" i="3" s="1"/>
  <c r="C171" i="3"/>
  <c r="E171" i="3" s="1"/>
  <c r="C172" i="3"/>
  <c r="E172" i="3" s="1"/>
  <c r="C173" i="3"/>
  <c r="E173" i="3" s="1"/>
  <c r="C174" i="3"/>
  <c r="E174" i="3" s="1"/>
  <c r="C175" i="3"/>
  <c r="E175" i="3" s="1"/>
  <c r="C176" i="3"/>
  <c r="E176" i="3" s="1"/>
  <c r="C177" i="3"/>
  <c r="E177" i="3" s="1"/>
  <c r="C178" i="3"/>
  <c r="E178" i="3" s="1"/>
  <c r="C179" i="3"/>
  <c r="E179" i="3" s="1"/>
  <c r="C180" i="3"/>
  <c r="E180" i="3" s="1"/>
  <c r="C181" i="3"/>
  <c r="E181" i="3" s="1"/>
  <c r="C182" i="3"/>
  <c r="E182" i="3" s="1"/>
  <c r="C183" i="3"/>
  <c r="E183" i="3" s="1"/>
  <c r="C184" i="3"/>
  <c r="E184" i="3" s="1"/>
  <c r="C185" i="3"/>
  <c r="E185" i="3" s="1"/>
  <c r="C186" i="3"/>
  <c r="E186" i="3" s="1"/>
  <c r="C187" i="3"/>
  <c r="E187" i="3" s="1"/>
  <c r="C188" i="3"/>
  <c r="E188" i="3" s="1"/>
  <c r="C189" i="3"/>
  <c r="E189" i="3" s="1"/>
  <c r="C190" i="3"/>
  <c r="E190" i="3" s="1"/>
  <c r="C191" i="3"/>
  <c r="E191" i="3" s="1"/>
  <c r="C192" i="3"/>
  <c r="E192" i="3" s="1"/>
  <c r="C193" i="3"/>
  <c r="E193" i="3" s="1"/>
  <c r="C194" i="3"/>
  <c r="E194" i="3" s="1"/>
  <c r="C195" i="3"/>
  <c r="E195" i="3" s="1"/>
  <c r="C196" i="3"/>
  <c r="E196" i="3" s="1"/>
  <c r="C197" i="3"/>
  <c r="E197" i="3" s="1"/>
  <c r="C198" i="3"/>
  <c r="E198" i="3" s="1"/>
  <c r="C199" i="3"/>
  <c r="E199" i="3" s="1"/>
  <c r="C200" i="3"/>
  <c r="E200" i="3" s="1"/>
  <c r="C201" i="3"/>
  <c r="E201" i="3" s="1"/>
  <c r="C202" i="3"/>
  <c r="E202" i="3" s="1"/>
  <c r="C203" i="3"/>
  <c r="E203" i="3" s="1"/>
  <c r="C204" i="3"/>
  <c r="E204" i="3" s="1"/>
  <c r="C205" i="3"/>
  <c r="E205" i="3" s="1"/>
  <c r="C206" i="3"/>
  <c r="E206" i="3" s="1"/>
  <c r="C207" i="3"/>
  <c r="E207" i="3" s="1"/>
  <c r="C208" i="3"/>
  <c r="E208" i="3" s="1"/>
  <c r="C209" i="3"/>
  <c r="E209" i="3" s="1"/>
  <c r="C210" i="3"/>
  <c r="E210" i="3" s="1"/>
  <c r="C211" i="3"/>
  <c r="E211" i="3" s="1"/>
  <c r="C212" i="3"/>
  <c r="E212" i="3" s="1"/>
  <c r="C213" i="3"/>
  <c r="E213" i="3" s="1"/>
  <c r="C214" i="3"/>
  <c r="E214" i="3" s="1"/>
  <c r="C215" i="3"/>
  <c r="E215" i="3" s="1"/>
  <c r="C216" i="3"/>
  <c r="E216" i="3" s="1"/>
  <c r="C217" i="3"/>
  <c r="E217" i="3" s="1"/>
  <c r="C218" i="3"/>
  <c r="E218" i="3" s="1"/>
  <c r="C219" i="3"/>
  <c r="E219" i="3" s="1"/>
  <c r="C220" i="3"/>
  <c r="E220" i="3" s="1"/>
  <c r="C221" i="3"/>
  <c r="E221" i="3" s="1"/>
  <c r="C222" i="3"/>
  <c r="E222" i="3" s="1"/>
  <c r="C223" i="3"/>
  <c r="E223" i="3" s="1"/>
  <c r="C224" i="3"/>
  <c r="E224" i="3" s="1"/>
  <c r="C2" i="3"/>
  <c r="E2" i="3" s="1"/>
</calcChain>
</file>

<file path=xl/sharedStrings.xml><?xml version="1.0" encoding="utf-8"?>
<sst xmlns="http://schemas.openxmlformats.org/spreadsheetml/2006/main" count="3397" uniqueCount="589">
  <si>
    <t>CODE_SITE</t>
  </si>
  <si>
    <t>SITE</t>
  </si>
  <si>
    <t>ID_TOURNEE</t>
  </si>
  <si>
    <t>LIB_TOURNEE</t>
  </si>
  <si>
    <t>ID_PT</t>
  </si>
  <si>
    <t>ID_GESTPREST</t>
  </si>
  <si>
    <t>ID_CLIENTCX</t>
  </si>
  <si>
    <t>ID_EXT</t>
  </si>
  <si>
    <t>CEA</t>
  </si>
  <si>
    <t>ADRESSE</t>
  </si>
  <si>
    <t>NOM_CLIENT</t>
  </si>
  <si>
    <t>TYPE_COLLECTE</t>
  </si>
  <si>
    <t>HORODATAGE</t>
  </si>
  <si>
    <t>HEURE_PREVUE</t>
  </si>
  <si>
    <t>STATUT</t>
  </si>
  <si>
    <t>TYPE_GEOLOC</t>
  </si>
  <si>
    <t>LATITUDE</t>
  </si>
  <si>
    <t>LONGITUDE</t>
  </si>
  <si>
    <t>PRECISION_GEOLOC</t>
  </si>
  <si>
    <t>COMMENTAIRE</t>
  </si>
  <si>
    <t>TYPE_PRESTATION</t>
  </si>
  <si>
    <t>IMEI</t>
  </si>
  <si>
    <t>NB_BAK_RECYGO</t>
  </si>
  <si>
    <t>NB_CONTENANTS_LIVRES</t>
  </si>
  <si>
    <t>CLIENT</t>
  </si>
  <si>
    <t>IDCONTRAT</t>
  </si>
  <si>
    <t>IDORGATE</t>
  </si>
  <si>
    <t>NB_KADNA_BOX</t>
  </si>
  <si>
    <t>CODE_EVBOX</t>
  </si>
  <si>
    <t>CODE_EV</t>
  </si>
  <si>
    <t>NB_CE30_COLLECTES</t>
  </si>
  <si>
    <t>NB_CE30_VIDES_DEPOSES</t>
  </si>
  <si>
    <t>TPS_DESSERTE</t>
  </si>
  <si>
    <t>NB_COLIS_COLLECTE</t>
  </si>
  <si>
    <t>NB_SUIVI_SIGN_SECU_COLLECTE</t>
  </si>
  <si>
    <t>NB_BAK_COURRIER_COLLECTE</t>
  </si>
  <si>
    <t>TPS_ACCES_CONTRACTUEL_COLLECTE</t>
  </si>
  <si>
    <t>VOLUME_COLLECTE</t>
  </si>
  <si>
    <t>NB_COLIS_REMISE</t>
  </si>
  <si>
    <t>NB_SUIVI_SIGN_SECU_REMISE</t>
  </si>
  <si>
    <t>NB_BAK_COURRIER_REMISE</t>
  </si>
  <si>
    <t>TPS_ACCES_CONTRACTUEL_REMISE</t>
  </si>
  <si>
    <t>VOLUME_REMISE</t>
  </si>
  <si>
    <t>NB_CONTENANT_RECYGO</t>
  </si>
  <si>
    <t>NB_PT_PASSAGE</t>
  </si>
  <si>
    <t>TYPE_CONTENANT</t>
  </si>
  <si>
    <t>HEURE_PRISE_EN_CHARGE</t>
  </si>
  <si>
    <t>BAL/CR</t>
  </si>
  <si>
    <t>Collecté nfc</t>
  </si>
  <si>
    <t>relevage officiel</t>
  </si>
  <si>
    <t>CLOTURE</t>
  </si>
  <si>
    <t>F</t>
  </si>
  <si>
    <t>PARTID</t>
  </si>
  <si>
    <t>Collecte sans flashage</t>
  </si>
  <si>
    <t>Client externe</t>
  </si>
  <si>
    <t>Collecte annuelle</t>
  </si>
  <si>
    <t>Réalisé</t>
  </si>
  <si>
    <t>POLE EMPLOI</t>
  </si>
  <si>
    <t>Relevage CR</t>
  </si>
  <si>
    <t>Différé raison client</t>
  </si>
  <si>
    <t>CS 1111</t>
  </si>
  <si>
    <t>CS 7002</t>
  </si>
  <si>
    <t>C &amp; R annuelles simultanées</t>
  </si>
  <si>
    <t>CS 7006</t>
  </si>
  <si>
    <t>CS 7001</t>
  </si>
  <si>
    <t>Remise annuelle</t>
  </si>
  <si>
    <t>MAIRIE</t>
  </si>
  <si>
    <t>CS 1616</t>
  </si>
  <si>
    <t>Collecte primo</t>
  </si>
  <si>
    <t>CS 7003</t>
  </si>
  <si>
    <t>CS 5026</t>
  </si>
  <si>
    <t>CS 7004</t>
  </si>
  <si>
    <t>CS 2020</t>
  </si>
  <si>
    <t>CS 2222</t>
  </si>
  <si>
    <t>LEROY MERLIN</t>
  </si>
  <si>
    <t>CS 5002</t>
  </si>
  <si>
    <t>CS 5017</t>
  </si>
  <si>
    <t>UDAF</t>
  </si>
  <si>
    <t>GDF SUEZ ENERGIE SERVICES</t>
  </si>
  <si>
    <t>CS 5001</t>
  </si>
  <si>
    <t>CS 7007</t>
  </si>
  <si>
    <t>CS 2929</t>
  </si>
  <si>
    <t>CS 1313</t>
  </si>
  <si>
    <t>CS 0000</t>
  </si>
  <si>
    <t>SAINT CHAMOND PAYS DU GIER PDC1</t>
  </si>
  <si>
    <t>408787_4220722BP2</t>
  </si>
  <si>
    <t>CX_1002457</t>
  </si>
  <si>
    <t>4220722BP2</t>
  </si>
  <si>
    <t>3 RUE MICHEL RONDET  42400 SAINT CHAMOND</t>
  </si>
  <si>
    <t>MINET SA</t>
  </si>
  <si>
    <t>223896_CX_227952</t>
  </si>
  <si>
    <t>CX_227952</t>
  </si>
  <si>
    <t>RUE DU CLOS MARQUET  42400 SAINT CHAMOND</t>
  </si>
  <si>
    <t>ACOBAL SA</t>
  </si>
  <si>
    <t>974691_4220722IBE</t>
  </si>
  <si>
    <t>CX_1141153</t>
  </si>
  <si>
    <t>4220722IBE</t>
  </si>
  <si>
    <t>6 RUE DU CLOS MARQUET  42400 SAINT CHAMOND</t>
  </si>
  <si>
    <t>SRA SAVAC</t>
  </si>
  <si>
    <t>214361_42207226M2</t>
  </si>
  <si>
    <t>CX_123179</t>
  </si>
  <si>
    <t>42207226M2</t>
  </si>
  <si>
    <t>9 RUE JEAN ANTOINE VIAL  42400 SAINT CHAMOND</t>
  </si>
  <si>
    <t>OPAC ST CHAMOND</t>
  </si>
  <si>
    <t>280079_4220722IAY</t>
  </si>
  <si>
    <t>CX_323783</t>
  </si>
  <si>
    <t>4220722IAY</t>
  </si>
  <si>
    <t>4 ALLEE ISAAC NEWTON  42400 SAINT CHAMOND</t>
  </si>
  <si>
    <t>TISSUS DES URSULES</t>
  </si>
  <si>
    <t>CENTRE DES IMPOTS</t>
  </si>
  <si>
    <t>17 B BD WALDECK ROUSSEAU  42400 SAINT CHAMOND</t>
  </si>
  <si>
    <t>ODICEO</t>
  </si>
  <si>
    <t>32985_42207222IR</t>
  </si>
  <si>
    <t>CX_263543</t>
  </si>
  <si>
    <t>42207222IR</t>
  </si>
  <si>
    <t>REPUBLIQUE BP 159 42403 ST CHAMOND CEDEX</t>
  </si>
  <si>
    <t>DEPARTEMENT DE LA LOIRE</t>
  </si>
  <si>
    <t>CS 5027</t>
  </si>
  <si>
    <t>1185093_4220722EI3</t>
  </si>
  <si>
    <t>CX_1128496</t>
  </si>
  <si>
    <t>4220722EI3</t>
  </si>
  <si>
    <t>53 RUE SIBERT  42400 SAINT CHAMOND</t>
  </si>
  <si>
    <t>GARLOG</t>
  </si>
  <si>
    <t>207065_4220722CR2</t>
  </si>
  <si>
    <t>CX_120856</t>
  </si>
  <si>
    <t>4220722CR2</t>
  </si>
  <si>
    <t>1 AVENUE ANTOINE PINAY  42400 SAINT CHAMOND</t>
  </si>
  <si>
    <t>251891_4220722IBM</t>
  </si>
  <si>
    <t>CX_1131926</t>
  </si>
  <si>
    <t>4220722IBM</t>
  </si>
  <si>
    <t>2 ALLEE NICOLAS COPERNIC  42400 SAINT CHAMOND</t>
  </si>
  <si>
    <t>AEX AND CO</t>
  </si>
  <si>
    <t>3 AVENUE ANTOINE PINAY  42400 ST CHAMOND</t>
  </si>
  <si>
    <t>CHOUVELLON MICHEL</t>
  </si>
  <si>
    <t>252613_4220722IBB</t>
  </si>
  <si>
    <t>CX_374284</t>
  </si>
  <si>
    <t>4220722IBB</t>
  </si>
  <si>
    <t>10 ALLEE LEONARD DE VINCI  42400 SAINT CHAMOND</t>
  </si>
  <si>
    <t>ETS ANTOINE BERTHEAS ET CIE</t>
  </si>
  <si>
    <t>A2E3X3</t>
  </si>
  <si>
    <t>4220722BVY</t>
  </si>
  <si>
    <t>152 RUE PETIN GAUDET  42400 SAINT CHAMOND</t>
  </si>
  <si>
    <t>549037_4220722IAU</t>
  </si>
  <si>
    <t>CX_1128350</t>
  </si>
  <si>
    <t>4220722IAU</t>
  </si>
  <si>
    <t>6 ALLEE LEONARD DE VINCI  42400 SAINT CHAMOND</t>
  </si>
  <si>
    <t>MIRALU</t>
  </si>
  <si>
    <t>CS 0707</t>
  </si>
  <si>
    <t>30146_421102232A</t>
  </si>
  <si>
    <t>CX_1000655</t>
  </si>
  <si>
    <t>421102232A</t>
  </si>
  <si>
    <t>27 RUE D ONZION  42152 L HORME</t>
  </si>
  <si>
    <t>HAULOTTE GROUP</t>
  </si>
  <si>
    <t>2539954_4220722LE9</t>
  </si>
  <si>
    <t>CX_1128472</t>
  </si>
  <si>
    <t>4220722LE9</t>
  </si>
  <si>
    <t>2 RUE DES VAB  42400 SAINT CHAMOND</t>
  </si>
  <si>
    <t>WEB MEDIA RM</t>
  </si>
  <si>
    <t>25 RUE LOUIS CHATAIN  42400 SAINT CHAMOND</t>
  </si>
  <si>
    <t>MINERAMA</t>
  </si>
  <si>
    <t>ZAC DE MAISON PAYS DU GIER LIEU DIT BOURDON  42400 ST CHAMOND</t>
  </si>
  <si>
    <t>SYNDICAT INTERCOMMUNAL DU PAYS DE GIER</t>
  </si>
  <si>
    <t>60181_42110223MA</t>
  </si>
  <si>
    <t>CX_1002240</t>
  </si>
  <si>
    <t>42110223MA</t>
  </si>
  <si>
    <t>20 RUE DU GARAT  42152 L HORME</t>
  </si>
  <si>
    <t>CMB FRANCE</t>
  </si>
  <si>
    <t>13 RUE DU PILAT  42400 SAINT CHAMOND</t>
  </si>
  <si>
    <t>TECHNI SANGLES</t>
  </si>
  <si>
    <t>CS 5023</t>
  </si>
  <si>
    <t>34680_42110222N6</t>
  </si>
  <si>
    <t>CX_1132053</t>
  </si>
  <si>
    <t>42110222N6</t>
  </si>
  <si>
    <t>28 TER COURS MARIN  42152 L HORME</t>
  </si>
  <si>
    <t>OFFICE PUBLIC HABITAT DEPARTEMENT DE LA LOIRE</t>
  </si>
  <si>
    <t>A6J9K7</t>
  </si>
  <si>
    <t>4220722EIB</t>
  </si>
  <si>
    <t>15 RUE VICTOR HUGO  42400 SAINT CHAMOND</t>
  </si>
  <si>
    <t>A6L2C5</t>
  </si>
  <si>
    <t>421232239U</t>
  </si>
  <si>
    <t>87 RUE JEAN JAURES  42420 LORETTE</t>
  </si>
  <si>
    <t>ZONE INDUSTRIELLE D ONZION RUE DU QUARTIER MOULIN  42152 L HORME</t>
  </si>
  <si>
    <t>JOLIBOIS</t>
  </si>
  <si>
    <t>1107635_42110223CU</t>
  </si>
  <si>
    <t>CX_1000639</t>
  </si>
  <si>
    <t>42110223CU</t>
  </si>
  <si>
    <t>41 AVENUE BERTHELOT  42152 L HORME</t>
  </si>
  <si>
    <t>SETFORGE</t>
  </si>
  <si>
    <t>57 RUE GAL DE GAULLE  42400 SAINT CHAMOND</t>
  </si>
  <si>
    <t>CLUB EVASION</t>
  </si>
  <si>
    <t>CS 0505</t>
  </si>
  <si>
    <t>969053_4220722G7H</t>
  </si>
  <si>
    <t>CX_502955</t>
  </si>
  <si>
    <t>4220722G7H</t>
  </si>
  <si>
    <t>8 RUE MAURICE BONNEVIALLE  42400 SAINT CHAMOND</t>
  </si>
  <si>
    <t>NBC SYS</t>
  </si>
  <si>
    <t>240663_42110223MC</t>
  </si>
  <si>
    <t>CX_1000705</t>
  </si>
  <si>
    <t>42110223MC</t>
  </si>
  <si>
    <t>2 RUE DU QUARTIER TARGE  42152 L HORME</t>
  </si>
  <si>
    <t>SAG FRANCE</t>
  </si>
  <si>
    <t>13 RUE DE L INDUSTRIE  42800 ST MARTIN LA PLAINE</t>
  </si>
  <si>
    <t>DERVAUX DISTRIBUTION</t>
  </si>
  <si>
    <t>6 RUE PETIN GAUDET  42400 SAINT CHAMOND</t>
  </si>
  <si>
    <t>EXAUREV</t>
  </si>
  <si>
    <t>59890_42110223M4</t>
  </si>
  <si>
    <t>CX_1000706</t>
  </si>
  <si>
    <t>42110223M4</t>
  </si>
  <si>
    <t>3 BIS RUE DU FAUBOURG DE COUZON  42152 L HORME</t>
  </si>
  <si>
    <t>ACTON FRANCE</t>
  </si>
  <si>
    <t>2364259_CX_1147477</t>
  </si>
  <si>
    <t>CX_1147477</t>
  </si>
  <si>
    <t>RUE DU CRET DE LA PERDRIX  42400 SAINT CHAMOND</t>
  </si>
  <si>
    <t>MACSTEN</t>
  </si>
  <si>
    <t>A6S5K7</t>
  </si>
  <si>
    <t>42259224A3</t>
  </si>
  <si>
    <t>1 ROUTE DE LA TOUR  42800 SAINT MARTIN LA PLAINE</t>
  </si>
  <si>
    <t>284178_42207223YL</t>
  </si>
  <si>
    <t>CX_473054</t>
  </si>
  <si>
    <t>42207223YL</t>
  </si>
  <si>
    <t>5 RUE DES ECHARNEAUX  42400 SAINT CHAMOND</t>
  </si>
  <si>
    <t>V LOUISON ET COMPAGNIE</t>
  </si>
  <si>
    <t>311196_422592229C</t>
  </si>
  <si>
    <t>CX_1128337</t>
  </si>
  <si>
    <t>422592229C</t>
  </si>
  <si>
    <t>7 BOULEVARD DE VERDUN  42800 SAINT MARTIN LA PLAINE</t>
  </si>
  <si>
    <t>TORDO BELGRANO</t>
  </si>
  <si>
    <t>A0U9O8</t>
  </si>
  <si>
    <t>422712227L</t>
  </si>
  <si>
    <t>RUE DU SUEL  42740 SAINT PAUL EN JAREZ</t>
  </si>
  <si>
    <t>252601_42207223YN</t>
  </si>
  <si>
    <t>CX_115496</t>
  </si>
  <si>
    <t>42207223YN</t>
  </si>
  <si>
    <t>9 RUE DES ECHARNEAUX  42400 SAINT CHAMOND</t>
  </si>
  <si>
    <t>SPEAR ET JACKSON FRANCE</t>
  </si>
  <si>
    <t>CS 0404</t>
  </si>
  <si>
    <t>59826_422712263S</t>
  </si>
  <si>
    <t>CX_1002453</t>
  </si>
  <si>
    <t>422712263S</t>
  </si>
  <si>
    <t>490 ROUTE DE LA MERLANCHONNIERE  42740 SAINT PAUL EN JAREZ</t>
  </si>
  <si>
    <t>EFFET PASSEMENTERIES</t>
  </si>
  <si>
    <t>CS 0606</t>
  </si>
  <si>
    <t>956904_42186223TP</t>
  </si>
  <si>
    <t>CX_332096</t>
  </si>
  <si>
    <t>42186223TP</t>
  </si>
  <si>
    <t>5 RUE DE LA PAIX  42800 RIVE DE GIER</t>
  </si>
  <si>
    <t>MAITRE THIBOUD</t>
  </si>
  <si>
    <t>1079487_CX_1134877</t>
  </si>
  <si>
    <t>CX_1134877</t>
  </si>
  <si>
    <t>ROUTE DES ETAINGS  42800 CHATEAUNEUF</t>
  </si>
  <si>
    <t>FINANCIERE DE RECOUVREMENT FINREC</t>
  </si>
  <si>
    <t>CS 5012</t>
  </si>
  <si>
    <t>682351_CX_1128874</t>
  </si>
  <si>
    <t>CX_1128874</t>
  </si>
  <si>
    <t>GECOMA</t>
  </si>
  <si>
    <t>CS 0808</t>
  </si>
  <si>
    <t>1169425_CX_1134934</t>
  </si>
  <si>
    <t>CX_1134934</t>
  </si>
  <si>
    <t>RUE DU GIER  42800 CHATEAUNEUF</t>
  </si>
  <si>
    <t>INDUSTEEL</t>
  </si>
  <si>
    <t>CS 2525</t>
  </si>
  <si>
    <t>408739_421862262Y</t>
  </si>
  <si>
    <t>CX_1128871</t>
  </si>
  <si>
    <t>421862262Y</t>
  </si>
  <si>
    <t>72 RUE JEAN JAURES  42800 RIVE DE GIER</t>
  </si>
  <si>
    <t>BAILLY EXPERTISE COMPTABLE</t>
  </si>
  <si>
    <t>343040_42186227LC</t>
  </si>
  <si>
    <t>CX_332113</t>
  </si>
  <si>
    <t>42186227LC</t>
  </si>
  <si>
    <t>69 RUE JEAN JAURES  42800 RIVE DE GIER</t>
  </si>
  <si>
    <t>HMF RHONE ALPES</t>
  </si>
  <si>
    <t>CS 1818</t>
  </si>
  <si>
    <t>A0V0D0</t>
  </si>
  <si>
    <t>42110223Y4</t>
  </si>
  <si>
    <t>PLACE DU 14 JUILLET  42152 L HORME</t>
  </si>
  <si>
    <t>A6L2C4</t>
  </si>
  <si>
    <t>421862223A</t>
  </si>
  <si>
    <t>COURS GAMBETTA  42800 RIVE DE GIER</t>
  </si>
  <si>
    <t>62 ROUTE DU COIN  42400 ST CHAMOND</t>
  </si>
  <si>
    <t>ADDAX</t>
  </si>
  <si>
    <t>TRESORERIE PRINCIPALE</t>
  </si>
  <si>
    <t>RUE DE LA HAUTE GARENNE  42400 SAINT CHAMOND</t>
  </si>
  <si>
    <t>MAS LES QUATRE VENTS</t>
  </si>
  <si>
    <t>2268282_42186222P3</t>
  </si>
  <si>
    <t>CX_1128881</t>
  </si>
  <si>
    <t>42186222P3</t>
  </si>
  <si>
    <t>2 PLACE DU GENERAL VALLUY  42800 RIVE DE GIER</t>
  </si>
  <si>
    <t>POLE DE COOPERATION INTERGENERATIONNEL</t>
  </si>
  <si>
    <t>CS 5024</t>
  </si>
  <si>
    <t>CS 1919</t>
  </si>
  <si>
    <t>967549_4220722HG2</t>
  </si>
  <si>
    <t>CX_374198</t>
  </si>
  <si>
    <t>4220722HG2</t>
  </si>
  <si>
    <t>34 RUE FONT ROZET  42400 SAINT CHAMOND</t>
  </si>
  <si>
    <t>GROUPE ZANNIER PRESTATIONS</t>
  </si>
  <si>
    <t>A7C8A9</t>
  </si>
  <si>
    <t>42186224TI</t>
  </si>
  <si>
    <t>83 RUE EMILE ZOLA  42800 RIVE DE GIER</t>
  </si>
  <si>
    <t>A0U9G3</t>
  </si>
  <si>
    <t>42207224XS</t>
  </si>
  <si>
    <t>1 PLACE DES FOURS BANAUX  42400 SAINT CHAMOND</t>
  </si>
  <si>
    <t>607837_4220722GYP</t>
  </si>
  <si>
    <t>CX_1128331</t>
  </si>
  <si>
    <t>4220722GYP</t>
  </si>
  <si>
    <t>59 RUE MAURICE BONNEVIALLE  42400 SAINT CHAMOND</t>
  </si>
  <si>
    <t>INSTITUT FORMATION RHONE ALPES</t>
  </si>
  <si>
    <t>A0U9H3</t>
  </si>
  <si>
    <t>42207229ZX</t>
  </si>
  <si>
    <t>6 RUE JOANNY VIRICEL  42400 SAINT CHAMOND</t>
  </si>
  <si>
    <t>A0U9V6</t>
  </si>
  <si>
    <t>42207227BB</t>
  </si>
  <si>
    <t>1 RUE DE L EGLISE  42400 SAINT CHAMOND</t>
  </si>
  <si>
    <t>A0U8W1</t>
  </si>
  <si>
    <t>42271222IE</t>
  </si>
  <si>
    <t>2 ROUTE DE SAINT PAUL  42740 SAINT PAUL EN JAREZ</t>
  </si>
  <si>
    <t>917257_42271224I2</t>
  </si>
  <si>
    <t>CX_1132052</t>
  </si>
  <si>
    <t>42271224I2</t>
  </si>
  <si>
    <t>350 RUE DE L INDUSTRIE  42740 SAINT PAUL EN JAREZ</t>
  </si>
  <si>
    <t>FRANCE CREME</t>
  </si>
  <si>
    <t>A0U9F8</t>
  </si>
  <si>
    <t>42207224S2</t>
  </si>
  <si>
    <t>4 PLACE MAURICE BONNEVIALLE  42400 SAINT CHAMOND</t>
  </si>
  <si>
    <t>CS 5028</t>
  </si>
  <si>
    <t>A0U9H2</t>
  </si>
  <si>
    <t>4220722AGY</t>
  </si>
  <si>
    <t>58 RUE DU PILAT  42400 SAINT CHAMOND</t>
  </si>
  <si>
    <t>A0U9O2</t>
  </si>
  <si>
    <t>422712226A</t>
  </si>
  <si>
    <t>ROUTE DES FABRIQUES  42740 SAINT PAUL EN JAREZ</t>
  </si>
  <si>
    <t>A0U9F2</t>
  </si>
  <si>
    <t>4220722A9R</t>
  </si>
  <si>
    <t>2 RUE DU MARCHE  42400 SAINT CHAMOND</t>
  </si>
  <si>
    <t>A0U9F9</t>
  </si>
  <si>
    <t>42207227XZ</t>
  </si>
  <si>
    <t>5 RUE DE LA REPUBLIQUE  42400 SAINT CHAMOND</t>
  </si>
  <si>
    <t>A0U8T7</t>
  </si>
  <si>
    <t>423082223P</t>
  </si>
  <si>
    <t>PLACE DES ARTISANS BOULANGERS  42740 LA TERRASSE SUR DORLAY</t>
  </si>
  <si>
    <t>A0U4J4</t>
  </si>
  <si>
    <t>42322222C9</t>
  </si>
  <si>
    <t>7 RUE ETIENNE RULLY  42131 LA VALLA EN GIER</t>
  </si>
  <si>
    <t>A0U4I3</t>
  </si>
  <si>
    <t>42271224ZZ</t>
  </si>
  <si>
    <t>195 ROUTE DE LA CROIX DE MONTVIEUX  42740 SAINT PAUL EN JAREZ</t>
  </si>
  <si>
    <t>A0U5P6</t>
  </si>
  <si>
    <t>421102222N</t>
  </si>
  <si>
    <t>CHEMIN DES CHATAIGNIERS  42152 L HORME</t>
  </si>
  <si>
    <t>343069_4220722H76</t>
  </si>
  <si>
    <t>4220722H76</t>
  </si>
  <si>
    <t>ESPL MELCHIOR MITTE CHEVRIERES  42400 ST CHAMOND</t>
  </si>
  <si>
    <t>MISSION LOCALE GIER PILAT</t>
  </si>
  <si>
    <t>A0U9F3</t>
  </si>
  <si>
    <t>4220722BPU</t>
  </si>
  <si>
    <t>2 RUE PASTEUR  42400 SAINT CHAMOND</t>
  </si>
  <si>
    <t>408754_42271224HA</t>
  </si>
  <si>
    <t>CX_1136676</t>
  </si>
  <si>
    <t>42271224HA</t>
  </si>
  <si>
    <t>215 RUE DE L INDUSTRIE  42740 SAINT PAUL EN JAREZ</t>
  </si>
  <si>
    <t>SOCIETE BERLIER</t>
  </si>
  <si>
    <t>474983_42271224I4</t>
  </si>
  <si>
    <t>CX_1131922</t>
  </si>
  <si>
    <t>42271224I4</t>
  </si>
  <si>
    <t>190 BOULEVARD NOEL LANDY  42740 SAINT PAUL EN JAREZ</t>
  </si>
  <si>
    <t>BOULANGERIE VIENNOISERIE FRANCAISE</t>
  </si>
  <si>
    <t>A0U9H9</t>
  </si>
  <si>
    <t>42207222U3</t>
  </si>
  <si>
    <t>SQUARE HENRI DUNANT  42400 SAINT CHAMOND</t>
  </si>
  <si>
    <t>A0U9F6</t>
  </si>
  <si>
    <t>42207227YN</t>
  </si>
  <si>
    <t>35 RUE DE LA REPUBLIQUE  42400 SAINT CHAMOND</t>
  </si>
  <si>
    <t>A0U9H4</t>
  </si>
  <si>
    <t>42207224TR</t>
  </si>
  <si>
    <t>9 PLACE DE LA HALLE  42400 SAINT CHAMOND</t>
  </si>
  <si>
    <t>A0U9C2</t>
  </si>
  <si>
    <t>420852227H</t>
  </si>
  <si>
    <t>1 PLACE DE LA PLATIERE  42740 DOIZIEUX</t>
  </si>
  <si>
    <t>2286561_4220722I2E</t>
  </si>
  <si>
    <t>CX_1128341</t>
  </si>
  <si>
    <t>4220722I2E</t>
  </si>
  <si>
    <t>12 ROUTE DU CENTRE MEDICAL  42400 SAINT CHAMOND</t>
  </si>
  <si>
    <t>CENTRE MEDICAL DE CHAVANNE</t>
  </si>
  <si>
    <t>A0U9I0</t>
  </si>
  <si>
    <t>42207222EV</t>
  </si>
  <si>
    <t>ROUTE DE CHAVANNE  42400 SAINT CHAMOND</t>
  </si>
  <si>
    <t>A0U8W2</t>
  </si>
  <si>
    <t>42271222S6</t>
  </si>
  <si>
    <t>4 RUE DE LA REPUBLIQUE  42740 SAINT PAUL EN JAREZ</t>
  </si>
  <si>
    <t>A0U8V6</t>
  </si>
  <si>
    <t>AVENUE DE LA LIBERATION  42400 SAINT CHAMOND</t>
  </si>
  <si>
    <t>A0U5P7</t>
  </si>
  <si>
    <t>421102223L</t>
  </si>
  <si>
    <t>ROUTE DES ARDENNES  42152 L HORME</t>
  </si>
  <si>
    <t>A0U9G5</t>
  </si>
  <si>
    <t>422072279V</t>
  </si>
  <si>
    <t>2 RUE DE GRANGE ROUX  42400 SAINT CHAMOND</t>
  </si>
  <si>
    <t>A0U9H6</t>
  </si>
  <si>
    <t>42207222EB</t>
  </si>
  <si>
    <t>PLACE DORIAN  42400 SAINT CHAMOND</t>
  </si>
  <si>
    <t>A0U9I4</t>
  </si>
  <si>
    <t>42207222S4</t>
  </si>
  <si>
    <t>RUE MARIUS CHAVANNE  42400 SAINT CHAMOND</t>
  </si>
  <si>
    <t>A0U9O7</t>
  </si>
  <si>
    <t>42271222UM</t>
  </si>
  <si>
    <t>9 RUE DES CERISIERS  42740 SAINT PAUL EN JAREZ</t>
  </si>
  <si>
    <t>A0U9I3</t>
  </si>
  <si>
    <t>42207224YB</t>
  </si>
  <si>
    <t>10 PLACE GERMAIN MOREL  42400 SAINT CHAMOND</t>
  </si>
  <si>
    <t>616500_42207223NL</t>
  </si>
  <si>
    <t>CX_331181</t>
  </si>
  <si>
    <t>42207223NL</t>
  </si>
  <si>
    <t>71 GRANDE RUE  42400 SAINT CHAMOND</t>
  </si>
  <si>
    <t>A0U9G4</t>
  </si>
  <si>
    <t>42207229SP</t>
  </si>
  <si>
    <t>1 RUE DES 3 FRERES  42400 SAINT CHAMOND</t>
  </si>
  <si>
    <t>A0U8V7</t>
  </si>
  <si>
    <t>42207222LH</t>
  </si>
  <si>
    <t>RUE DES CHARMILLES  42400 SAINT CHAMOND</t>
  </si>
  <si>
    <t>A0U5P5</t>
  </si>
  <si>
    <t>25 RUE D ONZION  42152 L HORME</t>
  </si>
  <si>
    <t>A6S0D7</t>
  </si>
  <si>
    <t>420852226C</t>
  </si>
  <si>
    <t>RUE DE SAINT JUST  42740 DOIZIEUX</t>
  </si>
  <si>
    <t>A0U9F4</t>
  </si>
  <si>
    <t>42207227P2</t>
  </si>
  <si>
    <t>28 RUE DE LA RIVE  42400 SAINT CHAMOND</t>
  </si>
  <si>
    <t>A0U9I2</t>
  </si>
  <si>
    <t>PLACE DE LA LIBERATION  42400 SAINT CHAMOND</t>
  </si>
  <si>
    <t>433127_CX_1128416</t>
  </si>
  <si>
    <t>CX_1128416</t>
  </si>
  <si>
    <t>MS RESISTANCES</t>
  </si>
  <si>
    <t>A0U5P8</t>
  </si>
  <si>
    <t>42110222B2</t>
  </si>
  <si>
    <t>36 BIS AVENUE BERTHELOT  42152 L HORME</t>
  </si>
  <si>
    <t>A0U9G0</t>
  </si>
  <si>
    <t>4220722CAB</t>
  </si>
  <si>
    <t>52 RUE VICTOR HUGO  42400 SAINT CHAMOND</t>
  </si>
  <si>
    <t>EMPLACEMENT B8 ZONE D ACTIVITE STELYTEC  42400 ST CHAMOND</t>
  </si>
  <si>
    <t>ALPEX PROTECTION</t>
  </si>
  <si>
    <t>1091189_CX_1128444</t>
  </si>
  <si>
    <t>CX_1128444</t>
  </si>
  <si>
    <t>ALLEE NICOLAS COPERNIC  42400 SAINT CHAMOND</t>
  </si>
  <si>
    <t>MAE ETANCHEITE</t>
  </si>
  <si>
    <t>1081856_4220722ECZ</t>
  </si>
  <si>
    <t>CX_317460</t>
  </si>
  <si>
    <t>4220722ECZ</t>
  </si>
  <si>
    <t>1 BIS RUE DU PORT SEC  42400 SAINT CHAMOND</t>
  </si>
  <si>
    <t>32985_42207227YI</t>
  </si>
  <si>
    <t>42207227YI</t>
  </si>
  <si>
    <t>31  RUE DE LA REPUBLIQUE CS 10159 42403 ST CHAMOND CEDEX</t>
  </si>
  <si>
    <t>1015874_CX_1020091</t>
  </si>
  <si>
    <t>CX_1020091</t>
  </si>
  <si>
    <t>CENTRE COMMERCIAL DE LA VARIZELLE  42400 SAINT CHAMOND</t>
  </si>
  <si>
    <t>343286_CX_288968</t>
  </si>
  <si>
    <t>CX_288968</t>
  </si>
  <si>
    <t>RUE JULIEN CHOMIENNE  42400 SAINT CHAMOND</t>
  </si>
  <si>
    <t>SICAF</t>
  </si>
  <si>
    <t>60667_42207222V2</t>
  </si>
  <si>
    <t>CX_145665</t>
  </si>
  <si>
    <t>42207222V2</t>
  </si>
  <si>
    <t>ZAC DE LA VARIZELLE LA VARIZELLE CS 60155 42403 ST CHAMOND CEDEX</t>
  </si>
  <si>
    <t>SAINT CHAMOND DISTRIBUTION</t>
  </si>
  <si>
    <t>91150_4220722BM7</t>
  </si>
  <si>
    <t>CX_288772</t>
  </si>
  <si>
    <t>4220722BM7</t>
  </si>
  <si>
    <t>SA ABC MINET</t>
  </si>
  <si>
    <t>A0U4J3</t>
  </si>
  <si>
    <t>423222223M</t>
  </si>
  <si>
    <t>LIEU DIT LAVAL  42131 LA VALLA EN GIER</t>
  </si>
  <si>
    <t>342964_421102237H</t>
  </si>
  <si>
    <t>421102237H</t>
  </si>
  <si>
    <t>8  RUE DU GARAT  42152 L HORME</t>
  </si>
  <si>
    <t>SA MANUFACTURE DE FORAGE</t>
  </si>
  <si>
    <t>2533213_4220722ICT</t>
  </si>
  <si>
    <t>CX_1128450</t>
  </si>
  <si>
    <t>4220722ICT</t>
  </si>
  <si>
    <t>3 BIS ALLEE RENE DESCARTES  42400 SAINT CHAMOND</t>
  </si>
  <si>
    <t>EXCO LOIRE</t>
  </si>
  <si>
    <t>PARC D'ACTIVITE STELYTEC GENTIALON  42400 SAINT CHAMOND</t>
  </si>
  <si>
    <t>TECHNOMARK</t>
  </si>
  <si>
    <t>39041_42207226IG</t>
  </si>
  <si>
    <t>CX_1128334</t>
  </si>
  <si>
    <t>42207226IG</t>
  </si>
  <si>
    <t>62 ROUTE DU COIN  42400 SAINT CHAMOND</t>
  </si>
  <si>
    <t>COMPAGNIE GENERALE DES PLASTIQUES</t>
  </si>
  <si>
    <t>A0U5P0</t>
  </si>
  <si>
    <t>42110222GE</t>
  </si>
  <si>
    <t>11 BOULEVARD DE SAINT PAUL  42152 L HORME</t>
  </si>
  <si>
    <t>A0U9F1</t>
  </si>
  <si>
    <t>42207226M3</t>
  </si>
  <si>
    <t>10 RUE JEAN ANTOINE VIAL  42400 SAINT CHAMOND</t>
  </si>
  <si>
    <t>39040_4220722IME</t>
  </si>
  <si>
    <t>CX_1010956</t>
  </si>
  <si>
    <t>4220722IME</t>
  </si>
  <si>
    <t>10 CHEMIN DE PEYRARD  42400 SAINT CHAMOND</t>
  </si>
  <si>
    <t>CORONA ETANCHEITE</t>
  </si>
  <si>
    <t>651896_4220722IBH</t>
  </si>
  <si>
    <t>CX_458742</t>
  </si>
  <si>
    <t>4220722IBH</t>
  </si>
  <si>
    <t>8  ALLEE COPERNIC CS 70165 42403 ST CHAMOND CEDEX</t>
  </si>
  <si>
    <t>KAMBIO</t>
  </si>
  <si>
    <t>205915_42207224RV</t>
  </si>
  <si>
    <t>CX_3718</t>
  </si>
  <si>
    <t>42207224RV</t>
  </si>
  <si>
    <t>4 PLACE D ARMES  42400 SAINT CHAMOND</t>
  </si>
  <si>
    <t>VEOLIA EAU</t>
  </si>
  <si>
    <t>2 RUE DU MARCHE 42400 SAINT CHAMOND</t>
  </si>
  <si>
    <t>8 RUE JEAN ET ANDRE DUGAS 42400 SAINT CHAMOND</t>
  </si>
  <si>
    <t>30 RUE LOUBET 42400 SAINT CHAMOND</t>
  </si>
  <si>
    <t>6 RUE JOANNY VIRICEL 42400 SAINT CHAMOND</t>
  </si>
  <si>
    <t>PLACE DORIAN 42400 SAINT CHAMOND</t>
  </si>
  <si>
    <t>RUE GALLIENI 42400 SAINT CHAMOND</t>
  </si>
  <si>
    <t>10 PLACE GERMAIN MOREL 42400 SAINT CHAMOND</t>
  </si>
  <si>
    <t>A6J9J2</t>
  </si>
  <si>
    <t>421032239L</t>
  </si>
  <si>
    <t>2 TER RUE LOUIS PASTEUR  42320 LA GRAND CROIX</t>
  </si>
  <si>
    <t>1094143_4218622AR4</t>
  </si>
  <si>
    <t>4218622AR4</t>
  </si>
  <si>
    <t>23 AVENUE CHARLES DE GAULLE  42800 RIVE DE GIER</t>
  </si>
  <si>
    <t>223833_4218622APE</t>
  </si>
  <si>
    <t>4218622APE</t>
  </si>
  <si>
    <t>2 RUE DE L HOTEL DE VILLE  42800 RIVE DE GIER</t>
  </si>
  <si>
    <t>COMMUNE DE RIVE DE GIER</t>
  </si>
  <si>
    <t>343041_4218622339</t>
  </si>
  <si>
    <t>16 QUAI FLEURDELIX  42800 RIVE DE GIER</t>
  </si>
  <si>
    <t>ETUDE GIRON</t>
  </si>
  <si>
    <t>A0U7F4</t>
  </si>
  <si>
    <t>42186222EE</t>
  </si>
  <si>
    <t>38 BOULEVARD DES PROVINCES  42800 RIVE DE GIER</t>
  </si>
  <si>
    <t>2338775_CX_1128869</t>
  </si>
  <si>
    <t>CX_1128869</t>
  </si>
  <si>
    <t>RUE DE LA RIVE  42320 LA GRAND CROIX</t>
  </si>
  <si>
    <t>TECHNI CONCEPT</t>
  </si>
  <si>
    <t>297704_42103224AI</t>
  </si>
  <si>
    <t>42103224AI</t>
  </si>
  <si>
    <t>801 RUE DE LA RIVE  42320 LA GRAND CROIX</t>
  </si>
  <si>
    <t>GALVANISATION CLAUDE GAILLARD</t>
  </si>
  <si>
    <t>17 RUE PIERRE TIMBAUD BP 1 42420 LORETTE</t>
  </si>
  <si>
    <t>FAMARO</t>
  </si>
  <si>
    <t>59850_42123224BX</t>
  </si>
  <si>
    <t>42123224BX</t>
  </si>
  <si>
    <t>17 BIS RUE ANTOINE DURAFOUR  42420 LORETTE</t>
  </si>
  <si>
    <t>UNIFRAX</t>
  </si>
  <si>
    <t>ZONE INDUSTRIELLE DU DORLAY RUE DU STADE  42420 LORETTE</t>
  </si>
  <si>
    <t>LUSTUCRU FRAIS</t>
  </si>
  <si>
    <t>A0U9I5</t>
  </si>
  <si>
    <t>42207223VS</t>
  </si>
  <si>
    <t>40 BOULEVARD DE FONSALA  42400 SAINT CHAMOND</t>
  </si>
  <si>
    <t>PLACE DU 3E MILLENAIRE 42420 LORETTE</t>
  </si>
  <si>
    <t>40 AVENUE LOUIS PASTEUR  42152 L HORME</t>
  </si>
  <si>
    <t>15 AVENUE LOUIS PASTEUR  42152 L HORME</t>
  </si>
  <si>
    <t>17 RUE VICTOR HUGO  42400 SAINT CHAMOND</t>
  </si>
  <si>
    <t>15 ROUTE DU COIN  42400 SAINT CHAMOND</t>
  </si>
  <si>
    <t>INSTITUTION STE MARIE FENELON</t>
  </si>
  <si>
    <t>SQUARE GRAVIER  42400 SAINT CHAMOND</t>
  </si>
  <si>
    <t>4 BOULEVARD DE FONSALA  42400 SAINT CHAMOND</t>
  </si>
  <si>
    <t>AVENUE DE LA LIBERATION 42400 SAINT CHAMOND</t>
  </si>
  <si>
    <t>52 RUE VICTOR HUGO 42400 SAINT CHAMOND</t>
  </si>
  <si>
    <t>1 PLACE DES FOURS BANAUX 42400 SAINT CHAMOND</t>
  </si>
  <si>
    <t>PLACE DE LA LIBERATION</t>
  </si>
  <si>
    <t>RUE MARIUS CHAVANNE 42400 SAINT CHAMOND</t>
  </si>
  <si>
    <t>2 RUE PASTEUR 42400 SAINT CHAMOND</t>
  </si>
  <si>
    <t>16 RUE GALLIENI 42400 SAINT CHAMOND</t>
  </si>
  <si>
    <t>B2C</t>
  </si>
  <si>
    <t>122 ROUTE DE LA CHABURE 42400 SAINT CHAMOND</t>
  </si>
  <si>
    <t>3 CHEMIN DE LA CHABURE 42400 SAINT CHAMOND</t>
  </si>
  <si>
    <t>ROUTE DE LA VARIZELLE 42400 SAINT CHAMOND</t>
  </si>
  <si>
    <t>36 CHEMIN DE L OLLAGNIERE 42400 SAINT CHAMOND</t>
  </si>
  <si>
    <t>450931_CX_1141215</t>
  </si>
  <si>
    <t>CX_1141215</t>
  </si>
  <si>
    <t>PLACE DU 3E MILLENAIRE  42420 LORETTE</t>
  </si>
  <si>
    <t>COMMUNE DE LORETTE</t>
  </si>
  <si>
    <t>CX_1134782</t>
  </si>
  <si>
    <t>CX_1128878</t>
  </si>
  <si>
    <t>CX_1134247</t>
  </si>
  <si>
    <t>CX_1128880</t>
  </si>
  <si>
    <t>CX_1134961</t>
  </si>
  <si>
    <t>A0U4P7</t>
  </si>
  <si>
    <t>420172222X</t>
  </si>
  <si>
    <t>RUE DU FERIA  42660 LE BESSAT</t>
  </si>
  <si>
    <t>A0U5M3</t>
  </si>
  <si>
    <t>423062223V</t>
  </si>
  <si>
    <t>PLACE DE LA MAIRIE  42660 TARENTAISE</t>
  </si>
  <si>
    <t>91139_42207223L4</t>
  </si>
  <si>
    <t>CX_276598</t>
  </si>
  <si>
    <t>42207223L4</t>
  </si>
  <si>
    <t>17 PLACE DE LA LIBERTE  42400 SAINT CHAMOND</t>
  </si>
  <si>
    <t>SCP MEILLER CAMUS</t>
  </si>
  <si>
    <t>EQUIVALENCE ENTRE LES DEUX LISTES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</si>
</sst>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5.4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8">
    <xf numFmtId="0" fontId="0" fillId="0" borderId="0" xfId="0"/>
    <xf numFmtId="22" fontId="0" fillId="0" borderId="0" xfId="0" applyNumberFormat="1"/>
    <xf numFmtId="11" fontId="0" fillId="0" borderId="0" xfId="0" applyNumberFormat="1"/>
    <xf numFmtId="0" fontId="0" fillId="33" borderId="0" xfId="0" applyFill="1"/>
    <xf numFmtId="0" fontId="18" fillId="0" borderId="0" xfId="0" applyFont="1"/>
    <xf numFmtId="0" fontId="0" fillId="0" borderId="0" xfId="0" applyAlignment="1">
      <alignment wrapText="1"/>
    </xf>
    <xf numFmtId="0" fontId="0" fillId="33" borderId="0" xfId="0" applyFill="1" applyAlignment="1"/>
    <xf numFmtId="1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6">
    <dxf>
      <fill>
        <patternFill patternType="solid">
          <fgColor rgb="FFFF0000"/>
          <bgColor rgb="FF00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0</xdr:row>
      <xdr:rowOff>0</xdr:rowOff>
    </xdr:from>
    <xdr:to>
      <xdr:col>6</xdr:col>
      <xdr:colOff>304800</xdr:colOff>
      <xdr:row>0</xdr:row>
      <xdr:rowOff>304800</xdr:rowOff>
    </xdr:to>
    <xdr:sp macro="" textlink="">
      <xdr:nvSpPr>
        <xdr:cNvPr id="1025" name="44809792" descr="http://ams1-ib.adnxs.com/it?e=wqT_3QKOBqgOAwAAAwDWAAUBCM_EyLwFELmzqvr17sPvHBjRy8fNjvimlxEgASotCQAACQIAEQkHLAAAGWq8dJMYBKY_IRESACkRCfCBMIvmmwM4yRlAyRlIAlDA_K4VWKGiOmAAaN6DVHi57gOAAQCKAQNVU0SSAQNFVVKYAYgOoAHoB6gBAbABALgBAcABBMgBANABANgBAOABAPABAIoCdHVmKCdhJywgOTU2OTk0LCAxNDY5MTk0ODMxKTt1ZigncicsIDQ0ODA5NzkyLEIeADBjJywgMTI3MzEwMzEsQh4AJGknLCAzMTQ3MjY2HADwZpIC2QEhN0N6ZUdnaVhoWWtHRU1EOHJoVVlBQ0Nob2pvd0JEZ0FRQVJJeVJsUWktYWJBMWdBWU9rQmFBQndCbmpnR29BQkdJZ0I0QnFRQVFHWUFRR2dBUktvQVFPd0FRQzVBUUFBQUEJAwh3UUUJCQEBiE1rQnNBUmI4OUJTOFRfWkFSdWVYaW5MRU8wXzRBSG1taFAxCTxAQ1lBb3FFMExvTW9BSUF0UUkBPgRBdg0ImDBBSUcyQUxnR3VBQ0FPZ0NBUGdDQUlBREFRLi6aAiUheUFpMFl3aTLcAPD6b2FJNklBUW9pb1RRdWd3LtgCjUPgAp6ILeoCYGh0dHA6Ly93d3cuY29tbWVudGNhbWFyY2hlLm5ldC9mb3J1bS9hZmZpY2gtODgxNjA0Ny1leGNlbC1mb3JtdWxlcy1jb25kaXRpb25uZWxsZXMtYXZlYy1zaS1ldC1vdYADAYgDAZADAJgDF6ADAaoDALADALgDAMADrALIAwDYA-LvI-ADAOgDAPgDAoAEAJIEBi91dC92MpgEAKIEDTE3OC4yMTMuNjQuMzWoBM7TGrIEDAgAEAEYiA4g6AcoALgEAMAEAMgEANIECzEwLjIuODQuMTk52gQCCAHgBAA.&amp;s=a6ec70a5526ca7a6c337f8f6be7545a5c8c3ac6f&amp;referrer=http%3A%2F%2Fwww.commentcamarche.net%2Fforum%2Faffich-8816047-excel-formules-conditionnelles-avec-si-et-ou"/>
        <xdr:cNvSpPr>
          <a:spLocks noChangeAspect="1" noChangeArrowheads="1"/>
        </xdr:cNvSpPr>
      </xdr:nvSpPr>
      <xdr:spPr bwMode="auto">
        <a:xfrm>
          <a:off x="6696075" y="6381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304800</xdr:colOff>
      <xdr:row>0</xdr:row>
      <xdr:rowOff>304800</xdr:rowOff>
    </xdr:to>
    <xdr:sp macro="" textlink="">
      <xdr:nvSpPr>
        <xdr:cNvPr id="1026" name="20971017" descr="http://ams1-ib.adnxs.com/it?e=wqT_3QLjCfTiBOMEAAADANYABQEIz8TIvAUQofa_xNv5tNcBGNHLx82O-KaXESABKi0JyViOfV298j8RV84F9oWd8T8Zw_UoXI_CIkAhpU5AE2HD9z8pSOF6FK5H-T8wmeCbAzjJGUDPCUg0UIn8_wlYoqI6YABo3oNUeMIWgAEAigEDVVNEkgEDRVVSmAGsAqAB2ASoAQGwAQC4AQHAAQXIAQLQAQDYAQDgAQDwAQCSAosDOVN0cEVGSFZlRk5vZHFjZk9sZ1A1dW14QnFvSDFNSm1HaVBSSFhFMkVRYk5OMEtXM2lqNW40bTRsQnB6cFpvbU9JVHZWZWUzaFZ6dzhsRG9GSnFpRDBFMUE0OENvMlpLaDhBYXpKYzZTUU83VnhJUDMwZWxTUml4c3BmaWhVeF94ampocmtndUY3dkItR2gyUUNEYV9nTHpvRFBKSHlJc0ZDTzJOTmdJWlV6UDZHb2EyRFhJUkNGMm1ZQXk1V2Z3NEdhcEJQbXlId3cwa2hnd1JGekUxdGFoek9mMWVlcnNLRG9mTHFYYm9SZTQxS2RuRWFnVlMxc2FKV2U2X2ZjbF9OdDhERFcxRVJEZ0NoT29TZmw5b3Axdll1YXdKQWM5MVZRX1NkT1ZLNURzMWlYSHh3T3FuWm14TzNwWmRxdlVudGxodnF2Y2N5NW5KRy16TXdjNmR5TnZnMnk0S0V1V3lFYmZKZXFQeFVTYjZXY1VBdmxEWGZpOGdtbFpoQkI1cUpWQmFYM3RSeHPYAo1D4AKeiC3qAmBodHRwOi8vd3d3LmNvbW1lbnRjYW1hcmNoZS5uZXQvZm9ydW0vYWZmaWNoLTg4MTYwNDctZXhjZWwtZm9ybXVsZXMtY29uZGl0aW9ubmVsbGVzLWF2ZWMtc2ktZXQtb3XyApcDChNERUxJVkVSWV9QQVJBTUVURVJTEv8CZGlkPTU3OTIyMjRlZmJjZTY3NGIyZmFjZjhmMjA2M2EwOTAwJnU9JTdDbEs5MnlpV3Y2eGElMkIlMkZQeTFDWUVoVTdBJTJCJTJCbHlkRkRrNndnREtkOCUyRjJPZUUlM0QlN0MmYzE9NHpfMXZCblZYeVUzczVTMU9EZGN4SklDdHo0QjVIcWtwNHJVVkJHU2JycTVHZ0lWZUNEamdWVjlHdTlraWJXT0VYVHowM1AyNE5QNWZKU0VXNXZzemNyaFpsTHpNNHpTS1VIZHlUbV9EUEg0UXdZNkQ3SGxEa2NXT0dGX2pxazB1NkZGNkxaVzZ1WjhmS3d4c3ZHdXNGZGpmWHMzT2wtek9Ub1hRRk9ET3ZFMGl3VUxDdHo0YncyaHVNb19PNzhTRUxTbGN2MFhJTzloeUNJZ1UyMnY4Sk1XMzZVSzJhd0lpaHhSY29jbVVGWFc1alQzZVUyQUJhQlRCLXhyT1R2S0FmSG15Yy11NUxHY05hcy1Lc3B5SVHyAjAKDERFTElWRVJZX1VSTBIgY2FzLm5sLmV1LmNyaXRlby5jb20vZGVsaXZlcnkvci-AAwGIAwGQAwCYAxegAwGqAwCwAwC4AwDAA6wCyAMA2APi7yPgAwDoAwD4AwKABACSBAYvdXQvdjKYBACiBA0xNzguMjEzLjY0LjM1qATO0xqyBAwIABABGKwCIPoBKAC4BADABKSVkhDIBADaBAIIAeAEAA..&amp;s=a73e4b4a321b1aa3a9620ba1315c78c50a4375cd&amp;referrer=http%3A%2F%2Fwww.commentcamarche.net%2Fforum%2Faffich-8816047-excel-formules-conditionnelles-avec-si-et-ou"/>
        <xdr:cNvSpPr>
          <a:spLocks noChangeAspect="1" noChangeArrowheads="1"/>
        </xdr:cNvSpPr>
      </xdr:nvSpPr>
      <xdr:spPr bwMode="auto">
        <a:xfrm>
          <a:off x="7010400" y="6381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AU224"/>
  <sheetViews>
    <sheetView tabSelected="1" workbookViewId="0">
      <selection activeCell="J210" sqref="J210"/>
    </sheetView>
  </sheetViews>
  <sheetFormatPr baseColWidth="10" defaultRowHeight="15" x14ac:dyDescent="0.25"/>
  <cols>
    <col min="1" max="1" width="13.5703125" customWidth="1"/>
    <col min="2" max="2" width="34.140625" bestFit="1" customWidth="1"/>
    <col min="3" max="3" width="14.42578125" bestFit="1" customWidth="1"/>
    <col min="4" max="4" width="15.140625" style="3" bestFit="1" customWidth="1"/>
    <col min="5" max="5" width="19.5703125" bestFit="1" customWidth="1"/>
    <col min="6" max="6" width="15.7109375" bestFit="1" customWidth="1"/>
    <col min="7" max="7" width="14.42578125" bestFit="1" customWidth="1"/>
    <col min="8" max="8" width="9.28515625" bestFit="1" customWidth="1"/>
    <col min="9" max="9" width="12" bestFit="1" customWidth="1"/>
    <col min="10" max="10" width="67.140625" bestFit="1" customWidth="1"/>
    <col min="11" max="11" width="46.7109375" bestFit="1" customWidth="1"/>
    <col min="12" max="12" width="16.85546875" bestFit="1" customWidth="1"/>
    <col min="13" max="13" width="15.7109375" bestFit="1" customWidth="1"/>
    <col min="14" max="14" width="16.85546875" bestFit="1" customWidth="1"/>
    <col min="15" max="15" width="20.5703125" bestFit="1" customWidth="1"/>
    <col min="16" max="16" width="15.5703125" bestFit="1" customWidth="1"/>
    <col min="17" max="17" width="11.5703125" bestFit="1" customWidth="1"/>
    <col min="18" max="18" width="13.42578125" bestFit="1" customWidth="1"/>
    <col min="19" max="19" width="21" bestFit="1" customWidth="1"/>
    <col min="20" max="20" width="16.7109375" bestFit="1" customWidth="1"/>
    <col min="21" max="21" width="26.42578125" bestFit="1" customWidth="1"/>
    <col min="22" max="22" width="18.7109375" style="7" bestFit="1" customWidth="1"/>
    <col min="23" max="35" width="11.42578125" customWidth="1"/>
    <col min="36" max="36" width="11.28515625" customWidth="1"/>
    <col min="37" max="46" width="11.42578125" customWidth="1"/>
    <col min="47" max="47" width="26.7109375" bestFit="1" customWidth="1"/>
    <col min="48" max="50" width="11.42578125" customWidth="1"/>
  </cols>
  <sheetData>
    <row r="1" spans="1:47" x14ac:dyDescent="0.25">
      <c r="A1" t="s">
        <v>0</v>
      </c>
      <c r="B1" t="s">
        <v>1</v>
      </c>
      <c r="C1" t="s">
        <v>2</v>
      </c>
      <c r="D1" s="3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s="7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</row>
    <row r="2" spans="1:47" hidden="1" x14ac:dyDescent="0.25">
      <c r="A2">
        <v>420780</v>
      </c>
      <c r="B2" t="s">
        <v>84</v>
      </c>
      <c r="C2">
        <v>1486540</v>
      </c>
      <c r="D2" s="3" t="s">
        <v>69</v>
      </c>
      <c r="E2" t="s">
        <v>50</v>
      </c>
      <c r="F2" t="s">
        <v>50</v>
      </c>
      <c r="L2" t="s">
        <v>50</v>
      </c>
      <c r="M2" s="1">
        <v>42570.685520833336</v>
      </c>
      <c r="N2" s="1">
        <v>42570.685520833336</v>
      </c>
      <c r="O2" t="s">
        <v>51</v>
      </c>
      <c r="V2" s="7">
        <v>354201079612962</v>
      </c>
    </row>
    <row r="3" spans="1:47" hidden="1" x14ac:dyDescent="0.25">
      <c r="A3">
        <v>420780</v>
      </c>
      <c r="B3" t="s">
        <v>84</v>
      </c>
      <c r="C3">
        <v>1486540</v>
      </c>
      <c r="D3" s="3" t="s">
        <v>69</v>
      </c>
      <c r="E3" t="s">
        <v>85</v>
      </c>
      <c r="F3">
        <v>16887248</v>
      </c>
      <c r="G3" t="s">
        <v>86</v>
      </c>
      <c r="H3">
        <v>16887248</v>
      </c>
      <c r="I3" t="s">
        <v>87</v>
      </c>
      <c r="J3" t="s">
        <v>88</v>
      </c>
      <c r="K3" t="s">
        <v>89</v>
      </c>
      <c r="L3" t="s">
        <v>54</v>
      </c>
      <c r="M3" s="1">
        <v>42570.684525462966</v>
      </c>
      <c r="N3" s="1">
        <v>42570.666666666664</v>
      </c>
      <c r="O3" t="s">
        <v>48</v>
      </c>
      <c r="U3" t="s">
        <v>55</v>
      </c>
      <c r="V3" s="7">
        <v>354201079612962</v>
      </c>
    </row>
    <row r="4" spans="1:47" hidden="1" x14ac:dyDescent="0.25">
      <c r="A4">
        <v>420780</v>
      </c>
      <c r="B4" t="s">
        <v>84</v>
      </c>
      <c r="C4">
        <v>1486530</v>
      </c>
      <c r="D4" s="3" t="s">
        <v>64</v>
      </c>
      <c r="E4" t="s">
        <v>50</v>
      </c>
      <c r="F4" t="s">
        <v>50</v>
      </c>
      <c r="L4" t="s">
        <v>50</v>
      </c>
      <c r="M4" s="1">
        <v>42570.681793981479</v>
      </c>
      <c r="N4" s="1">
        <v>42570.681793981479</v>
      </c>
      <c r="O4" t="s">
        <v>51</v>
      </c>
      <c r="V4" s="7">
        <v>354201079608531</v>
      </c>
    </row>
    <row r="5" spans="1:47" hidden="1" x14ac:dyDescent="0.25">
      <c r="A5">
        <v>420780</v>
      </c>
      <c r="B5" t="s">
        <v>84</v>
      </c>
      <c r="C5">
        <v>1486540</v>
      </c>
      <c r="D5" s="3" t="s">
        <v>69</v>
      </c>
      <c r="E5" t="s">
        <v>90</v>
      </c>
      <c r="F5">
        <v>16984086</v>
      </c>
      <c r="G5" t="s">
        <v>91</v>
      </c>
      <c r="H5">
        <v>16984086</v>
      </c>
      <c r="I5" t="s">
        <v>91</v>
      </c>
      <c r="J5" t="s">
        <v>92</v>
      </c>
      <c r="K5" t="s">
        <v>93</v>
      </c>
      <c r="L5" t="s">
        <v>54</v>
      </c>
      <c r="M5" s="1">
        <v>42570.68167824074</v>
      </c>
      <c r="N5" s="1">
        <v>42570.663194444445</v>
      </c>
      <c r="O5" t="s">
        <v>48</v>
      </c>
      <c r="U5" t="s">
        <v>55</v>
      </c>
      <c r="V5" s="7">
        <v>354201079612962</v>
      </c>
    </row>
    <row r="6" spans="1:47" hidden="1" x14ac:dyDescent="0.25">
      <c r="A6">
        <v>420780</v>
      </c>
      <c r="B6" t="s">
        <v>84</v>
      </c>
      <c r="C6">
        <v>1486540</v>
      </c>
      <c r="D6" s="3" t="s">
        <v>69</v>
      </c>
      <c r="E6" t="s">
        <v>94</v>
      </c>
      <c r="F6">
        <v>20634734</v>
      </c>
      <c r="G6" t="s">
        <v>95</v>
      </c>
      <c r="H6">
        <v>20634734</v>
      </c>
      <c r="I6" t="s">
        <v>96</v>
      </c>
      <c r="J6" t="s">
        <v>97</v>
      </c>
      <c r="K6" t="s">
        <v>98</v>
      </c>
      <c r="L6" t="s">
        <v>54</v>
      </c>
      <c r="M6" s="1">
        <v>42570.679768518516</v>
      </c>
      <c r="N6" s="1">
        <v>42570.673611111109</v>
      </c>
      <c r="O6" t="s">
        <v>48</v>
      </c>
      <c r="U6" t="s">
        <v>55</v>
      </c>
      <c r="V6" s="7">
        <v>354201079612962</v>
      </c>
    </row>
    <row r="7" spans="1:47" hidden="1" x14ac:dyDescent="0.25">
      <c r="A7">
        <v>420780</v>
      </c>
      <c r="B7" t="s">
        <v>84</v>
      </c>
      <c r="C7">
        <v>1486530</v>
      </c>
      <c r="D7" s="3" t="s">
        <v>64</v>
      </c>
      <c r="E7" t="s">
        <v>99</v>
      </c>
      <c r="F7">
        <v>16905711</v>
      </c>
      <c r="G7" t="s">
        <v>100</v>
      </c>
      <c r="H7">
        <v>16905711</v>
      </c>
      <c r="I7" t="s">
        <v>101</v>
      </c>
      <c r="J7" t="s">
        <v>102</v>
      </c>
      <c r="K7" t="s">
        <v>103</v>
      </c>
      <c r="L7" t="s">
        <v>54</v>
      </c>
      <c r="M7" s="1">
        <v>42570.678252314814</v>
      </c>
      <c r="N7" s="1">
        <v>42570.67291666667</v>
      </c>
      <c r="O7" t="s">
        <v>48</v>
      </c>
      <c r="U7" t="s">
        <v>55</v>
      </c>
      <c r="V7" s="7">
        <v>354201079608531</v>
      </c>
    </row>
    <row r="8" spans="1:47" hidden="1" x14ac:dyDescent="0.25">
      <c r="A8">
        <v>420780</v>
      </c>
      <c r="B8" t="s">
        <v>84</v>
      </c>
      <c r="C8">
        <v>1486540</v>
      </c>
      <c r="D8" s="3" t="s">
        <v>69</v>
      </c>
      <c r="E8" t="s">
        <v>104</v>
      </c>
      <c r="F8">
        <v>16984587</v>
      </c>
      <c r="G8" t="s">
        <v>105</v>
      </c>
      <c r="H8">
        <v>16984587</v>
      </c>
      <c r="I8" t="s">
        <v>106</v>
      </c>
      <c r="J8" t="s">
        <v>107</v>
      </c>
      <c r="K8" t="s">
        <v>108</v>
      </c>
      <c r="L8" t="s">
        <v>54</v>
      </c>
      <c r="M8" s="1">
        <v>42570.676747685182</v>
      </c>
      <c r="N8" s="1">
        <v>42570.666666666664</v>
      </c>
      <c r="O8" t="s">
        <v>48</v>
      </c>
      <c r="U8" t="s">
        <v>55</v>
      </c>
      <c r="V8" s="7">
        <v>354201079612962</v>
      </c>
    </row>
    <row r="9" spans="1:47" hidden="1" x14ac:dyDescent="0.25">
      <c r="A9">
        <v>420780</v>
      </c>
      <c r="B9" t="s">
        <v>84</v>
      </c>
      <c r="C9">
        <v>1486530</v>
      </c>
      <c r="D9" s="3" t="s">
        <v>64</v>
      </c>
      <c r="E9">
        <v>1159152</v>
      </c>
      <c r="F9">
        <v>16750061</v>
      </c>
      <c r="H9">
        <v>16750061</v>
      </c>
      <c r="J9" t="s">
        <v>110</v>
      </c>
      <c r="K9" t="s">
        <v>111</v>
      </c>
      <c r="L9" t="s">
        <v>54</v>
      </c>
      <c r="M9" s="1">
        <v>42570.67664351852</v>
      </c>
      <c r="N9" s="1">
        <v>42570.666666666664</v>
      </c>
      <c r="O9" t="s">
        <v>48</v>
      </c>
      <c r="U9" t="s">
        <v>55</v>
      </c>
      <c r="V9" s="7">
        <v>354201079608531</v>
      </c>
    </row>
    <row r="10" spans="1:47" hidden="1" x14ac:dyDescent="0.25">
      <c r="A10">
        <v>420780</v>
      </c>
      <c r="B10" t="s">
        <v>84</v>
      </c>
      <c r="C10">
        <v>1486538</v>
      </c>
      <c r="D10" s="3" t="s">
        <v>61</v>
      </c>
      <c r="E10" t="s">
        <v>50</v>
      </c>
      <c r="F10" t="s">
        <v>50</v>
      </c>
      <c r="L10" t="s">
        <v>50</v>
      </c>
      <c r="M10" s="1">
        <v>42570.676018518519</v>
      </c>
      <c r="N10" s="1">
        <v>42570.676018518519</v>
      </c>
      <c r="O10" t="s">
        <v>51</v>
      </c>
      <c r="V10" s="7">
        <v>354201079611626</v>
      </c>
    </row>
    <row r="11" spans="1:47" hidden="1" x14ac:dyDescent="0.25">
      <c r="A11">
        <v>420780</v>
      </c>
      <c r="B11" t="s">
        <v>84</v>
      </c>
      <c r="C11">
        <v>1486538</v>
      </c>
      <c r="D11" s="3" t="s">
        <v>61</v>
      </c>
      <c r="E11" t="s">
        <v>112</v>
      </c>
      <c r="F11">
        <v>20647447</v>
      </c>
      <c r="G11" t="s">
        <v>113</v>
      </c>
      <c r="H11">
        <v>20647447</v>
      </c>
      <c r="I11" t="s">
        <v>114</v>
      </c>
      <c r="J11" t="s">
        <v>115</v>
      </c>
      <c r="K11" t="s">
        <v>116</v>
      </c>
      <c r="L11" t="s">
        <v>54</v>
      </c>
      <c r="M11" s="1">
        <v>42570.675810185188</v>
      </c>
      <c r="N11" s="1">
        <v>42570.666666666664</v>
      </c>
      <c r="O11" t="s">
        <v>48</v>
      </c>
      <c r="U11" t="s">
        <v>55</v>
      </c>
      <c r="V11" s="7">
        <v>354201079611626</v>
      </c>
    </row>
    <row r="12" spans="1:47" hidden="1" x14ac:dyDescent="0.25">
      <c r="A12">
        <v>420780</v>
      </c>
      <c r="B12" t="s">
        <v>84</v>
      </c>
      <c r="C12">
        <v>1486664</v>
      </c>
      <c r="D12" s="3" t="s">
        <v>81</v>
      </c>
      <c r="E12" t="s">
        <v>50</v>
      </c>
      <c r="F12" t="s">
        <v>50</v>
      </c>
      <c r="L12" t="s">
        <v>50</v>
      </c>
      <c r="M12" s="1">
        <v>42570.674861111111</v>
      </c>
      <c r="N12" s="1">
        <v>42570.674861111111</v>
      </c>
      <c r="O12" t="s">
        <v>51</v>
      </c>
      <c r="V12" s="7">
        <v>354899063941675</v>
      </c>
    </row>
    <row r="13" spans="1:47" hidden="1" x14ac:dyDescent="0.25">
      <c r="A13">
        <v>420780</v>
      </c>
      <c r="B13" t="s">
        <v>84</v>
      </c>
      <c r="C13">
        <v>1486530</v>
      </c>
      <c r="D13" s="3" t="s">
        <v>64</v>
      </c>
      <c r="E13" t="s">
        <v>118</v>
      </c>
      <c r="F13">
        <v>16890657</v>
      </c>
      <c r="G13" t="s">
        <v>119</v>
      </c>
      <c r="H13">
        <v>16890657</v>
      </c>
      <c r="I13" t="s">
        <v>120</v>
      </c>
      <c r="J13" t="s">
        <v>121</v>
      </c>
      <c r="K13" t="s">
        <v>122</v>
      </c>
      <c r="L13" t="s">
        <v>54</v>
      </c>
      <c r="M13" s="1">
        <v>42570.672743055555</v>
      </c>
      <c r="N13" s="1">
        <v>42570.666666666664</v>
      </c>
      <c r="O13" t="s">
        <v>48</v>
      </c>
      <c r="U13" t="s">
        <v>55</v>
      </c>
      <c r="V13" s="7">
        <v>354201079608531</v>
      </c>
    </row>
    <row r="14" spans="1:47" hidden="1" x14ac:dyDescent="0.25">
      <c r="A14">
        <v>420780</v>
      </c>
      <c r="B14" t="s">
        <v>84</v>
      </c>
      <c r="C14">
        <v>1486538</v>
      </c>
      <c r="D14" s="3" t="s">
        <v>61</v>
      </c>
      <c r="E14" t="s">
        <v>123</v>
      </c>
      <c r="F14">
        <v>16895407</v>
      </c>
      <c r="G14" t="s">
        <v>124</v>
      </c>
      <c r="H14">
        <v>16895407</v>
      </c>
      <c r="I14" t="s">
        <v>125</v>
      </c>
      <c r="J14" t="s">
        <v>126</v>
      </c>
      <c r="K14" t="s">
        <v>66</v>
      </c>
      <c r="L14" t="s">
        <v>54</v>
      </c>
      <c r="M14" s="1">
        <v>42570.672627314816</v>
      </c>
      <c r="N14" s="1">
        <v>42570.677083333336</v>
      </c>
      <c r="O14" t="s">
        <v>48</v>
      </c>
      <c r="U14" t="s">
        <v>55</v>
      </c>
      <c r="V14" s="7">
        <v>354201079611626</v>
      </c>
    </row>
    <row r="15" spans="1:47" hidden="1" x14ac:dyDescent="0.25">
      <c r="A15">
        <v>420780</v>
      </c>
      <c r="B15" t="s">
        <v>84</v>
      </c>
      <c r="C15">
        <v>1486540</v>
      </c>
      <c r="D15" s="3" t="s">
        <v>69</v>
      </c>
      <c r="E15" t="s">
        <v>127</v>
      </c>
      <c r="F15">
        <v>16904969</v>
      </c>
      <c r="G15" t="s">
        <v>128</v>
      </c>
      <c r="H15">
        <v>16904969</v>
      </c>
      <c r="I15" t="s">
        <v>129</v>
      </c>
      <c r="J15" t="s">
        <v>130</v>
      </c>
      <c r="K15" t="s">
        <v>131</v>
      </c>
      <c r="L15" t="s">
        <v>54</v>
      </c>
      <c r="M15" s="1">
        <v>42570.67150462963</v>
      </c>
      <c r="N15" s="1">
        <v>42570.670138888891</v>
      </c>
      <c r="O15" t="s">
        <v>48</v>
      </c>
      <c r="U15" t="s">
        <v>55</v>
      </c>
      <c r="V15" s="7">
        <v>354201079612962</v>
      </c>
    </row>
    <row r="16" spans="1:47" hidden="1" x14ac:dyDescent="0.25">
      <c r="A16">
        <v>420780</v>
      </c>
      <c r="B16" t="s">
        <v>84</v>
      </c>
      <c r="C16">
        <v>1486538</v>
      </c>
      <c r="D16" s="3" t="s">
        <v>61</v>
      </c>
      <c r="E16">
        <v>223893</v>
      </c>
      <c r="F16">
        <v>16910614</v>
      </c>
      <c r="H16">
        <v>16910614</v>
      </c>
      <c r="J16" t="s">
        <v>132</v>
      </c>
      <c r="K16" t="s">
        <v>133</v>
      </c>
      <c r="L16" t="s">
        <v>54</v>
      </c>
      <c r="M16" s="1">
        <v>42570.670532407406</v>
      </c>
      <c r="N16" s="1">
        <v>42570.666666666664</v>
      </c>
      <c r="O16" t="s">
        <v>48</v>
      </c>
      <c r="U16" t="s">
        <v>55</v>
      </c>
      <c r="V16" s="7">
        <v>354201079611626</v>
      </c>
    </row>
    <row r="17" spans="1:47" hidden="1" x14ac:dyDescent="0.25">
      <c r="A17">
        <v>420780</v>
      </c>
      <c r="B17" t="s">
        <v>84</v>
      </c>
      <c r="C17">
        <v>1486540</v>
      </c>
      <c r="D17" s="3" t="s">
        <v>69</v>
      </c>
      <c r="E17" t="s">
        <v>134</v>
      </c>
      <c r="F17">
        <v>16909199</v>
      </c>
      <c r="G17" t="s">
        <v>135</v>
      </c>
      <c r="H17">
        <v>16909199</v>
      </c>
      <c r="I17" t="s">
        <v>136</v>
      </c>
      <c r="J17" t="s">
        <v>137</v>
      </c>
      <c r="K17" t="s">
        <v>138</v>
      </c>
      <c r="L17" t="s">
        <v>54</v>
      </c>
      <c r="M17" s="1">
        <v>42570.669560185182</v>
      </c>
      <c r="N17" s="1">
        <v>42570.666666666664</v>
      </c>
      <c r="O17" t="s">
        <v>53</v>
      </c>
      <c r="U17" t="s">
        <v>55</v>
      </c>
      <c r="V17" s="7">
        <v>354201079612962</v>
      </c>
    </row>
    <row r="18" spans="1:47" hidden="1" x14ac:dyDescent="0.25">
      <c r="A18">
        <v>420780</v>
      </c>
      <c r="B18" t="s">
        <v>84</v>
      </c>
      <c r="C18">
        <v>1486530</v>
      </c>
      <c r="D18" s="3" t="s">
        <v>64</v>
      </c>
      <c r="E18" t="s">
        <v>139</v>
      </c>
      <c r="F18">
        <v>15695605</v>
      </c>
      <c r="H18">
        <v>15695605</v>
      </c>
      <c r="I18" t="s">
        <v>140</v>
      </c>
      <c r="J18" t="s">
        <v>141</v>
      </c>
      <c r="L18" t="s">
        <v>47</v>
      </c>
      <c r="M18" s="1">
        <v>42570.668229166666</v>
      </c>
      <c r="N18" s="1">
        <v>42570.625</v>
      </c>
      <c r="O18" t="s">
        <v>48</v>
      </c>
      <c r="U18" t="s">
        <v>49</v>
      </c>
      <c r="V18" s="7">
        <v>354201079608531</v>
      </c>
      <c r="AU18" s="1">
        <v>42570.645833333336</v>
      </c>
    </row>
    <row r="19" spans="1:47" hidden="1" x14ac:dyDescent="0.25">
      <c r="A19">
        <v>420780</v>
      </c>
      <c r="B19" t="s">
        <v>84</v>
      </c>
      <c r="C19">
        <v>1486540</v>
      </c>
      <c r="D19" s="3" t="s">
        <v>69</v>
      </c>
      <c r="E19" t="s">
        <v>142</v>
      </c>
      <c r="F19">
        <v>16898281</v>
      </c>
      <c r="G19" t="s">
        <v>143</v>
      </c>
      <c r="H19">
        <v>16898281</v>
      </c>
      <c r="I19" t="s">
        <v>144</v>
      </c>
      <c r="J19" t="s">
        <v>145</v>
      </c>
      <c r="K19" t="s">
        <v>146</v>
      </c>
      <c r="L19" t="s">
        <v>54</v>
      </c>
      <c r="M19" s="1">
        <v>42570.667453703703</v>
      </c>
      <c r="N19" s="1">
        <v>42570.666666666664</v>
      </c>
      <c r="O19" t="s">
        <v>48</v>
      </c>
      <c r="U19" t="s">
        <v>55</v>
      </c>
      <c r="V19" s="7">
        <v>354201079612962</v>
      </c>
    </row>
    <row r="20" spans="1:47" hidden="1" x14ac:dyDescent="0.25">
      <c r="A20">
        <v>420780</v>
      </c>
      <c r="B20" t="s">
        <v>84</v>
      </c>
      <c r="C20">
        <v>1486543</v>
      </c>
      <c r="D20" s="3" t="s">
        <v>63</v>
      </c>
      <c r="E20" t="s">
        <v>50</v>
      </c>
      <c r="F20" t="s">
        <v>50</v>
      </c>
      <c r="L20" t="s">
        <v>50</v>
      </c>
      <c r="M20" s="1">
        <v>42570.667407407411</v>
      </c>
      <c r="N20" s="1">
        <v>42570.667407407411</v>
      </c>
      <c r="O20" t="s">
        <v>51</v>
      </c>
      <c r="V20" s="7">
        <v>354201079608192</v>
      </c>
    </row>
    <row r="21" spans="1:47" hidden="1" x14ac:dyDescent="0.25">
      <c r="A21">
        <v>420780</v>
      </c>
      <c r="B21" t="s">
        <v>84</v>
      </c>
      <c r="C21">
        <v>1486543</v>
      </c>
      <c r="D21" s="3" t="s">
        <v>63</v>
      </c>
      <c r="E21" t="s">
        <v>148</v>
      </c>
      <c r="F21">
        <v>16973461</v>
      </c>
      <c r="G21" t="s">
        <v>149</v>
      </c>
      <c r="H21">
        <v>16973461</v>
      </c>
      <c r="I21" t="s">
        <v>150</v>
      </c>
      <c r="J21" t="s">
        <v>151</v>
      </c>
      <c r="K21" t="s">
        <v>152</v>
      </c>
      <c r="L21" t="s">
        <v>54</v>
      </c>
      <c r="M21" s="1">
        <v>42570.667222222219</v>
      </c>
      <c r="N21" s="1">
        <v>42570.666666666664</v>
      </c>
      <c r="O21" t="s">
        <v>53</v>
      </c>
      <c r="U21" t="s">
        <v>55</v>
      </c>
      <c r="V21" s="7">
        <v>354201079608192</v>
      </c>
    </row>
    <row r="22" spans="1:47" hidden="1" x14ac:dyDescent="0.25">
      <c r="A22">
        <v>420780</v>
      </c>
      <c r="B22" t="s">
        <v>84</v>
      </c>
      <c r="C22">
        <v>1486538</v>
      </c>
      <c r="D22" s="3" t="s">
        <v>61</v>
      </c>
      <c r="E22" t="s">
        <v>153</v>
      </c>
      <c r="F22">
        <v>15370381</v>
      </c>
      <c r="G22" t="s">
        <v>154</v>
      </c>
      <c r="H22">
        <v>15370381</v>
      </c>
      <c r="I22" t="s">
        <v>155</v>
      </c>
      <c r="J22" t="s">
        <v>156</v>
      </c>
      <c r="K22" t="s">
        <v>157</v>
      </c>
      <c r="L22" t="s">
        <v>54</v>
      </c>
      <c r="M22" s="1">
        <v>42570.665972222225</v>
      </c>
      <c r="N22" s="1">
        <v>42570.65625</v>
      </c>
      <c r="O22" t="s">
        <v>48</v>
      </c>
      <c r="U22" t="s">
        <v>55</v>
      </c>
      <c r="V22" s="7">
        <v>354201079611626</v>
      </c>
    </row>
    <row r="23" spans="1:47" hidden="1" x14ac:dyDescent="0.25">
      <c r="A23">
        <v>420780</v>
      </c>
      <c r="B23" t="s">
        <v>84</v>
      </c>
      <c r="C23">
        <v>1486530</v>
      </c>
      <c r="D23" s="3" t="s">
        <v>64</v>
      </c>
      <c r="E23">
        <v>5366</v>
      </c>
      <c r="F23">
        <v>16978797</v>
      </c>
      <c r="H23">
        <v>16978797</v>
      </c>
      <c r="J23" t="s">
        <v>158</v>
      </c>
      <c r="K23" t="s">
        <v>159</v>
      </c>
      <c r="L23" t="s">
        <v>54</v>
      </c>
      <c r="M23" s="1">
        <v>42570.665023148147</v>
      </c>
      <c r="N23" s="1">
        <v>42570.645138888889</v>
      </c>
      <c r="O23" t="s">
        <v>48</v>
      </c>
      <c r="U23" t="s">
        <v>55</v>
      </c>
      <c r="V23" s="7">
        <v>354201079608531</v>
      </c>
    </row>
    <row r="24" spans="1:47" hidden="1" x14ac:dyDescent="0.25">
      <c r="A24">
        <v>420780</v>
      </c>
      <c r="B24" t="s">
        <v>84</v>
      </c>
      <c r="C24">
        <v>1486540</v>
      </c>
      <c r="D24" s="3" t="s">
        <v>69</v>
      </c>
      <c r="E24">
        <v>4404</v>
      </c>
      <c r="F24">
        <v>16983007</v>
      </c>
      <c r="H24">
        <v>16983007</v>
      </c>
      <c r="J24" t="s">
        <v>160</v>
      </c>
      <c r="K24" t="s">
        <v>161</v>
      </c>
      <c r="L24" t="s">
        <v>54</v>
      </c>
      <c r="M24" s="1">
        <v>42570.663043981483</v>
      </c>
      <c r="N24" s="1">
        <v>42570.666666666664</v>
      </c>
      <c r="O24" t="s">
        <v>48</v>
      </c>
      <c r="U24" t="s">
        <v>55</v>
      </c>
      <c r="V24" s="7">
        <v>354201079612962</v>
      </c>
    </row>
    <row r="25" spans="1:47" hidden="1" x14ac:dyDescent="0.25">
      <c r="A25">
        <v>420780</v>
      </c>
      <c r="B25" t="s">
        <v>84</v>
      </c>
      <c r="C25">
        <v>1486541</v>
      </c>
      <c r="D25" s="3" t="s">
        <v>71</v>
      </c>
      <c r="E25" t="s">
        <v>50</v>
      </c>
      <c r="F25" t="s">
        <v>50</v>
      </c>
      <c r="L25" t="s">
        <v>50</v>
      </c>
      <c r="M25" s="1">
        <v>42570.662962962961</v>
      </c>
      <c r="N25" s="1">
        <v>42570.662962962961</v>
      </c>
      <c r="O25" t="s">
        <v>51</v>
      </c>
      <c r="V25" s="7">
        <v>354201079608218</v>
      </c>
    </row>
    <row r="26" spans="1:47" hidden="1" x14ac:dyDescent="0.25">
      <c r="A26">
        <v>420780</v>
      </c>
      <c r="B26" t="s">
        <v>84</v>
      </c>
      <c r="C26">
        <v>1486541</v>
      </c>
      <c r="D26" s="3" t="s">
        <v>71</v>
      </c>
      <c r="E26" t="s">
        <v>162</v>
      </c>
      <c r="F26">
        <v>16985112</v>
      </c>
      <c r="G26" t="s">
        <v>163</v>
      </c>
      <c r="H26">
        <v>16985112</v>
      </c>
      <c r="I26" t="s">
        <v>164</v>
      </c>
      <c r="J26" t="s">
        <v>165</v>
      </c>
      <c r="K26" t="s">
        <v>166</v>
      </c>
      <c r="L26" t="s">
        <v>54</v>
      </c>
      <c r="M26" s="1">
        <v>42570.662743055553</v>
      </c>
      <c r="N26" s="1">
        <v>42570.645138888889</v>
      </c>
      <c r="O26" t="s">
        <v>48</v>
      </c>
      <c r="U26" t="s">
        <v>55</v>
      </c>
      <c r="V26" s="7">
        <v>354201079608218</v>
      </c>
    </row>
    <row r="27" spans="1:47" hidden="1" x14ac:dyDescent="0.25">
      <c r="A27">
        <v>420780</v>
      </c>
      <c r="B27" t="s">
        <v>84</v>
      </c>
      <c r="C27">
        <v>1486530</v>
      </c>
      <c r="D27" s="3" t="s">
        <v>64</v>
      </c>
      <c r="E27">
        <v>248689</v>
      </c>
      <c r="F27">
        <v>16910180</v>
      </c>
      <c r="H27">
        <v>16910180</v>
      </c>
      <c r="J27" t="s">
        <v>167</v>
      </c>
      <c r="K27" t="s">
        <v>168</v>
      </c>
      <c r="L27" t="s">
        <v>54</v>
      </c>
      <c r="M27" s="1">
        <v>42570.661678240744</v>
      </c>
      <c r="N27" s="1">
        <v>42570.649305555555</v>
      </c>
      <c r="O27" t="s">
        <v>48</v>
      </c>
      <c r="U27" t="s">
        <v>55</v>
      </c>
      <c r="V27" s="7">
        <v>354201079608531</v>
      </c>
    </row>
    <row r="28" spans="1:47" hidden="1" x14ac:dyDescent="0.25">
      <c r="A28">
        <v>420780</v>
      </c>
      <c r="B28" t="s">
        <v>84</v>
      </c>
      <c r="C28">
        <v>1486541</v>
      </c>
      <c r="D28" s="3" t="s">
        <v>71</v>
      </c>
      <c r="E28" t="s">
        <v>170</v>
      </c>
      <c r="F28">
        <v>16973677</v>
      </c>
      <c r="G28" t="s">
        <v>171</v>
      </c>
      <c r="H28">
        <v>16973677</v>
      </c>
      <c r="I28" t="s">
        <v>172</v>
      </c>
      <c r="J28" t="s">
        <v>173</v>
      </c>
      <c r="K28" t="s">
        <v>174</v>
      </c>
      <c r="L28" t="s">
        <v>54</v>
      </c>
      <c r="M28" s="1">
        <v>42570.660231481481</v>
      </c>
      <c r="N28" s="1">
        <v>42570.652777777781</v>
      </c>
      <c r="O28" t="s">
        <v>48</v>
      </c>
      <c r="U28" t="s">
        <v>55</v>
      </c>
      <c r="V28" s="7">
        <v>354201079608218</v>
      </c>
    </row>
    <row r="29" spans="1:47" hidden="1" x14ac:dyDescent="0.25">
      <c r="A29">
        <v>420780</v>
      </c>
      <c r="B29" t="s">
        <v>84</v>
      </c>
      <c r="C29">
        <v>1486530</v>
      </c>
      <c r="D29" s="3" t="s">
        <v>64</v>
      </c>
      <c r="E29" t="s">
        <v>175</v>
      </c>
      <c r="F29">
        <v>15690024</v>
      </c>
      <c r="H29">
        <v>15690024</v>
      </c>
      <c r="I29" t="s">
        <v>176</v>
      </c>
      <c r="J29" t="s">
        <v>177</v>
      </c>
      <c r="L29" t="s">
        <v>47</v>
      </c>
      <c r="M29" s="1">
        <v>42570.659849537034</v>
      </c>
      <c r="N29" s="1">
        <v>42570.625</v>
      </c>
      <c r="O29" t="s">
        <v>48</v>
      </c>
      <c r="U29" t="s">
        <v>49</v>
      </c>
      <c r="V29" s="7">
        <v>354201079608531</v>
      </c>
      <c r="AU29" s="1">
        <v>42570.645833333336</v>
      </c>
    </row>
    <row r="30" spans="1:47" hidden="1" x14ac:dyDescent="0.25">
      <c r="A30">
        <v>420780</v>
      </c>
      <c r="B30" t="s">
        <v>84</v>
      </c>
      <c r="C30">
        <v>1486543</v>
      </c>
      <c r="D30" s="3" t="s">
        <v>63</v>
      </c>
      <c r="E30" t="s">
        <v>178</v>
      </c>
      <c r="F30">
        <v>19928118</v>
      </c>
      <c r="H30">
        <v>19928118</v>
      </c>
      <c r="I30" t="s">
        <v>179</v>
      </c>
      <c r="J30" t="s">
        <v>180</v>
      </c>
      <c r="L30" t="s">
        <v>47</v>
      </c>
      <c r="M30" s="1">
        <v>42570.659722222219</v>
      </c>
      <c r="N30" s="1">
        <v>42570.645833333336</v>
      </c>
      <c r="O30" t="s">
        <v>48</v>
      </c>
      <c r="U30" t="s">
        <v>49</v>
      </c>
      <c r="V30" s="7">
        <v>354201079608192</v>
      </c>
      <c r="AU30" s="1">
        <v>42570.625</v>
      </c>
    </row>
    <row r="31" spans="1:47" hidden="1" x14ac:dyDescent="0.25">
      <c r="A31">
        <v>420780</v>
      </c>
      <c r="B31" t="s">
        <v>84</v>
      </c>
      <c r="C31">
        <v>1486541</v>
      </c>
      <c r="D31" s="3" t="s">
        <v>71</v>
      </c>
      <c r="E31">
        <v>60468</v>
      </c>
      <c r="F31">
        <v>16804841</v>
      </c>
      <c r="H31">
        <v>16804841</v>
      </c>
      <c r="J31" t="s">
        <v>181</v>
      </c>
      <c r="K31" t="s">
        <v>182</v>
      </c>
      <c r="L31" t="s">
        <v>54</v>
      </c>
      <c r="M31" s="1">
        <v>42570.657754629632</v>
      </c>
      <c r="N31" s="1">
        <v>42570.645138888889</v>
      </c>
      <c r="O31" t="s">
        <v>48</v>
      </c>
      <c r="U31" t="s">
        <v>55</v>
      </c>
      <c r="V31" s="7">
        <v>354201079608218</v>
      </c>
    </row>
    <row r="32" spans="1:47" hidden="1" x14ac:dyDescent="0.25">
      <c r="A32">
        <v>420780</v>
      </c>
      <c r="B32" t="s">
        <v>84</v>
      </c>
      <c r="C32">
        <v>1486541</v>
      </c>
      <c r="D32" s="3" t="s">
        <v>71</v>
      </c>
      <c r="E32" t="s">
        <v>183</v>
      </c>
      <c r="F32">
        <v>16745195</v>
      </c>
      <c r="G32" t="s">
        <v>184</v>
      </c>
      <c r="H32">
        <v>16745195</v>
      </c>
      <c r="I32" t="s">
        <v>185</v>
      </c>
      <c r="J32" t="s">
        <v>186</v>
      </c>
      <c r="K32" t="s">
        <v>187</v>
      </c>
      <c r="L32" t="s">
        <v>54</v>
      </c>
      <c r="M32" s="1">
        <v>42570.656273148146</v>
      </c>
      <c r="N32" s="1">
        <v>42570.652777777781</v>
      </c>
      <c r="O32" t="s">
        <v>48</v>
      </c>
      <c r="U32" t="s">
        <v>55</v>
      </c>
      <c r="V32" s="7">
        <v>354201079608218</v>
      </c>
    </row>
    <row r="33" spans="1:47" hidden="1" x14ac:dyDescent="0.25">
      <c r="A33">
        <v>420780</v>
      </c>
      <c r="B33" t="s">
        <v>84</v>
      </c>
      <c r="C33">
        <v>1486538</v>
      </c>
      <c r="D33" s="3" t="s">
        <v>61</v>
      </c>
      <c r="E33">
        <v>1926882</v>
      </c>
      <c r="F33">
        <v>16738775</v>
      </c>
      <c r="H33">
        <v>16738775</v>
      </c>
      <c r="J33" t="s">
        <v>188</v>
      </c>
      <c r="K33" t="s">
        <v>189</v>
      </c>
      <c r="L33" t="s">
        <v>54</v>
      </c>
      <c r="M33" s="1">
        <v>42570.655798611115</v>
      </c>
      <c r="N33" s="1">
        <v>42570.65625</v>
      </c>
      <c r="O33" t="s">
        <v>48</v>
      </c>
      <c r="U33" t="s">
        <v>55</v>
      </c>
      <c r="V33" s="7">
        <v>354201079611626</v>
      </c>
    </row>
    <row r="34" spans="1:47" hidden="1" x14ac:dyDescent="0.25">
      <c r="A34">
        <v>420780</v>
      </c>
      <c r="B34" t="s">
        <v>84</v>
      </c>
      <c r="C34">
        <v>1486540</v>
      </c>
      <c r="D34" s="3" t="s">
        <v>69</v>
      </c>
      <c r="E34" t="s">
        <v>191</v>
      </c>
      <c r="F34">
        <v>16912875</v>
      </c>
      <c r="G34" t="s">
        <v>192</v>
      </c>
      <c r="H34">
        <v>16912875</v>
      </c>
      <c r="I34" t="s">
        <v>193</v>
      </c>
      <c r="J34" t="s">
        <v>194</v>
      </c>
      <c r="K34" t="s">
        <v>195</v>
      </c>
      <c r="L34" t="s">
        <v>54</v>
      </c>
      <c r="M34" s="1">
        <v>42570.654108796298</v>
      </c>
      <c r="N34" s="1">
        <v>42570.647222222222</v>
      </c>
      <c r="O34" t="s">
        <v>48</v>
      </c>
      <c r="U34" t="s">
        <v>55</v>
      </c>
      <c r="V34" s="7">
        <v>354201079612962</v>
      </c>
    </row>
    <row r="35" spans="1:47" hidden="1" x14ac:dyDescent="0.25">
      <c r="A35">
        <v>420780</v>
      </c>
      <c r="B35" t="s">
        <v>84</v>
      </c>
      <c r="C35">
        <v>1486541</v>
      </c>
      <c r="D35" s="3" t="s">
        <v>71</v>
      </c>
      <c r="E35" t="s">
        <v>196</v>
      </c>
      <c r="F35">
        <v>16895514</v>
      </c>
      <c r="G35" t="s">
        <v>197</v>
      </c>
      <c r="H35">
        <v>16895514</v>
      </c>
      <c r="I35" t="s">
        <v>198</v>
      </c>
      <c r="J35" t="s">
        <v>199</v>
      </c>
      <c r="K35" t="s">
        <v>200</v>
      </c>
      <c r="L35" t="s">
        <v>54</v>
      </c>
      <c r="M35" s="1">
        <v>42570.652812499997</v>
      </c>
      <c r="N35" s="1">
        <v>42570.643750000003</v>
      </c>
      <c r="O35" t="s">
        <v>48</v>
      </c>
      <c r="U35" t="s">
        <v>55</v>
      </c>
      <c r="V35" s="7">
        <v>354201079608218</v>
      </c>
    </row>
    <row r="36" spans="1:47" hidden="1" x14ac:dyDescent="0.25">
      <c r="A36">
        <v>420780</v>
      </c>
      <c r="B36" t="s">
        <v>84</v>
      </c>
      <c r="C36">
        <v>1486543</v>
      </c>
      <c r="D36" s="3" t="s">
        <v>63</v>
      </c>
      <c r="E36">
        <v>151070</v>
      </c>
      <c r="F36">
        <v>18142296</v>
      </c>
      <c r="H36">
        <v>18142296</v>
      </c>
      <c r="J36" t="s">
        <v>201</v>
      </c>
      <c r="K36" t="s">
        <v>202</v>
      </c>
      <c r="L36" t="s">
        <v>54</v>
      </c>
      <c r="M36" s="1">
        <v>42570.651782407411</v>
      </c>
      <c r="N36" s="1">
        <v>42570.649305555555</v>
      </c>
      <c r="O36" t="s">
        <v>53</v>
      </c>
      <c r="U36" t="s">
        <v>55</v>
      </c>
      <c r="V36" s="7">
        <v>354201079608192</v>
      </c>
    </row>
    <row r="37" spans="1:47" hidden="1" x14ac:dyDescent="0.25">
      <c r="A37">
        <v>420780</v>
      </c>
      <c r="B37" t="s">
        <v>84</v>
      </c>
      <c r="C37">
        <v>1486540</v>
      </c>
      <c r="D37" s="3" t="s">
        <v>69</v>
      </c>
      <c r="E37">
        <v>998339</v>
      </c>
      <c r="F37">
        <v>16779454</v>
      </c>
      <c r="H37">
        <v>16779454</v>
      </c>
      <c r="J37" t="s">
        <v>203</v>
      </c>
      <c r="K37" t="s">
        <v>204</v>
      </c>
      <c r="L37" t="s">
        <v>54</v>
      </c>
      <c r="M37" s="1">
        <v>42570.651631944442</v>
      </c>
      <c r="N37" s="1">
        <v>42570.656944444447</v>
      </c>
      <c r="O37" t="s">
        <v>48</v>
      </c>
      <c r="U37" t="s">
        <v>55</v>
      </c>
      <c r="V37" s="7">
        <v>354201079612962</v>
      </c>
    </row>
    <row r="38" spans="1:47" hidden="1" x14ac:dyDescent="0.25">
      <c r="A38">
        <v>420780</v>
      </c>
      <c r="B38" t="s">
        <v>84</v>
      </c>
      <c r="C38">
        <v>1486541</v>
      </c>
      <c r="D38" s="3" t="s">
        <v>71</v>
      </c>
      <c r="E38" t="s">
        <v>205</v>
      </c>
      <c r="F38">
        <v>16974993</v>
      </c>
      <c r="G38" t="s">
        <v>206</v>
      </c>
      <c r="H38">
        <v>16974993</v>
      </c>
      <c r="I38" t="s">
        <v>207</v>
      </c>
      <c r="J38" t="s">
        <v>208</v>
      </c>
      <c r="K38" t="s">
        <v>209</v>
      </c>
      <c r="L38" t="s">
        <v>54</v>
      </c>
      <c r="M38" s="1">
        <v>42570.650416666664</v>
      </c>
      <c r="N38" s="1">
        <v>42570.638888888891</v>
      </c>
      <c r="O38" t="s">
        <v>48</v>
      </c>
      <c r="U38" t="s">
        <v>55</v>
      </c>
      <c r="V38" s="7">
        <v>354201079608218</v>
      </c>
    </row>
    <row r="39" spans="1:47" hidden="1" x14ac:dyDescent="0.25">
      <c r="A39">
        <v>420780</v>
      </c>
      <c r="B39" t="s">
        <v>84</v>
      </c>
      <c r="C39">
        <v>1486538</v>
      </c>
      <c r="D39" s="3" t="s">
        <v>61</v>
      </c>
      <c r="E39" t="s">
        <v>210</v>
      </c>
      <c r="F39">
        <v>21392873</v>
      </c>
      <c r="G39" t="s">
        <v>211</v>
      </c>
      <c r="H39">
        <v>21392873</v>
      </c>
      <c r="I39" t="s">
        <v>211</v>
      </c>
      <c r="J39" t="s">
        <v>212</v>
      </c>
      <c r="K39" t="s">
        <v>213</v>
      </c>
      <c r="L39" t="s">
        <v>54</v>
      </c>
      <c r="M39" s="1">
        <v>42570.650208333333</v>
      </c>
      <c r="N39" s="1">
        <v>42570.638888888891</v>
      </c>
      <c r="O39" t="s">
        <v>48</v>
      </c>
      <c r="U39" t="s">
        <v>55</v>
      </c>
      <c r="V39" s="7">
        <v>354201079611626</v>
      </c>
    </row>
    <row r="40" spans="1:47" hidden="1" x14ac:dyDescent="0.25">
      <c r="A40">
        <v>420780</v>
      </c>
      <c r="B40" t="s">
        <v>84</v>
      </c>
      <c r="C40">
        <v>1486543</v>
      </c>
      <c r="D40" s="3" t="s">
        <v>63</v>
      </c>
      <c r="E40" t="s">
        <v>214</v>
      </c>
      <c r="F40">
        <v>18154204</v>
      </c>
      <c r="H40">
        <v>18154204</v>
      </c>
      <c r="I40" t="s">
        <v>215</v>
      </c>
      <c r="J40" t="s">
        <v>216</v>
      </c>
      <c r="L40" t="s">
        <v>47</v>
      </c>
      <c r="M40" s="1">
        <v>42570.649884259263</v>
      </c>
      <c r="N40" s="1">
        <v>42570.625</v>
      </c>
      <c r="O40" t="s">
        <v>48</v>
      </c>
      <c r="U40" t="s">
        <v>49</v>
      </c>
      <c r="V40" s="7">
        <v>354201079608192</v>
      </c>
      <c r="AU40" s="1">
        <v>42570.625</v>
      </c>
    </row>
    <row r="41" spans="1:47" hidden="1" x14ac:dyDescent="0.25">
      <c r="A41">
        <v>420780</v>
      </c>
      <c r="B41" t="s">
        <v>84</v>
      </c>
      <c r="C41">
        <v>1486538</v>
      </c>
      <c r="D41" s="3" t="s">
        <v>61</v>
      </c>
      <c r="E41" t="s">
        <v>217</v>
      </c>
      <c r="F41">
        <v>16912382</v>
      </c>
      <c r="G41" t="s">
        <v>218</v>
      </c>
      <c r="H41">
        <v>16912382</v>
      </c>
      <c r="I41" t="s">
        <v>219</v>
      </c>
      <c r="J41" t="s">
        <v>220</v>
      </c>
      <c r="K41" t="s">
        <v>221</v>
      </c>
      <c r="L41" t="s">
        <v>54</v>
      </c>
      <c r="M41" s="1">
        <v>42570.647557870368</v>
      </c>
      <c r="N41" s="1">
        <v>42570.644444444442</v>
      </c>
      <c r="O41" t="s">
        <v>48</v>
      </c>
      <c r="U41" t="s">
        <v>55</v>
      </c>
      <c r="V41" s="7">
        <v>354201079611626</v>
      </c>
    </row>
    <row r="42" spans="1:47" x14ac:dyDescent="0.25">
      <c r="A42">
        <v>420780</v>
      </c>
      <c r="B42" t="s">
        <v>84</v>
      </c>
      <c r="C42">
        <v>1486543</v>
      </c>
      <c r="D42" s="3" t="s">
        <v>63</v>
      </c>
      <c r="E42" t="s">
        <v>222</v>
      </c>
      <c r="F42">
        <v>16722425</v>
      </c>
      <c r="G42" t="s">
        <v>223</v>
      </c>
      <c r="H42">
        <v>16722425</v>
      </c>
      <c r="I42" t="s">
        <v>224</v>
      </c>
      <c r="J42" t="s">
        <v>225</v>
      </c>
      <c r="K42" t="s">
        <v>226</v>
      </c>
      <c r="L42" t="s">
        <v>54</v>
      </c>
      <c r="M42" s="1">
        <v>42570.646793981483</v>
      </c>
      <c r="N42" s="1">
        <v>42570.625</v>
      </c>
      <c r="O42" t="s">
        <v>53</v>
      </c>
      <c r="U42" t="s">
        <v>55</v>
      </c>
      <c r="V42" s="7">
        <v>354201079608192</v>
      </c>
    </row>
    <row r="43" spans="1:47" hidden="1" x14ac:dyDescent="0.25">
      <c r="A43">
        <v>420780</v>
      </c>
      <c r="B43" t="s">
        <v>84</v>
      </c>
      <c r="C43">
        <v>1486541</v>
      </c>
      <c r="D43" s="3" t="s">
        <v>71</v>
      </c>
      <c r="E43" t="s">
        <v>227</v>
      </c>
      <c r="F43">
        <v>15644705</v>
      </c>
      <c r="H43">
        <v>15644705</v>
      </c>
      <c r="I43" t="s">
        <v>228</v>
      </c>
      <c r="J43" t="s">
        <v>229</v>
      </c>
      <c r="L43" t="s">
        <v>47</v>
      </c>
      <c r="M43" s="1">
        <v>42570.645775462966</v>
      </c>
      <c r="N43" s="1">
        <v>42570.625</v>
      </c>
      <c r="O43" t="s">
        <v>48</v>
      </c>
      <c r="U43" t="s">
        <v>49</v>
      </c>
      <c r="V43" s="7">
        <v>354201079608218</v>
      </c>
      <c r="AU43" s="1">
        <v>42570.625</v>
      </c>
    </row>
    <row r="44" spans="1:47" hidden="1" x14ac:dyDescent="0.25">
      <c r="A44">
        <v>420780</v>
      </c>
      <c r="B44" t="s">
        <v>84</v>
      </c>
      <c r="C44">
        <v>1486538</v>
      </c>
      <c r="D44" s="3" t="s">
        <v>61</v>
      </c>
      <c r="E44" t="s">
        <v>230</v>
      </c>
      <c r="F44">
        <v>16896891</v>
      </c>
      <c r="G44" t="s">
        <v>231</v>
      </c>
      <c r="H44">
        <v>16896891</v>
      </c>
      <c r="I44" t="s">
        <v>232</v>
      </c>
      <c r="J44" t="s">
        <v>233</v>
      </c>
      <c r="K44" t="s">
        <v>234</v>
      </c>
      <c r="L44" t="s">
        <v>54</v>
      </c>
      <c r="M44" s="1">
        <v>42570.645428240743</v>
      </c>
      <c r="N44" s="1">
        <v>42570.645833333336</v>
      </c>
      <c r="O44" t="s">
        <v>48</v>
      </c>
      <c r="U44" t="s">
        <v>55</v>
      </c>
      <c r="V44" s="7">
        <v>354201079611626</v>
      </c>
    </row>
    <row r="45" spans="1:47" hidden="1" x14ac:dyDescent="0.25">
      <c r="A45">
        <v>420780</v>
      </c>
      <c r="B45" t="s">
        <v>84</v>
      </c>
      <c r="C45">
        <v>1486541</v>
      </c>
      <c r="D45" s="3" t="s">
        <v>71</v>
      </c>
      <c r="E45" t="s">
        <v>236</v>
      </c>
      <c r="F45">
        <v>16980417</v>
      </c>
      <c r="G45" t="s">
        <v>237</v>
      </c>
      <c r="H45">
        <v>16980417</v>
      </c>
      <c r="I45" t="s">
        <v>238</v>
      </c>
      <c r="J45" t="s">
        <v>239</v>
      </c>
      <c r="K45" t="s">
        <v>240</v>
      </c>
      <c r="L45" t="s">
        <v>54</v>
      </c>
      <c r="M45" s="1">
        <v>42570.643368055556</v>
      </c>
      <c r="N45" s="1">
        <v>42570.645833333336</v>
      </c>
      <c r="O45" t="s">
        <v>48</v>
      </c>
      <c r="U45" t="s">
        <v>55</v>
      </c>
      <c r="V45" s="7">
        <v>354201079608218</v>
      </c>
    </row>
    <row r="46" spans="1:47" hidden="1" x14ac:dyDescent="0.25">
      <c r="A46">
        <v>420780</v>
      </c>
      <c r="B46" t="s">
        <v>84</v>
      </c>
      <c r="C46">
        <v>1486543</v>
      </c>
      <c r="D46" s="3" t="s">
        <v>63</v>
      </c>
      <c r="E46" t="s">
        <v>242</v>
      </c>
      <c r="F46">
        <v>18142107</v>
      </c>
      <c r="G46" t="s">
        <v>243</v>
      </c>
      <c r="H46">
        <v>18142107</v>
      </c>
      <c r="I46" t="s">
        <v>244</v>
      </c>
      <c r="J46" t="s">
        <v>245</v>
      </c>
      <c r="K46" t="s">
        <v>246</v>
      </c>
      <c r="L46" t="s">
        <v>54</v>
      </c>
      <c r="M46" s="1">
        <v>42570.641527777778</v>
      </c>
      <c r="N46" s="1">
        <v>42570.661805555559</v>
      </c>
      <c r="O46" t="s">
        <v>48</v>
      </c>
      <c r="U46" t="s">
        <v>55</v>
      </c>
      <c r="V46" s="7">
        <v>354201079608192</v>
      </c>
    </row>
    <row r="47" spans="1:47" hidden="1" x14ac:dyDescent="0.25">
      <c r="A47">
        <v>420780</v>
      </c>
      <c r="B47" t="s">
        <v>84</v>
      </c>
      <c r="C47">
        <v>1486543</v>
      </c>
      <c r="D47" s="3" t="s">
        <v>63</v>
      </c>
      <c r="E47" t="s">
        <v>247</v>
      </c>
      <c r="F47">
        <v>18142220</v>
      </c>
      <c r="G47" t="s">
        <v>248</v>
      </c>
      <c r="H47">
        <v>18142220</v>
      </c>
      <c r="I47" t="s">
        <v>248</v>
      </c>
      <c r="J47" t="s">
        <v>249</v>
      </c>
      <c r="K47" t="s">
        <v>250</v>
      </c>
      <c r="L47" t="s">
        <v>54</v>
      </c>
      <c r="M47" s="1">
        <v>42570.638935185183</v>
      </c>
      <c r="N47" s="1">
        <v>42570.647916666669</v>
      </c>
      <c r="O47" t="s">
        <v>48</v>
      </c>
      <c r="U47" t="s">
        <v>55</v>
      </c>
      <c r="V47" s="7">
        <v>354201079608192</v>
      </c>
    </row>
    <row r="48" spans="1:47" hidden="1" x14ac:dyDescent="0.25">
      <c r="A48">
        <v>420780</v>
      </c>
      <c r="B48" t="s">
        <v>84</v>
      </c>
      <c r="C48">
        <v>1486540</v>
      </c>
      <c r="D48" s="3" t="s">
        <v>69</v>
      </c>
      <c r="E48" t="s">
        <v>52</v>
      </c>
      <c r="F48" t="s">
        <v>52</v>
      </c>
      <c r="L48" t="s">
        <v>52</v>
      </c>
      <c r="M48" s="1">
        <v>42570.637615740743</v>
      </c>
      <c r="N48" s="1">
        <v>42570.637615740743</v>
      </c>
      <c r="O48" t="s">
        <v>51</v>
      </c>
      <c r="V48" s="7">
        <v>354201079612962</v>
      </c>
      <c r="AS48">
        <v>10</v>
      </c>
    </row>
    <row r="49" spans="1:47" hidden="1" x14ac:dyDescent="0.25">
      <c r="A49">
        <v>420780</v>
      </c>
      <c r="B49" t="s">
        <v>84</v>
      </c>
      <c r="C49">
        <v>1486543</v>
      </c>
      <c r="D49" s="3" t="s">
        <v>63</v>
      </c>
      <c r="E49" t="s">
        <v>252</v>
      </c>
      <c r="F49">
        <v>18142286</v>
      </c>
      <c r="G49" t="s">
        <v>253</v>
      </c>
      <c r="H49">
        <v>18142286</v>
      </c>
      <c r="I49" t="s">
        <v>253</v>
      </c>
      <c r="J49" t="s">
        <v>249</v>
      </c>
      <c r="K49" t="s">
        <v>254</v>
      </c>
      <c r="L49" t="s">
        <v>54</v>
      </c>
      <c r="M49" s="1">
        <v>42570.637430555558</v>
      </c>
      <c r="N49" s="1">
        <v>42570.644444444442</v>
      </c>
      <c r="O49" t="s">
        <v>48</v>
      </c>
      <c r="U49" t="s">
        <v>55</v>
      </c>
      <c r="V49" s="7">
        <v>354201079608192</v>
      </c>
    </row>
    <row r="50" spans="1:47" hidden="1" x14ac:dyDescent="0.25">
      <c r="A50">
        <v>420780</v>
      </c>
      <c r="B50" t="s">
        <v>84</v>
      </c>
      <c r="C50">
        <v>1486543</v>
      </c>
      <c r="D50" s="3" t="s">
        <v>63</v>
      </c>
      <c r="E50" t="s">
        <v>256</v>
      </c>
      <c r="F50">
        <v>18142273</v>
      </c>
      <c r="G50" t="s">
        <v>257</v>
      </c>
      <c r="H50">
        <v>18142273</v>
      </c>
      <c r="I50" t="s">
        <v>257</v>
      </c>
      <c r="J50" t="s">
        <v>258</v>
      </c>
      <c r="K50" t="s">
        <v>259</v>
      </c>
      <c r="L50" t="s">
        <v>54</v>
      </c>
      <c r="M50" s="1">
        <v>42570.635185185187</v>
      </c>
      <c r="N50" s="1">
        <v>42570.659722222219</v>
      </c>
      <c r="O50" t="s">
        <v>48</v>
      </c>
      <c r="U50" t="s">
        <v>55</v>
      </c>
      <c r="V50" s="7">
        <v>354201079608192</v>
      </c>
    </row>
    <row r="51" spans="1:47" hidden="1" x14ac:dyDescent="0.25">
      <c r="A51">
        <v>420780</v>
      </c>
      <c r="B51" t="s">
        <v>84</v>
      </c>
      <c r="C51">
        <v>1486543</v>
      </c>
      <c r="D51" s="3" t="s">
        <v>63</v>
      </c>
      <c r="E51" t="s">
        <v>261</v>
      </c>
      <c r="F51">
        <v>18142284</v>
      </c>
      <c r="G51" t="s">
        <v>262</v>
      </c>
      <c r="H51">
        <v>18142284</v>
      </c>
      <c r="I51" t="s">
        <v>263</v>
      </c>
      <c r="J51" t="s">
        <v>264</v>
      </c>
      <c r="K51" t="s">
        <v>265</v>
      </c>
      <c r="L51" t="s">
        <v>54</v>
      </c>
      <c r="M51" s="1">
        <v>42570.632986111108</v>
      </c>
      <c r="N51" s="1">
        <v>42570.625</v>
      </c>
      <c r="O51" t="s">
        <v>48</v>
      </c>
      <c r="U51" t="s">
        <v>55</v>
      </c>
      <c r="V51" s="7">
        <v>354201079608192</v>
      </c>
    </row>
    <row r="52" spans="1:47" hidden="1" x14ac:dyDescent="0.25">
      <c r="A52">
        <v>420780</v>
      </c>
      <c r="B52" t="s">
        <v>84</v>
      </c>
      <c r="C52">
        <v>1486543</v>
      </c>
      <c r="D52" s="3" t="s">
        <v>63</v>
      </c>
      <c r="E52" t="s">
        <v>266</v>
      </c>
      <c r="F52">
        <v>18142214</v>
      </c>
      <c r="G52" t="s">
        <v>267</v>
      </c>
      <c r="H52">
        <v>18142214</v>
      </c>
      <c r="I52" t="s">
        <v>268</v>
      </c>
      <c r="J52" t="s">
        <v>269</v>
      </c>
      <c r="K52" t="s">
        <v>270</v>
      </c>
      <c r="L52" t="s">
        <v>54</v>
      </c>
      <c r="M52" s="1">
        <v>42570.632106481484</v>
      </c>
      <c r="N52" s="1">
        <v>42570.644444444442</v>
      </c>
      <c r="O52" t="s">
        <v>53</v>
      </c>
      <c r="U52" t="s">
        <v>55</v>
      </c>
      <c r="V52" s="7">
        <v>354201079608192</v>
      </c>
    </row>
    <row r="53" spans="1:47" hidden="1" x14ac:dyDescent="0.25">
      <c r="A53">
        <v>420780</v>
      </c>
      <c r="B53" t="s">
        <v>84</v>
      </c>
      <c r="C53">
        <v>1486652</v>
      </c>
      <c r="D53" s="3" t="s">
        <v>271</v>
      </c>
      <c r="E53" t="s">
        <v>50</v>
      </c>
      <c r="F53" t="s">
        <v>50</v>
      </c>
      <c r="L53" t="s">
        <v>50</v>
      </c>
      <c r="M53" s="1">
        <v>42570.630729166667</v>
      </c>
      <c r="N53" s="1">
        <v>42570.630729166667</v>
      </c>
      <c r="O53" t="s">
        <v>51</v>
      </c>
      <c r="V53" s="7">
        <v>354899063945379</v>
      </c>
    </row>
    <row r="54" spans="1:47" hidden="1" x14ac:dyDescent="0.25">
      <c r="A54">
        <v>420780</v>
      </c>
      <c r="B54" t="s">
        <v>84</v>
      </c>
      <c r="C54">
        <v>1486660</v>
      </c>
      <c r="D54" s="3" t="s">
        <v>260</v>
      </c>
      <c r="E54" t="s">
        <v>50</v>
      </c>
      <c r="F54" t="s">
        <v>50</v>
      </c>
      <c r="L54" t="s">
        <v>50</v>
      </c>
      <c r="M54" s="1">
        <v>42570.630173611113</v>
      </c>
      <c r="N54" s="1">
        <v>42570.630173611113</v>
      </c>
      <c r="O54" t="s">
        <v>51</v>
      </c>
      <c r="V54" s="7">
        <v>354899063944893</v>
      </c>
    </row>
    <row r="55" spans="1:47" hidden="1" x14ac:dyDescent="0.25">
      <c r="A55">
        <v>420780</v>
      </c>
      <c r="B55" t="s">
        <v>84</v>
      </c>
      <c r="C55">
        <v>1486541</v>
      </c>
      <c r="D55" s="3" t="s">
        <v>71</v>
      </c>
      <c r="E55" t="s">
        <v>272</v>
      </c>
      <c r="F55">
        <v>15657237</v>
      </c>
      <c r="H55">
        <v>15657237</v>
      </c>
      <c r="I55" t="s">
        <v>273</v>
      </c>
      <c r="J55" t="s">
        <v>274</v>
      </c>
      <c r="L55" t="s">
        <v>47</v>
      </c>
      <c r="M55" s="1">
        <v>42570.62804398148</v>
      </c>
      <c r="N55" s="1">
        <v>42570.625</v>
      </c>
      <c r="O55" t="s">
        <v>48</v>
      </c>
      <c r="U55" t="s">
        <v>49</v>
      </c>
      <c r="V55" s="7">
        <v>354201079608218</v>
      </c>
      <c r="AU55" s="1">
        <v>42570.625</v>
      </c>
    </row>
    <row r="56" spans="1:47" hidden="1" x14ac:dyDescent="0.25">
      <c r="A56">
        <v>420780</v>
      </c>
      <c r="B56" t="s">
        <v>84</v>
      </c>
      <c r="C56">
        <v>1486541</v>
      </c>
      <c r="D56" s="3" t="s">
        <v>71</v>
      </c>
      <c r="E56" t="s">
        <v>52</v>
      </c>
      <c r="F56" t="s">
        <v>52</v>
      </c>
      <c r="L56" t="s">
        <v>52</v>
      </c>
      <c r="M56" s="1">
        <v>42570.627951388888</v>
      </c>
      <c r="N56" s="1">
        <v>42570.627951388888</v>
      </c>
      <c r="O56" t="s">
        <v>51</v>
      </c>
      <c r="V56" s="7">
        <v>354201079608218</v>
      </c>
      <c r="AS56">
        <v>9</v>
      </c>
    </row>
    <row r="57" spans="1:47" hidden="1" x14ac:dyDescent="0.25">
      <c r="A57">
        <v>420780</v>
      </c>
      <c r="B57" t="s">
        <v>84</v>
      </c>
      <c r="C57">
        <v>1486543</v>
      </c>
      <c r="D57" s="3" t="s">
        <v>63</v>
      </c>
      <c r="E57" t="s">
        <v>275</v>
      </c>
      <c r="F57">
        <v>19928009</v>
      </c>
      <c r="H57">
        <v>19928009</v>
      </c>
      <c r="I57" t="s">
        <v>276</v>
      </c>
      <c r="J57" t="s">
        <v>277</v>
      </c>
      <c r="L57" t="s">
        <v>47</v>
      </c>
      <c r="M57" s="1">
        <v>42570.627604166664</v>
      </c>
      <c r="N57" s="1">
        <v>42570.645833333336</v>
      </c>
      <c r="O57" t="s">
        <v>53</v>
      </c>
      <c r="U57" t="s">
        <v>49</v>
      </c>
      <c r="V57" s="7">
        <v>354201079608192</v>
      </c>
      <c r="AU57" s="1">
        <v>42570.625</v>
      </c>
    </row>
    <row r="58" spans="1:47" hidden="1" x14ac:dyDescent="0.25">
      <c r="A58">
        <v>420780</v>
      </c>
      <c r="B58" t="s">
        <v>84</v>
      </c>
      <c r="C58">
        <v>1486530</v>
      </c>
      <c r="D58" s="3" t="s">
        <v>64</v>
      </c>
      <c r="E58">
        <v>688431</v>
      </c>
      <c r="F58">
        <v>16750109</v>
      </c>
      <c r="H58">
        <v>16750109</v>
      </c>
      <c r="J58" t="s">
        <v>278</v>
      </c>
      <c r="K58" t="s">
        <v>279</v>
      </c>
      <c r="L58" t="s">
        <v>54</v>
      </c>
      <c r="M58" s="1">
        <v>42570.627488425926</v>
      </c>
      <c r="N58" s="1">
        <v>42570.642361111109</v>
      </c>
      <c r="O58" t="s">
        <v>53</v>
      </c>
      <c r="U58" t="s">
        <v>55</v>
      </c>
      <c r="V58" s="7">
        <v>354201079608531</v>
      </c>
    </row>
    <row r="59" spans="1:47" hidden="1" x14ac:dyDescent="0.25">
      <c r="A59">
        <v>420780</v>
      </c>
      <c r="B59" t="s">
        <v>84</v>
      </c>
      <c r="C59">
        <v>1486538</v>
      </c>
      <c r="D59" s="3" t="s">
        <v>61</v>
      </c>
      <c r="E59" t="s">
        <v>52</v>
      </c>
      <c r="F59" t="s">
        <v>52</v>
      </c>
      <c r="L59" t="s">
        <v>52</v>
      </c>
      <c r="M59" s="1">
        <v>42570.626898148148</v>
      </c>
      <c r="N59" s="1">
        <v>42570.626898148148</v>
      </c>
      <c r="O59" t="s">
        <v>51</v>
      </c>
      <c r="V59" s="7">
        <v>354201079611626</v>
      </c>
      <c r="AS59">
        <v>8</v>
      </c>
    </row>
    <row r="60" spans="1:47" hidden="1" x14ac:dyDescent="0.25">
      <c r="A60">
        <v>420780</v>
      </c>
      <c r="B60" t="s">
        <v>84</v>
      </c>
      <c r="C60">
        <v>1486530</v>
      </c>
      <c r="D60" s="3" t="s">
        <v>64</v>
      </c>
      <c r="E60">
        <v>683762</v>
      </c>
      <c r="F60">
        <v>16740122</v>
      </c>
      <c r="H60">
        <v>16740122</v>
      </c>
      <c r="J60" t="s">
        <v>281</v>
      </c>
      <c r="K60" t="s">
        <v>282</v>
      </c>
      <c r="L60" t="s">
        <v>54</v>
      </c>
      <c r="M60" s="1">
        <v>42570.622581018521</v>
      </c>
      <c r="N60" s="1">
        <v>42570.625</v>
      </c>
      <c r="O60" t="s">
        <v>48</v>
      </c>
      <c r="U60" t="s">
        <v>55</v>
      </c>
      <c r="V60" s="7">
        <v>354201079608531</v>
      </c>
    </row>
    <row r="61" spans="1:47" hidden="1" x14ac:dyDescent="0.25">
      <c r="A61">
        <v>420780</v>
      </c>
      <c r="B61" t="s">
        <v>84</v>
      </c>
      <c r="C61">
        <v>1486543</v>
      </c>
      <c r="D61" s="3" t="s">
        <v>63</v>
      </c>
      <c r="E61" t="s">
        <v>283</v>
      </c>
      <c r="F61">
        <v>18142297</v>
      </c>
      <c r="G61" t="s">
        <v>284</v>
      </c>
      <c r="H61">
        <v>18142297</v>
      </c>
      <c r="I61" t="s">
        <v>285</v>
      </c>
      <c r="J61" t="s">
        <v>286</v>
      </c>
      <c r="K61" t="s">
        <v>287</v>
      </c>
      <c r="L61" t="s">
        <v>54</v>
      </c>
      <c r="M61" s="1">
        <v>42570.620300925926</v>
      </c>
      <c r="N61" s="1">
        <v>42570.631944444445</v>
      </c>
      <c r="O61" t="s">
        <v>48</v>
      </c>
      <c r="U61" t="s">
        <v>55</v>
      </c>
      <c r="V61" s="7">
        <v>354201079608192</v>
      </c>
    </row>
    <row r="62" spans="1:47" hidden="1" x14ac:dyDescent="0.25">
      <c r="A62">
        <v>420780</v>
      </c>
      <c r="B62" t="s">
        <v>84</v>
      </c>
      <c r="C62">
        <v>1486662</v>
      </c>
      <c r="D62" s="3" t="s">
        <v>117</v>
      </c>
      <c r="E62" t="s">
        <v>50</v>
      </c>
      <c r="F62" t="s">
        <v>50</v>
      </c>
      <c r="L62" t="s">
        <v>50</v>
      </c>
      <c r="M62" s="1">
        <v>42570.619733796295</v>
      </c>
      <c r="N62" s="1">
        <v>42570.619733796295</v>
      </c>
      <c r="O62" t="s">
        <v>51</v>
      </c>
      <c r="V62" s="7">
        <v>354899063945486</v>
      </c>
    </row>
    <row r="63" spans="1:47" hidden="1" x14ac:dyDescent="0.25">
      <c r="A63">
        <v>420780</v>
      </c>
      <c r="B63" t="s">
        <v>84</v>
      </c>
      <c r="C63">
        <v>1486653</v>
      </c>
      <c r="D63" s="3" t="s">
        <v>289</v>
      </c>
      <c r="E63" t="s">
        <v>50</v>
      </c>
      <c r="F63" t="s">
        <v>50</v>
      </c>
      <c r="L63" t="s">
        <v>50</v>
      </c>
      <c r="M63" s="1">
        <v>42570.616053240738</v>
      </c>
      <c r="N63" s="1">
        <v>42570.616053240738</v>
      </c>
      <c r="O63" t="s">
        <v>51</v>
      </c>
      <c r="V63" s="7">
        <v>358307063767088</v>
      </c>
    </row>
    <row r="64" spans="1:47" hidden="1" x14ac:dyDescent="0.25">
      <c r="A64">
        <v>420780</v>
      </c>
      <c r="B64" t="s">
        <v>84</v>
      </c>
      <c r="C64">
        <v>1486672</v>
      </c>
      <c r="D64" s="3" t="s">
        <v>79</v>
      </c>
      <c r="E64" t="s">
        <v>50</v>
      </c>
      <c r="F64" t="s">
        <v>50</v>
      </c>
      <c r="L64" t="s">
        <v>50</v>
      </c>
      <c r="M64" s="1">
        <v>42570.610185185185</v>
      </c>
      <c r="N64" s="1">
        <v>42570.610185185185</v>
      </c>
      <c r="O64" t="s">
        <v>51</v>
      </c>
      <c r="V64" s="7">
        <v>354201079612962</v>
      </c>
    </row>
    <row r="65" spans="1:47" hidden="1" x14ac:dyDescent="0.25">
      <c r="A65">
        <v>420780</v>
      </c>
      <c r="B65" t="s">
        <v>84</v>
      </c>
      <c r="C65">
        <v>1486530</v>
      </c>
      <c r="D65" s="3" t="s">
        <v>64</v>
      </c>
      <c r="E65" t="s">
        <v>290</v>
      </c>
      <c r="F65">
        <v>16725783</v>
      </c>
      <c r="G65" t="s">
        <v>291</v>
      </c>
      <c r="H65">
        <v>16725783</v>
      </c>
      <c r="I65" t="s">
        <v>292</v>
      </c>
      <c r="J65" t="s">
        <v>293</v>
      </c>
      <c r="K65" t="s">
        <v>294</v>
      </c>
      <c r="L65" t="s">
        <v>54</v>
      </c>
      <c r="M65" s="1">
        <v>42570.600856481484</v>
      </c>
      <c r="N65" s="1">
        <v>42570.65625</v>
      </c>
      <c r="O65" t="s">
        <v>53</v>
      </c>
      <c r="U65" t="s">
        <v>55</v>
      </c>
      <c r="V65" s="7">
        <v>354201079608531</v>
      </c>
    </row>
    <row r="66" spans="1:47" hidden="1" x14ac:dyDescent="0.25">
      <c r="A66">
        <v>420780</v>
      </c>
      <c r="B66" t="s">
        <v>84</v>
      </c>
      <c r="C66">
        <v>1486530</v>
      </c>
      <c r="D66" s="3" t="s">
        <v>64</v>
      </c>
      <c r="E66" t="s">
        <v>52</v>
      </c>
      <c r="F66" t="s">
        <v>52</v>
      </c>
      <c r="L66" t="s">
        <v>52</v>
      </c>
      <c r="M66" s="1">
        <v>42570.60015046296</v>
      </c>
      <c r="N66" s="1">
        <v>42570.60015046296</v>
      </c>
      <c r="O66" t="s">
        <v>51</v>
      </c>
      <c r="V66" s="7">
        <v>354201079608531</v>
      </c>
      <c r="AS66">
        <v>10</v>
      </c>
    </row>
    <row r="67" spans="1:47" hidden="1" x14ac:dyDescent="0.25">
      <c r="A67">
        <v>420780</v>
      </c>
      <c r="B67" t="s">
        <v>84</v>
      </c>
      <c r="C67">
        <v>1486543</v>
      </c>
      <c r="D67" s="3" t="s">
        <v>63</v>
      </c>
      <c r="E67" t="s">
        <v>295</v>
      </c>
      <c r="F67">
        <v>18152552</v>
      </c>
      <c r="H67">
        <v>18152552</v>
      </c>
      <c r="I67" t="s">
        <v>296</v>
      </c>
      <c r="J67" t="s">
        <v>297</v>
      </c>
      <c r="L67" t="s">
        <v>47</v>
      </c>
      <c r="M67" s="1">
        <v>42570.598807870374</v>
      </c>
      <c r="N67" s="1">
        <v>42570.604166666664</v>
      </c>
      <c r="O67" t="s">
        <v>48</v>
      </c>
      <c r="U67" t="s">
        <v>58</v>
      </c>
      <c r="V67" s="7">
        <v>354201079608192</v>
      </c>
    </row>
    <row r="68" spans="1:47" hidden="1" x14ac:dyDescent="0.25">
      <c r="A68">
        <v>420780</v>
      </c>
      <c r="B68" t="s">
        <v>84</v>
      </c>
      <c r="C68">
        <v>1486543</v>
      </c>
      <c r="D68" s="3" t="s">
        <v>63</v>
      </c>
      <c r="E68" t="s">
        <v>52</v>
      </c>
      <c r="F68" t="s">
        <v>52</v>
      </c>
      <c r="L68" t="s">
        <v>52</v>
      </c>
      <c r="M68" s="1">
        <v>42570.598611111112</v>
      </c>
      <c r="N68" s="1">
        <v>42570.598611111112</v>
      </c>
      <c r="O68" t="s">
        <v>51</v>
      </c>
      <c r="V68" s="7">
        <v>354201079608192</v>
      </c>
      <c r="AS68">
        <v>14</v>
      </c>
    </row>
    <row r="69" spans="1:47" hidden="1" x14ac:dyDescent="0.25">
      <c r="A69">
        <v>420780</v>
      </c>
      <c r="B69" t="s">
        <v>84</v>
      </c>
      <c r="C69">
        <v>1486664</v>
      </c>
      <c r="D69" s="3" t="s">
        <v>81</v>
      </c>
      <c r="E69" t="s">
        <v>298</v>
      </c>
      <c r="F69">
        <v>15721025</v>
      </c>
      <c r="H69">
        <v>15721025</v>
      </c>
      <c r="I69" t="s">
        <v>299</v>
      </c>
      <c r="J69" t="s">
        <v>300</v>
      </c>
      <c r="L69" t="s">
        <v>47</v>
      </c>
      <c r="M69" s="1">
        <v>42570.591979166667</v>
      </c>
      <c r="N69" s="1">
        <v>42570.333333333336</v>
      </c>
      <c r="O69" t="s">
        <v>48</v>
      </c>
      <c r="U69" t="s">
        <v>49</v>
      </c>
      <c r="V69" s="7">
        <v>354899063941675</v>
      </c>
      <c r="AU69" s="1">
        <v>42570.333333333336</v>
      </c>
    </row>
    <row r="70" spans="1:47" hidden="1" x14ac:dyDescent="0.25">
      <c r="A70">
        <v>420780</v>
      </c>
      <c r="B70" t="s">
        <v>84</v>
      </c>
      <c r="C70">
        <v>1486653</v>
      </c>
      <c r="D70" s="3" t="s">
        <v>289</v>
      </c>
      <c r="E70" t="s">
        <v>301</v>
      </c>
      <c r="F70">
        <v>16616203</v>
      </c>
      <c r="G70" t="s">
        <v>302</v>
      </c>
      <c r="H70">
        <v>16616203</v>
      </c>
      <c r="I70" t="s">
        <v>303</v>
      </c>
      <c r="J70" t="s">
        <v>304</v>
      </c>
      <c r="K70" t="s">
        <v>305</v>
      </c>
      <c r="L70" t="s">
        <v>54</v>
      </c>
      <c r="M70" s="1">
        <v>42570.58693287037</v>
      </c>
      <c r="N70" s="1">
        <v>42570.458333333336</v>
      </c>
      <c r="O70" t="s">
        <v>53</v>
      </c>
      <c r="U70" t="s">
        <v>68</v>
      </c>
      <c r="V70" s="7">
        <v>358307063767088</v>
      </c>
    </row>
    <row r="71" spans="1:47" hidden="1" x14ac:dyDescent="0.25">
      <c r="A71">
        <v>420780</v>
      </c>
      <c r="B71" t="s">
        <v>84</v>
      </c>
      <c r="C71">
        <v>1486653</v>
      </c>
      <c r="D71" s="3" t="s">
        <v>289</v>
      </c>
      <c r="E71" t="s">
        <v>306</v>
      </c>
      <c r="F71">
        <v>15798652</v>
      </c>
      <c r="H71">
        <v>15798652</v>
      </c>
      <c r="I71" t="s">
        <v>307</v>
      </c>
      <c r="J71" t="s">
        <v>308</v>
      </c>
      <c r="L71" t="s">
        <v>47</v>
      </c>
      <c r="M71" s="1">
        <v>42570.586875000001</v>
      </c>
      <c r="N71" s="1">
        <v>42570.333333333336</v>
      </c>
      <c r="O71" t="s">
        <v>53</v>
      </c>
      <c r="U71" t="s">
        <v>49</v>
      </c>
      <c r="V71" s="7">
        <v>358307063767088</v>
      </c>
      <c r="AU71" s="1">
        <v>42570.333333333336</v>
      </c>
    </row>
    <row r="72" spans="1:47" hidden="1" x14ac:dyDescent="0.25">
      <c r="A72">
        <v>420780</v>
      </c>
      <c r="B72" t="s">
        <v>84</v>
      </c>
      <c r="C72">
        <v>1486647</v>
      </c>
      <c r="D72" s="3" t="s">
        <v>82</v>
      </c>
      <c r="E72" t="s">
        <v>50</v>
      </c>
      <c r="F72" t="s">
        <v>50</v>
      </c>
      <c r="L72" t="s">
        <v>50</v>
      </c>
      <c r="M72" s="1">
        <v>42570.585312499999</v>
      </c>
      <c r="N72" s="1">
        <v>42570.585312499999</v>
      </c>
      <c r="O72" t="s">
        <v>51</v>
      </c>
      <c r="V72" s="7">
        <v>354899063941626</v>
      </c>
    </row>
    <row r="73" spans="1:47" hidden="1" x14ac:dyDescent="0.25">
      <c r="A73">
        <v>420780</v>
      </c>
      <c r="B73" t="s">
        <v>84</v>
      </c>
      <c r="C73">
        <v>1486647</v>
      </c>
      <c r="D73" s="3" t="s">
        <v>82</v>
      </c>
      <c r="E73" t="s">
        <v>309</v>
      </c>
      <c r="F73">
        <v>15631193</v>
      </c>
      <c r="H73">
        <v>15631193</v>
      </c>
      <c r="I73" t="s">
        <v>310</v>
      </c>
      <c r="J73" t="s">
        <v>311</v>
      </c>
      <c r="L73" t="s">
        <v>47</v>
      </c>
      <c r="M73" s="1">
        <v>42570.578356481485</v>
      </c>
      <c r="N73" s="1">
        <v>42570.333333333336</v>
      </c>
      <c r="O73" t="s">
        <v>53</v>
      </c>
      <c r="U73" t="s">
        <v>49</v>
      </c>
      <c r="V73" s="7">
        <v>354899063941626</v>
      </c>
      <c r="AU73" s="1">
        <v>42570.479166666664</v>
      </c>
    </row>
    <row r="74" spans="1:47" hidden="1" x14ac:dyDescent="0.25">
      <c r="A74">
        <v>420780</v>
      </c>
      <c r="B74" t="s">
        <v>84</v>
      </c>
      <c r="C74">
        <v>1486647</v>
      </c>
      <c r="D74" s="3" t="s">
        <v>82</v>
      </c>
      <c r="E74" t="s">
        <v>312</v>
      </c>
      <c r="F74">
        <v>15746718</v>
      </c>
      <c r="H74">
        <v>15746718</v>
      </c>
      <c r="I74" t="s">
        <v>313</v>
      </c>
      <c r="J74" t="s">
        <v>314</v>
      </c>
      <c r="L74" t="s">
        <v>47</v>
      </c>
      <c r="M74" s="1">
        <v>42570.578310185185</v>
      </c>
      <c r="N74" s="1">
        <v>42570.333333333336</v>
      </c>
      <c r="O74" t="s">
        <v>53</v>
      </c>
      <c r="U74" t="s">
        <v>49</v>
      </c>
      <c r="V74" s="7">
        <v>354899063941626</v>
      </c>
      <c r="AU74" s="1">
        <v>42570.333333333336</v>
      </c>
    </row>
    <row r="75" spans="1:47" hidden="1" x14ac:dyDescent="0.25">
      <c r="A75">
        <v>420780</v>
      </c>
      <c r="B75" t="s">
        <v>84</v>
      </c>
      <c r="C75">
        <v>1486647</v>
      </c>
      <c r="D75" s="3" t="s">
        <v>82</v>
      </c>
      <c r="E75" t="s">
        <v>315</v>
      </c>
      <c r="F75">
        <v>21392874</v>
      </c>
      <c r="G75" t="s">
        <v>316</v>
      </c>
      <c r="H75">
        <v>21392874</v>
      </c>
      <c r="I75" t="s">
        <v>317</v>
      </c>
      <c r="J75" t="s">
        <v>318</v>
      </c>
      <c r="K75" t="s">
        <v>319</v>
      </c>
      <c r="L75" t="s">
        <v>54</v>
      </c>
      <c r="M75" s="1">
        <v>42570.578252314815</v>
      </c>
      <c r="N75" s="1">
        <v>42570</v>
      </c>
      <c r="O75" t="s">
        <v>53</v>
      </c>
      <c r="U75" t="s">
        <v>68</v>
      </c>
      <c r="V75" s="7">
        <v>354899063941626</v>
      </c>
    </row>
    <row r="76" spans="1:47" hidden="1" x14ac:dyDescent="0.25">
      <c r="A76">
        <v>420780</v>
      </c>
      <c r="B76" t="s">
        <v>84</v>
      </c>
      <c r="C76">
        <v>1486660</v>
      </c>
      <c r="D76" s="3" t="s">
        <v>260</v>
      </c>
      <c r="E76" t="s">
        <v>320</v>
      </c>
      <c r="F76">
        <v>15644671</v>
      </c>
      <c r="H76">
        <v>15644671</v>
      </c>
      <c r="I76" t="s">
        <v>321</v>
      </c>
      <c r="J76" t="s">
        <v>322</v>
      </c>
      <c r="L76" t="s">
        <v>47</v>
      </c>
      <c r="M76" s="1">
        <v>42570.567615740743</v>
      </c>
      <c r="N76" s="1">
        <v>42570.333333333336</v>
      </c>
      <c r="O76" t="s">
        <v>48</v>
      </c>
      <c r="U76" t="s">
        <v>49</v>
      </c>
      <c r="V76" s="7">
        <v>354899063944893</v>
      </c>
      <c r="AU76" s="1">
        <v>42570.333333333336</v>
      </c>
    </row>
    <row r="77" spans="1:47" hidden="1" x14ac:dyDescent="0.25">
      <c r="A77">
        <v>420780</v>
      </c>
      <c r="B77" t="s">
        <v>84</v>
      </c>
      <c r="C77">
        <v>1486663</v>
      </c>
      <c r="D77" s="3" t="s">
        <v>323</v>
      </c>
      <c r="E77" t="s">
        <v>50</v>
      </c>
      <c r="F77" t="s">
        <v>50</v>
      </c>
      <c r="L77" t="s">
        <v>50</v>
      </c>
      <c r="M77" s="1">
        <v>42570.559120370373</v>
      </c>
      <c r="N77" s="1">
        <v>42570.559120370373</v>
      </c>
      <c r="O77" t="s">
        <v>51</v>
      </c>
      <c r="V77" s="7">
        <v>354899063936550</v>
      </c>
    </row>
    <row r="78" spans="1:47" hidden="1" x14ac:dyDescent="0.25">
      <c r="A78">
        <v>420780</v>
      </c>
      <c r="B78" t="s">
        <v>84</v>
      </c>
      <c r="C78">
        <v>1486662</v>
      </c>
      <c r="D78" s="3" t="s">
        <v>117</v>
      </c>
      <c r="E78" t="s">
        <v>324</v>
      </c>
      <c r="F78">
        <v>18217423</v>
      </c>
      <c r="H78">
        <v>18217423</v>
      </c>
      <c r="I78" t="s">
        <v>325</v>
      </c>
      <c r="J78" t="s">
        <v>326</v>
      </c>
      <c r="L78" t="s">
        <v>47</v>
      </c>
      <c r="M78" s="1">
        <v>42570.551585648151</v>
      </c>
      <c r="N78" s="1">
        <v>42570.458333333336</v>
      </c>
      <c r="O78" t="s">
        <v>48</v>
      </c>
      <c r="U78" t="s">
        <v>49</v>
      </c>
      <c r="V78" s="7">
        <v>354899063945486</v>
      </c>
      <c r="AU78" s="1">
        <v>42570.333333333336</v>
      </c>
    </row>
    <row r="79" spans="1:47" hidden="1" x14ac:dyDescent="0.25">
      <c r="A79">
        <v>420780</v>
      </c>
      <c r="B79" t="s">
        <v>84</v>
      </c>
      <c r="C79">
        <v>1486647</v>
      </c>
      <c r="D79" s="3" t="s">
        <v>82</v>
      </c>
      <c r="E79" t="s">
        <v>327</v>
      </c>
      <c r="F79">
        <v>15708407</v>
      </c>
      <c r="H79">
        <v>15708407</v>
      </c>
      <c r="I79" t="s">
        <v>328</v>
      </c>
      <c r="J79" t="s">
        <v>329</v>
      </c>
      <c r="L79" t="s">
        <v>47</v>
      </c>
      <c r="M79" s="1">
        <v>42570.54724537037</v>
      </c>
      <c r="N79" s="1">
        <v>42570.333333333336</v>
      </c>
      <c r="O79" t="s">
        <v>48</v>
      </c>
      <c r="U79" t="s">
        <v>49</v>
      </c>
      <c r="V79" s="7">
        <v>354899063941626</v>
      </c>
      <c r="AU79" s="1">
        <v>42570.333333333336</v>
      </c>
    </row>
    <row r="80" spans="1:47" hidden="1" x14ac:dyDescent="0.25">
      <c r="A80">
        <v>420780</v>
      </c>
      <c r="B80" t="s">
        <v>84</v>
      </c>
      <c r="C80">
        <v>1486667</v>
      </c>
      <c r="D80" s="3" t="s">
        <v>235</v>
      </c>
      <c r="E80" t="s">
        <v>50</v>
      </c>
      <c r="F80" t="s">
        <v>50</v>
      </c>
      <c r="L80" t="s">
        <v>50</v>
      </c>
      <c r="M80" s="1">
        <v>42570.541354166664</v>
      </c>
      <c r="N80" s="1">
        <v>42570.541354166664</v>
      </c>
      <c r="O80" t="s">
        <v>51</v>
      </c>
      <c r="V80" s="7">
        <v>354899063948753</v>
      </c>
    </row>
    <row r="81" spans="1:47" hidden="1" x14ac:dyDescent="0.25">
      <c r="A81">
        <v>420780</v>
      </c>
      <c r="B81" t="s">
        <v>84</v>
      </c>
      <c r="C81">
        <v>1486671</v>
      </c>
      <c r="D81" s="3" t="s">
        <v>251</v>
      </c>
      <c r="E81" t="s">
        <v>50</v>
      </c>
      <c r="F81" t="s">
        <v>50</v>
      </c>
      <c r="L81" t="s">
        <v>50</v>
      </c>
      <c r="M81" s="1">
        <v>42570.538344907407</v>
      </c>
      <c r="N81" s="1">
        <v>42570.538344907407</v>
      </c>
      <c r="O81" t="s">
        <v>51</v>
      </c>
      <c r="V81" s="7">
        <v>354899063944927</v>
      </c>
    </row>
    <row r="82" spans="1:47" hidden="1" x14ac:dyDescent="0.25">
      <c r="A82">
        <v>420780</v>
      </c>
      <c r="B82" t="s">
        <v>84</v>
      </c>
      <c r="C82">
        <v>1486669</v>
      </c>
      <c r="D82" s="3" t="s">
        <v>190</v>
      </c>
      <c r="E82" t="s">
        <v>50</v>
      </c>
      <c r="F82" t="s">
        <v>50</v>
      </c>
      <c r="L82" t="s">
        <v>50</v>
      </c>
      <c r="M82" s="1">
        <v>42570.535266203704</v>
      </c>
      <c r="N82" s="1">
        <v>42570.535266203704</v>
      </c>
      <c r="O82" t="s">
        <v>51</v>
      </c>
      <c r="V82" s="7">
        <v>354899063941253</v>
      </c>
    </row>
    <row r="83" spans="1:47" hidden="1" x14ac:dyDescent="0.25">
      <c r="A83">
        <v>420780</v>
      </c>
      <c r="B83" t="s">
        <v>84</v>
      </c>
      <c r="C83">
        <v>1486660</v>
      </c>
      <c r="D83" s="3" t="s">
        <v>260</v>
      </c>
      <c r="E83" t="s">
        <v>330</v>
      </c>
      <c r="F83">
        <v>15631358</v>
      </c>
      <c r="H83">
        <v>15631358</v>
      </c>
      <c r="I83" t="s">
        <v>331</v>
      </c>
      <c r="J83" t="s">
        <v>332</v>
      </c>
      <c r="L83" t="s">
        <v>47</v>
      </c>
      <c r="M83" s="1">
        <v>42570.531736111108</v>
      </c>
      <c r="N83" s="1">
        <v>42570.333333333336</v>
      </c>
      <c r="O83" t="s">
        <v>48</v>
      </c>
      <c r="U83" t="s">
        <v>49</v>
      </c>
      <c r="V83" s="7">
        <v>354899063944893</v>
      </c>
      <c r="AU83" s="1">
        <v>42570.333333333336</v>
      </c>
    </row>
    <row r="84" spans="1:47" hidden="1" x14ac:dyDescent="0.25">
      <c r="A84">
        <v>420780</v>
      </c>
      <c r="B84" t="s">
        <v>84</v>
      </c>
      <c r="C84">
        <v>1486650</v>
      </c>
      <c r="D84" s="3" t="s">
        <v>67</v>
      </c>
      <c r="E84" t="s">
        <v>50</v>
      </c>
      <c r="F84" t="s">
        <v>50</v>
      </c>
      <c r="L84" t="s">
        <v>50</v>
      </c>
      <c r="M84" s="1">
        <v>42570.522048611114</v>
      </c>
      <c r="N84" s="1">
        <v>42570.522048611114</v>
      </c>
      <c r="O84" t="s">
        <v>51</v>
      </c>
      <c r="V84" s="7">
        <v>354899063933706</v>
      </c>
    </row>
    <row r="85" spans="1:47" hidden="1" x14ac:dyDescent="0.25">
      <c r="A85">
        <v>420780</v>
      </c>
      <c r="B85" t="s">
        <v>84</v>
      </c>
      <c r="C85">
        <v>1486668</v>
      </c>
      <c r="D85" s="3" t="s">
        <v>241</v>
      </c>
      <c r="E85" t="s">
        <v>50</v>
      </c>
      <c r="F85" t="s">
        <v>50</v>
      </c>
      <c r="L85" t="s">
        <v>50</v>
      </c>
      <c r="M85" s="1">
        <v>42570.520416666666</v>
      </c>
      <c r="N85" s="1">
        <v>42570.520416666666</v>
      </c>
      <c r="O85" t="s">
        <v>51</v>
      </c>
      <c r="V85" s="7">
        <v>354899063936410</v>
      </c>
    </row>
    <row r="86" spans="1:47" hidden="1" x14ac:dyDescent="0.25">
      <c r="A86">
        <v>420780</v>
      </c>
      <c r="B86" t="s">
        <v>84</v>
      </c>
      <c r="C86">
        <v>1486644</v>
      </c>
      <c r="D86" s="3" t="s">
        <v>147</v>
      </c>
      <c r="E86" t="s">
        <v>333</v>
      </c>
      <c r="F86">
        <v>15676877</v>
      </c>
      <c r="H86">
        <v>15676877</v>
      </c>
      <c r="I86" t="s">
        <v>334</v>
      </c>
      <c r="J86" t="s">
        <v>335</v>
      </c>
      <c r="L86" t="s">
        <v>47</v>
      </c>
      <c r="M86" s="1">
        <v>42570.518333333333</v>
      </c>
      <c r="N86" s="1">
        <v>42570.333333333336</v>
      </c>
      <c r="O86" t="s">
        <v>48</v>
      </c>
      <c r="U86" t="s">
        <v>49</v>
      </c>
      <c r="V86" s="7">
        <v>354899063936709</v>
      </c>
      <c r="AU86" s="1">
        <v>42570.333333333336</v>
      </c>
    </row>
    <row r="87" spans="1:47" hidden="1" x14ac:dyDescent="0.25">
      <c r="A87">
        <v>420780</v>
      </c>
      <c r="B87" t="s">
        <v>84</v>
      </c>
      <c r="C87">
        <v>1486658</v>
      </c>
      <c r="D87" s="3" t="s">
        <v>169</v>
      </c>
      <c r="E87" t="s">
        <v>50</v>
      </c>
      <c r="F87" t="s">
        <v>50</v>
      </c>
      <c r="L87" t="s">
        <v>50</v>
      </c>
      <c r="M87" s="1">
        <v>42570.518229166664</v>
      </c>
      <c r="N87" s="1">
        <v>42570.518229166664</v>
      </c>
      <c r="O87" t="s">
        <v>51</v>
      </c>
      <c r="V87" s="7">
        <v>354899063941089</v>
      </c>
    </row>
    <row r="88" spans="1:47" hidden="1" x14ac:dyDescent="0.25">
      <c r="A88">
        <v>420780</v>
      </c>
      <c r="B88" t="s">
        <v>84</v>
      </c>
      <c r="C88">
        <v>1486670</v>
      </c>
      <c r="D88" s="3" t="s">
        <v>255</v>
      </c>
      <c r="E88" t="s">
        <v>50</v>
      </c>
      <c r="F88" t="s">
        <v>50</v>
      </c>
      <c r="L88" t="s">
        <v>50</v>
      </c>
      <c r="M88" s="1">
        <v>42570.51766203704</v>
      </c>
      <c r="N88" s="1">
        <v>42570.51766203704</v>
      </c>
      <c r="O88" t="s">
        <v>51</v>
      </c>
      <c r="V88" s="7">
        <v>354899063945569</v>
      </c>
    </row>
    <row r="89" spans="1:47" hidden="1" x14ac:dyDescent="0.25">
      <c r="A89">
        <v>420780</v>
      </c>
      <c r="B89" t="s">
        <v>84</v>
      </c>
      <c r="C89">
        <v>1486670</v>
      </c>
      <c r="D89" s="3" t="s">
        <v>255</v>
      </c>
      <c r="E89" t="s">
        <v>336</v>
      </c>
      <c r="F89">
        <v>15624807</v>
      </c>
      <c r="H89">
        <v>15624807</v>
      </c>
      <c r="I89" t="s">
        <v>337</v>
      </c>
      <c r="J89" t="s">
        <v>338</v>
      </c>
      <c r="L89" t="s">
        <v>47</v>
      </c>
      <c r="M89" s="1">
        <v>42570.502986111111</v>
      </c>
      <c r="N89" s="1">
        <v>42570.333333333336</v>
      </c>
      <c r="O89" t="s">
        <v>53</v>
      </c>
      <c r="U89" t="s">
        <v>49</v>
      </c>
      <c r="V89" s="7">
        <v>354899063945569</v>
      </c>
      <c r="AU89" s="1">
        <v>42570.333333333336</v>
      </c>
    </row>
    <row r="90" spans="1:47" hidden="1" x14ac:dyDescent="0.25">
      <c r="A90">
        <v>420780</v>
      </c>
      <c r="B90" t="s">
        <v>84</v>
      </c>
      <c r="C90">
        <v>1486646</v>
      </c>
      <c r="D90" s="3" t="s">
        <v>60</v>
      </c>
      <c r="E90" t="s">
        <v>50</v>
      </c>
      <c r="F90" t="s">
        <v>50</v>
      </c>
      <c r="L90" t="s">
        <v>50</v>
      </c>
      <c r="M90" s="1">
        <v>42570.501956018517</v>
      </c>
      <c r="N90" s="1">
        <v>42570.501956018517</v>
      </c>
      <c r="O90" t="s">
        <v>51</v>
      </c>
      <c r="V90" s="7">
        <v>354899063936311</v>
      </c>
    </row>
    <row r="91" spans="1:47" hidden="1" x14ac:dyDescent="0.25">
      <c r="A91">
        <v>420780</v>
      </c>
      <c r="B91" t="s">
        <v>84</v>
      </c>
      <c r="C91">
        <v>1486658</v>
      </c>
      <c r="D91" s="3" t="s">
        <v>169</v>
      </c>
      <c r="E91" t="s">
        <v>339</v>
      </c>
      <c r="F91">
        <v>15727377</v>
      </c>
      <c r="H91">
        <v>15727377</v>
      </c>
      <c r="I91" t="s">
        <v>340</v>
      </c>
      <c r="J91" t="s">
        <v>341</v>
      </c>
      <c r="L91" t="s">
        <v>47</v>
      </c>
      <c r="M91" s="1">
        <v>42570.498969907407</v>
      </c>
      <c r="N91" s="1">
        <v>42570.333333333336</v>
      </c>
      <c r="O91" t="s">
        <v>48</v>
      </c>
      <c r="U91" t="s">
        <v>49</v>
      </c>
      <c r="V91" s="7">
        <v>354899063941089</v>
      </c>
      <c r="AU91" s="1">
        <v>42570.489583333336</v>
      </c>
    </row>
    <row r="92" spans="1:47" hidden="1" x14ac:dyDescent="0.25">
      <c r="A92">
        <v>420780</v>
      </c>
      <c r="B92" t="s">
        <v>84</v>
      </c>
      <c r="C92">
        <v>1486671</v>
      </c>
      <c r="D92" s="3" t="s">
        <v>251</v>
      </c>
      <c r="E92" t="s">
        <v>342</v>
      </c>
      <c r="F92">
        <v>15786603</v>
      </c>
      <c r="H92">
        <v>15786603</v>
      </c>
      <c r="I92" t="s">
        <v>343</v>
      </c>
      <c r="J92" t="s">
        <v>344</v>
      </c>
      <c r="L92" t="s">
        <v>47</v>
      </c>
      <c r="M92" s="1">
        <v>42570.495312500003</v>
      </c>
      <c r="N92" s="1">
        <v>42570.333333333336</v>
      </c>
      <c r="O92" t="s">
        <v>48</v>
      </c>
      <c r="U92" t="s">
        <v>49</v>
      </c>
      <c r="V92" s="7">
        <v>354899063944927</v>
      </c>
      <c r="AU92" s="1">
        <v>42570.333333333336</v>
      </c>
    </row>
    <row r="93" spans="1:47" hidden="1" x14ac:dyDescent="0.25">
      <c r="A93">
        <v>420780</v>
      </c>
      <c r="B93" t="s">
        <v>84</v>
      </c>
      <c r="C93">
        <v>1486646</v>
      </c>
      <c r="D93" s="3" t="s">
        <v>60</v>
      </c>
      <c r="E93" t="s">
        <v>345</v>
      </c>
      <c r="F93">
        <v>15657244</v>
      </c>
      <c r="H93">
        <v>15657244</v>
      </c>
      <c r="I93" t="s">
        <v>346</v>
      </c>
      <c r="J93" t="s">
        <v>347</v>
      </c>
      <c r="L93" t="s">
        <v>47</v>
      </c>
      <c r="M93" s="1">
        <v>42570.483587962961</v>
      </c>
      <c r="N93" s="1">
        <v>42570.333333333336</v>
      </c>
      <c r="O93" t="s">
        <v>53</v>
      </c>
      <c r="U93" t="s">
        <v>49</v>
      </c>
      <c r="V93" s="7">
        <v>354899063936311</v>
      </c>
      <c r="AU93" s="1">
        <v>42570.333333333336</v>
      </c>
    </row>
    <row r="94" spans="1:47" hidden="1" x14ac:dyDescent="0.25">
      <c r="A94">
        <v>420780</v>
      </c>
      <c r="B94" t="s">
        <v>84</v>
      </c>
      <c r="C94">
        <v>1486664</v>
      </c>
      <c r="D94" s="3" t="s">
        <v>81</v>
      </c>
      <c r="E94" t="s">
        <v>348</v>
      </c>
      <c r="F94">
        <v>16613858</v>
      </c>
      <c r="H94">
        <v>16613858</v>
      </c>
      <c r="I94" t="s">
        <v>349</v>
      </c>
      <c r="J94" t="s">
        <v>350</v>
      </c>
      <c r="K94" t="s">
        <v>351</v>
      </c>
      <c r="L94" t="s">
        <v>54</v>
      </c>
      <c r="M94" s="1">
        <v>42570.474398148152</v>
      </c>
      <c r="N94" s="1">
        <v>42570.458333333336</v>
      </c>
      <c r="O94" t="s">
        <v>53</v>
      </c>
      <c r="U94" t="s">
        <v>68</v>
      </c>
      <c r="V94" s="7">
        <v>354899063941675</v>
      </c>
    </row>
    <row r="95" spans="1:47" hidden="1" x14ac:dyDescent="0.25">
      <c r="A95">
        <v>420780</v>
      </c>
      <c r="B95" t="s">
        <v>84</v>
      </c>
      <c r="C95">
        <v>1486664</v>
      </c>
      <c r="D95" s="3" t="s">
        <v>81</v>
      </c>
      <c r="E95" t="s">
        <v>352</v>
      </c>
      <c r="F95">
        <v>18217488</v>
      </c>
      <c r="H95">
        <v>18217488</v>
      </c>
      <c r="I95" t="s">
        <v>353</v>
      </c>
      <c r="J95" t="s">
        <v>354</v>
      </c>
      <c r="L95" t="s">
        <v>47</v>
      </c>
      <c r="M95" s="1">
        <v>42570.473217592589</v>
      </c>
      <c r="N95" s="1">
        <v>42570.458333333336</v>
      </c>
      <c r="O95" t="s">
        <v>48</v>
      </c>
      <c r="U95" t="s">
        <v>49</v>
      </c>
      <c r="V95" s="7">
        <v>354899063941675</v>
      </c>
      <c r="AU95" s="1">
        <v>42570.333333333336</v>
      </c>
    </row>
    <row r="96" spans="1:47" hidden="1" x14ac:dyDescent="0.25">
      <c r="A96">
        <v>420780</v>
      </c>
      <c r="B96" t="s">
        <v>84</v>
      </c>
      <c r="C96">
        <v>1486647</v>
      </c>
      <c r="D96" s="3" t="s">
        <v>82</v>
      </c>
      <c r="E96" t="s">
        <v>355</v>
      </c>
      <c r="F96">
        <v>20634643</v>
      </c>
      <c r="G96" t="s">
        <v>356</v>
      </c>
      <c r="H96">
        <v>20634643</v>
      </c>
      <c r="I96" t="s">
        <v>357</v>
      </c>
      <c r="J96" t="s">
        <v>358</v>
      </c>
      <c r="K96" t="s">
        <v>359</v>
      </c>
      <c r="L96" t="s">
        <v>54</v>
      </c>
      <c r="M96" s="1">
        <v>42570.470254629632</v>
      </c>
      <c r="N96" s="1">
        <v>42570</v>
      </c>
      <c r="O96" t="s">
        <v>48</v>
      </c>
      <c r="U96" t="s">
        <v>68</v>
      </c>
      <c r="V96" s="7">
        <v>354899063941626</v>
      </c>
    </row>
    <row r="97" spans="1:47" hidden="1" x14ac:dyDescent="0.25">
      <c r="A97">
        <v>420780</v>
      </c>
      <c r="B97" t="s">
        <v>84</v>
      </c>
      <c r="C97">
        <v>1486647</v>
      </c>
      <c r="D97" s="3" t="s">
        <v>82</v>
      </c>
      <c r="E97" t="s">
        <v>360</v>
      </c>
      <c r="F97">
        <v>16734430</v>
      </c>
      <c r="G97" t="s">
        <v>361</v>
      </c>
      <c r="H97">
        <v>16734430</v>
      </c>
      <c r="I97" t="s">
        <v>362</v>
      </c>
      <c r="J97" t="s">
        <v>363</v>
      </c>
      <c r="K97" t="s">
        <v>364</v>
      </c>
      <c r="L97" t="s">
        <v>54</v>
      </c>
      <c r="M97" s="1">
        <v>42570.467650462961</v>
      </c>
      <c r="N97" s="1">
        <v>42570</v>
      </c>
      <c r="O97" t="s">
        <v>48</v>
      </c>
      <c r="U97" t="s">
        <v>68</v>
      </c>
      <c r="V97" s="7">
        <v>354899063941626</v>
      </c>
    </row>
    <row r="98" spans="1:47" hidden="1" x14ac:dyDescent="0.25">
      <c r="A98">
        <v>420780</v>
      </c>
      <c r="B98" t="s">
        <v>84</v>
      </c>
      <c r="C98">
        <v>1486650</v>
      </c>
      <c r="D98" s="3" t="s">
        <v>67</v>
      </c>
      <c r="E98" t="s">
        <v>365</v>
      </c>
      <c r="F98">
        <v>15682596</v>
      </c>
      <c r="H98">
        <v>15682596</v>
      </c>
      <c r="I98" t="s">
        <v>366</v>
      </c>
      <c r="J98" t="s">
        <v>367</v>
      </c>
      <c r="L98" t="s">
        <v>47</v>
      </c>
      <c r="M98" s="1">
        <v>42570.462476851855</v>
      </c>
      <c r="N98" s="1">
        <v>42570.333333333336</v>
      </c>
      <c r="O98" t="s">
        <v>53</v>
      </c>
      <c r="U98" t="s">
        <v>49</v>
      </c>
      <c r="V98" s="7">
        <v>354899063933706</v>
      </c>
      <c r="AU98" s="1">
        <v>42570.333333333336</v>
      </c>
    </row>
    <row r="99" spans="1:47" hidden="1" x14ac:dyDescent="0.25">
      <c r="A99">
        <v>420780</v>
      </c>
      <c r="B99" t="s">
        <v>84</v>
      </c>
      <c r="C99">
        <v>1486672</v>
      </c>
      <c r="D99" s="3" t="s">
        <v>79</v>
      </c>
      <c r="E99" t="s">
        <v>368</v>
      </c>
      <c r="F99">
        <v>15746717</v>
      </c>
      <c r="H99">
        <v>15746717</v>
      </c>
      <c r="I99" t="s">
        <v>369</v>
      </c>
      <c r="J99" t="s">
        <v>370</v>
      </c>
      <c r="L99" t="s">
        <v>47</v>
      </c>
      <c r="M99" s="1">
        <v>42570.460034722222</v>
      </c>
      <c r="N99" s="1">
        <v>42570.333333333336</v>
      </c>
      <c r="O99" t="s">
        <v>48</v>
      </c>
      <c r="U99" t="s">
        <v>49</v>
      </c>
      <c r="V99" s="7">
        <v>354201079612962</v>
      </c>
      <c r="AU99" s="1">
        <v>42570.333333333336</v>
      </c>
    </row>
    <row r="100" spans="1:47" hidden="1" x14ac:dyDescent="0.25">
      <c r="A100">
        <v>420780</v>
      </c>
      <c r="B100" t="s">
        <v>84</v>
      </c>
      <c r="C100">
        <v>1486672</v>
      </c>
      <c r="D100" s="3" t="s">
        <v>79</v>
      </c>
      <c r="E100" t="s">
        <v>371</v>
      </c>
      <c r="F100">
        <v>15753070</v>
      </c>
      <c r="H100">
        <v>15753070</v>
      </c>
      <c r="I100" t="s">
        <v>372</v>
      </c>
      <c r="J100" t="s">
        <v>373</v>
      </c>
      <c r="L100" t="s">
        <v>47</v>
      </c>
      <c r="M100" s="1">
        <v>42570.457951388889</v>
      </c>
      <c r="N100" s="1">
        <v>42570.333333333336</v>
      </c>
      <c r="O100" t="s">
        <v>48</v>
      </c>
      <c r="U100" t="s">
        <v>49</v>
      </c>
      <c r="V100" s="7">
        <v>354201079612962</v>
      </c>
      <c r="AU100" s="1">
        <v>42570.333333333336</v>
      </c>
    </row>
    <row r="101" spans="1:47" hidden="1" x14ac:dyDescent="0.25">
      <c r="A101">
        <v>420780</v>
      </c>
      <c r="B101" t="s">
        <v>84</v>
      </c>
      <c r="C101">
        <v>1486670</v>
      </c>
      <c r="D101" s="3" t="s">
        <v>255</v>
      </c>
      <c r="E101" t="s">
        <v>374</v>
      </c>
      <c r="F101">
        <v>15753096</v>
      </c>
      <c r="H101">
        <v>15753096</v>
      </c>
      <c r="I101" t="s">
        <v>375</v>
      </c>
      <c r="J101" t="s">
        <v>376</v>
      </c>
      <c r="L101" t="s">
        <v>47</v>
      </c>
      <c r="M101" s="1">
        <v>42570.45652777778</v>
      </c>
      <c r="N101" s="1">
        <v>42570.333333333336</v>
      </c>
      <c r="O101" t="s">
        <v>53</v>
      </c>
      <c r="U101" t="s">
        <v>49</v>
      </c>
      <c r="V101" s="7">
        <v>354899063945569</v>
      </c>
      <c r="AU101" s="1">
        <v>42570.333333333336</v>
      </c>
    </row>
    <row r="102" spans="1:47" hidden="1" x14ac:dyDescent="0.25">
      <c r="A102">
        <v>420780</v>
      </c>
      <c r="B102" t="s">
        <v>84</v>
      </c>
      <c r="C102">
        <v>1486663</v>
      </c>
      <c r="D102" s="3" t="s">
        <v>323</v>
      </c>
      <c r="E102" t="s">
        <v>377</v>
      </c>
      <c r="F102">
        <v>16623925</v>
      </c>
      <c r="G102" t="s">
        <v>378</v>
      </c>
      <c r="H102">
        <v>16623925</v>
      </c>
      <c r="I102" t="s">
        <v>379</v>
      </c>
      <c r="J102" t="s">
        <v>380</v>
      </c>
      <c r="K102" t="s">
        <v>381</v>
      </c>
      <c r="L102" t="s">
        <v>54</v>
      </c>
      <c r="M102" s="1">
        <v>42570.455706018518</v>
      </c>
      <c r="N102" s="1">
        <v>42570.458333333336</v>
      </c>
      <c r="O102" t="s">
        <v>48</v>
      </c>
      <c r="U102" t="s">
        <v>68</v>
      </c>
      <c r="V102" s="7">
        <v>354899063936550</v>
      </c>
    </row>
    <row r="103" spans="1:47" hidden="1" x14ac:dyDescent="0.25">
      <c r="A103">
        <v>420780</v>
      </c>
      <c r="B103" t="s">
        <v>84</v>
      </c>
      <c r="C103">
        <v>1486663</v>
      </c>
      <c r="D103" s="3" t="s">
        <v>323</v>
      </c>
      <c r="E103" t="s">
        <v>382</v>
      </c>
      <c r="F103">
        <v>15657220</v>
      </c>
      <c r="H103">
        <v>15657220</v>
      </c>
      <c r="I103" t="s">
        <v>383</v>
      </c>
      <c r="J103" t="s">
        <v>384</v>
      </c>
      <c r="L103" t="s">
        <v>47</v>
      </c>
      <c r="M103" s="1">
        <v>42570.452939814815</v>
      </c>
      <c r="N103" s="1">
        <v>42570.333333333336</v>
      </c>
      <c r="O103" t="s">
        <v>48</v>
      </c>
      <c r="U103" t="s">
        <v>49</v>
      </c>
      <c r="V103" s="7">
        <v>354899063936550</v>
      </c>
      <c r="AU103" s="1">
        <v>42570.333333333336</v>
      </c>
    </row>
    <row r="104" spans="1:47" hidden="1" x14ac:dyDescent="0.25">
      <c r="A104">
        <v>420780</v>
      </c>
      <c r="B104" t="s">
        <v>84</v>
      </c>
      <c r="C104">
        <v>1486668</v>
      </c>
      <c r="D104" s="3" t="s">
        <v>241</v>
      </c>
      <c r="E104" t="s">
        <v>385</v>
      </c>
      <c r="F104">
        <v>15670398</v>
      </c>
      <c r="H104">
        <v>15670398</v>
      </c>
      <c r="I104" t="s">
        <v>386</v>
      </c>
      <c r="J104" t="s">
        <v>387</v>
      </c>
      <c r="L104" t="s">
        <v>47</v>
      </c>
      <c r="M104" s="1">
        <v>42570.451585648145</v>
      </c>
      <c r="N104" s="1">
        <v>42570.333333333336</v>
      </c>
      <c r="O104" t="s">
        <v>48</v>
      </c>
      <c r="U104" t="s">
        <v>49</v>
      </c>
      <c r="V104" s="7">
        <v>354899063936410</v>
      </c>
      <c r="AU104" s="1">
        <v>42570.333333333336</v>
      </c>
    </row>
    <row r="105" spans="1:47" hidden="1" x14ac:dyDescent="0.25">
      <c r="A105">
        <v>420780</v>
      </c>
      <c r="B105" t="s">
        <v>84</v>
      </c>
      <c r="C105">
        <v>1486652</v>
      </c>
      <c r="D105" s="3" t="s">
        <v>271</v>
      </c>
      <c r="E105" t="s">
        <v>388</v>
      </c>
      <c r="F105">
        <v>15798651</v>
      </c>
      <c r="H105">
        <v>15798651</v>
      </c>
      <c r="I105">
        <v>4220722232</v>
      </c>
      <c r="J105" t="s">
        <v>389</v>
      </c>
      <c r="L105" t="s">
        <v>47</v>
      </c>
      <c r="M105" s="1">
        <v>42570.446898148148</v>
      </c>
      <c r="N105" s="1">
        <v>42570.333333333336</v>
      </c>
      <c r="O105" t="s">
        <v>48</v>
      </c>
      <c r="U105" t="s">
        <v>49</v>
      </c>
      <c r="V105" s="7">
        <v>354899063945379</v>
      </c>
      <c r="AU105" s="1">
        <v>42570.333333333336</v>
      </c>
    </row>
    <row r="106" spans="1:47" hidden="1" x14ac:dyDescent="0.25">
      <c r="A106">
        <v>420780</v>
      </c>
      <c r="B106" t="s">
        <v>84</v>
      </c>
      <c r="C106">
        <v>1486667</v>
      </c>
      <c r="D106" s="3" t="s">
        <v>235</v>
      </c>
      <c r="E106" t="s">
        <v>390</v>
      </c>
      <c r="F106">
        <v>15708515</v>
      </c>
      <c r="H106">
        <v>15708515</v>
      </c>
      <c r="I106" t="s">
        <v>391</v>
      </c>
      <c r="J106" t="s">
        <v>392</v>
      </c>
      <c r="L106" t="s">
        <v>47</v>
      </c>
      <c r="M106" s="1">
        <v>42570.446886574071</v>
      </c>
      <c r="N106" s="1">
        <v>42570.333333333336</v>
      </c>
      <c r="O106" t="s">
        <v>48</v>
      </c>
      <c r="U106" t="s">
        <v>49</v>
      </c>
      <c r="V106" s="7">
        <v>354899063948753</v>
      </c>
      <c r="AU106" s="1">
        <v>42570.333333333336</v>
      </c>
    </row>
    <row r="107" spans="1:47" hidden="1" x14ac:dyDescent="0.25">
      <c r="A107">
        <v>420780</v>
      </c>
      <c r="B107" t="s">
        <v>84</v>
      </c>
      <c r="C107">
        <v>1486650</v>
      </c>
      <c r="D107" s="3" t="s">
        <v>67</v>
      </c>
      <c r="E107" t="s">
        <v>393</v>
      </c>
      <c r="F107">
        <v>15752675</v>
      </c>
      <c r="H107">
        <v>15752675</v>
      </c>
      <c r="I107" t="s">
        <v>394</v>
      </c>
      <c r="J107" t="s">
        <v>395</v>
      </c>
      <c r="L107" t="s">
        <v>47</v>
      </c>
      <c r="M107" s="1">
        <v>42570.445416666669</v>
      </c>
      <c r="N107" s="1">
        <v>42570.333333333336</v>
      </c>
      <c r="O107" t="s">
        <v>53</v>
      </c>
      <c r="U107" t="s">
        <v>49</v>
      </c>
      <c r="V107" s="7">
        <v>354899063933706</v>
      </c>
      <c r="AU107" s="1">
        <v>42570.333333333336</v>
      </c>
    </row>
    <row r="108" spans="1:47" hidden="1" x14ac:dyDescent="0.25">
      <c r="A108">
        <v>420780</v>
      </c>
      <c r="B108" t="s">
        <v>84</v>
      </c>
      <c r="C108">
        <v>1486672</v>
      </c>
      <c r="D108" s="3" t="s">
        <v>79</v>
      </c>
      <c r="E108" t="s">
        <v>396</v>
      </c>
      <c r="F108">
        <v>15604169</v>
      </c>
      <c r="H108">
        <v>15604169</v>
      </c>
      <c r="I108" t="s">
        <v>397</v>
      </c>
      <c r="J108" t="s">
        <v>398</v>
      </c>
      <c r="L108" t="s">
        <v>47</v>
      </c>
      <c r="M108" s="1">
        <v>42570.443032407406</v>
      </c>
      <c r="N108" s="1">
        <v>42570.333333333336</v>
      </c>
      <c r="O108" t="s">
        <v>48</v>
      </c>
      <c r="U108" t="s">
        <v>49</v>
      </c>
      <c r="V108" s="7">
        <v>354201079612962</v>
      </c>
      <c r="AU108" s="1">
        <v>42570.333333333336</v>
      </c>
    </row>
    <row r="109" spans="1:47" hidden="1" x14ac:dyDescent="0.25">
      <c r="A109">
        <v>420780</v>
      </c>
      <c r="B109" t="s">
        <v>84</v>
      </c>
      <c r="C109">
        <v>1486664</v>
      </c>
      <c r="D109" s="3" t="s">
        <v>81</v>
      </c>
      <c r="E109" t="s">
        <v>399</v>
      </c>
      <c r="F109">
        <v>15612011</v>
      </c>
      <c r="H109">
        <v>15612011</v>
      </c>
      <c r="I109" t="s">
        <v>400</v>
      </c>
      <c r="J109" t="s">
        <v>401</v>
      </c>
      <c r="L109" t="s">
        <v>47</v>
      </c>
      <c r="M109" s="1">
        <v>42570.442407407405</v>
      </c>
      <c r="N109" s="1">
        <v>42570.333333333336</v>
      </c>
      <c r="O109" t="s">
        <v>48</v>
      </c>
      <c r="U109" t="s">
        <v>49</v>
      </c>
      <c r="V109" s="7">
        <v>354899063941675</v>
      </c>
      <c r="AU109" s="1">
        <v>42570.333333333336</v>
      </c>
    </row>
    <row r="110" spans="1:47" x14ac:dyDescent="0.25">
      <c r="A110">
        <v>420780</v>
      </c>
      <c r="B110" t="s">
        <v>84</v>
      </c>
      <c r="C110">
        <v>1486669</v>
      </c>
      <c r="D110" s="3" t="s">
        <v>190</v>
      </c>
      <c r="E110" t="s">
        <v>402</v>
      </c>
      <c r="F110">
        <v>15695633</v>
      </c>
      <c r="H110">
        <v>15695633</v>
      </c>
      <c r="I110" t="s">
        <v>403</v>
      </c>
      <c r="J110" t="s">
        <v>404</v>
      </c>
      <c r="L110" t="s">
        <v>47</v>
      </c>
      <c r="M110" s="1">
        <v>42570.435289351852</v>
      </c>
      <c r="N110" s="1">
        <v>42570.333333333336</v>
      </c>
      <c r="O110" t="s">
        <v>53</v>
      </c>
      <c r="U110" t="s">
        <v>49</v>
      </c>
      <c r="V110" s="7">
        <v>354899063941253</v>
      </c>
      <c r="AU110" s="1">
        <v>42570.333333333336</v>
      </c>
    </row>
    <row r="111" spans="1:47" hidden="1" x14ac:dyDescent="0.25">
      <c r="A111">
        <v>420780</v>
      </c>
      <c r="B111" t="s">
        <v>84</v>
      </c>
      <c r="C111">
        <v>1486653</v>
      </c>
      <c r="D111" s="3" t="s">
        <v>289</v>
      </c>
      <c r="E111" t="s">
        <v>405</v>
      </c>
      <c r="F111">
        <v>18217466</v>
      </c>
      <c r="H111">
        <v>18217466</v>
      </c>
      <c r="I111" t="s">
        <v>406</v>
      </c>
      <c r="J111" t="s">
        <v>407</v>
      </c>
      <c r="L111" t="s">
        <v>47</v>
      </c>
      <c r="M111" s="1">
        <v>42570.433877314812</v>
      </c>
      <c r="N111" s="1">
        <v>42570.458333333336</v>
      </c>
      <c r="O111" t="s">
        <v>53</v>
      </c>
      <c r="U111" t="s">
        <v>49</v>
      </c>
      <c r="V111" s="7">
        <v>358307063767088</v>
      </c>
      <c r="AU111" s="1">
        <v>42570.333333333336</v>
      </c>
    </row>
    <row r="112" spans="1:47" hidden="1" x14ac:dyDescent="0.25">
      <c r="A112">
        <v>420780</v>
      </c>
      <c r="B112" t="s">
        <v>84</v>
      </c>
      <c r="C112">
        <v>1486672</v>
      </c>
      <c r="D112" s="3" t="s">
        <v>79</v>
      </c>
      <c r="E112" t="s">
        <v>408</v>
      </c>
      <c r="F112">
        <v>16905463</v>
      </c>
      <c r="G112" t="s">
        <v>409</v>
      </c>
      <c r="H112">
        <v>16905463</v>
      </c>
      <c r="I112" t="s">
        <v>410</v>
      </c>
      <c r="J112" t="s">
        <v>411</v>
      </c>
      <c r="K112" t="s">
        <v>77</v>
      </c>
      <c r="L112" t="s">
        <v>54</v>
      </c>
      <c r="M112" s="1">
        <v>42570.428356481483</v>
      </c>
      <c r="N112" s="1">
        <v>42570.371527777781</v>
      </c>
      <c r="O112" t="s">
        <v>53</v>
      </c>
      <c r="U112" t="s">
        <v>65</v>
      </c>
      <c r="V112" s="7">
        <v>354201079612962</v>
      </c>
    </row>
    <row r="113" spans="1:47" hidden="1" x14ac:dyDescent="0.25">
      <c r="A113">
        <v>420780</v>
      </c>
      <c r="B113" t="s">
        <v>84</v>
      </c>
      <c r="C113">
        <v>1486672</v>
      </c>
      <c r="D113" s="3" t="s">
        <v>79</v>
      </c>
      <c r="E113" t="s">
        <v>412</v>
      </c>
      <c r="F113">
        <v>15689083</v>
      </c>
      <c r="H113">
        <v>15689083</v>
      </c>
      <c r="I113" t="s">
        <v>413</v>
      </c>
      <c r="J113" t="s">
        <v>414</v>
      </c>
      <c r="L113" t="s">
        <v>47</v>
      </c>
      <c r="M113" s="1">
        <v>42570.428229166668</v>
      </c>
      <c r="N113" s="1">
        <v>42570.333333333336</v>
      </c>
      <c r="O113" t="s">
        <v>48</v>
      </c>
      <c r="U113" t="s">
        <v>49</v>
      </c>
      <c r="V113" s="7">
        <v>354201079612962</v>
      </c>
      <c r="AU113" s="1">
        <v>42570.333333333336</v>
      </c>
    </row>
    <row r="114" spans="1:47" hidden="1" x14ac:dyDescent="0.25">
      <c r="A114">
        <v>420780</v>
      </c>
      <c r="B114" t="s">
        <v>84</v>
      </c>
      <c r="C114">
        <v>1486650</v>
      </c>
      <c r="D114" s="3" t="s">
        <v>67</v>
      </c>
      <c r="E114" t="s">
        <v>415</v>
      </c>
      <c r="F114">
        <v>15792287</v>
      </c>
      <c r="H114">
        <v>15792287</v>
      </c>
      <c r="I114" t="s">
        <v>416</v>
      </c>
      <c r="J114" t="s">
        <v>417</v>
      </c>
      <c r="L114" t="s">
        <v>47</v>
      </c>
      <c r="M114" s="1">
        <v>42570.425219907411</v>
      </c>
      <c r="N114" s="1">
        <v>42570.333333333336</v>
      </c>
      <c r="O114" t="s">
        <v>53</v>
      </c>
      <c r="U114" t="s">
        <v>49</v>
      </c>
      <c r="V114" s="7">
        <v>354899063933706</v>
      </c>
      <c r="AU114" s="1">
        <v>42570.333333333336</v>
      </c>
    </row>
    <row r="115" spans="1:47" x14ac:dyDescent="0.25">
      <c r="A115">
        <v>420780</v>
      </c>
      <c r="B115" t="s">
        <v>84</v>
      </c>
      <c r="C115">
        <v>1486669</v>
      </c>
      <c r="D115" s="3" t="s">
        <v>190</v>
      </c>
      <c r="E115" t="s">
        <v>418</v>
      </c>
      <c r="F115">
        <v>15721049</v>
      </c>
      <c r="H115">
        <v>15721049</v>
      </c>
      <c r="I115">
        <v>4211022326</v>
      </c>
      <c r="J115" t="s">
        <v>419</v>
      </c>
      <c r="L115" t="s">
        <v>47</v>
      </c>
      <c r="M115" s="1">
        <v>42570.414988425924</v>
      </c>
      <c r="N115" s="1">
        <v>42570.333333333336</v>
      </c>
      <c r="O115" t="s">
        <v>53</v>
      </c>
      <c r="U115" t="s">
        <v>49</v>
      </c>
      <c r="V115" s="7">
        <v>354899063941253</v>
      </c>
      <c r="AU115" s="1">
        <v>42570.333333333336</v>
      </c>
    </row>
    <row r="116" spans="1:47" hidden="1" x14ac:dyDescent="0.25">
      <c r="A116">
        <v>420780</v>
      </c>
      <c r="B116" t="s">
        <v>84</v>
      </c>
      <c r="C116">
        <v>1486670</v>
      </c>
      <c r="D116" s="3" t="s">
        <v>255</v>
      </c>
      <c r="E116" t="s">
        <v>420</v>
      </c>
      <c r="F116">
        <v>15683527</v>
      </c>
      <c r="H116">
        <v>15683527</v>
      </c>
      <c r="I116" t="s">
        <v>421</v>
      </c>
      <c r="J116" t="s">
        <v>422</v>
      </c>
      <c r="L116" t="s">
        <v>47</v>
      </c>
      <c r="M116" s="1">
        <v>42570.402604166666</v>
      </c>
      <c r="N116" s="1">
        <v>42570.333333333336</v>
      </c>
      <c r="O116" t="s">
        <v>53</v>
      </c>
      <c r="U116" t="s">
        <v>49</v>
      </c>
      <c r="V116" s="7">
        <v>354899063945569</v>
      </c>
      <c r="AU116" s="1">
        <v>42570.333333333336</v>
      </c>
    </row>
    <row r="117" spans="1:47" hidden="1" x14ac:dyDescent="0.25">
      <c r="A117">
        <v>420780</v>
      </c>
      <c r="B117" t="s">
        <v>84</v>
      </c>
      <c r="C117">
        <v>1486646</v>
      </c>
      <c r="D117" s="3" t="s">
        <v>60</v>
      </c>
      <c r="E117" t="s">
        <v>423</v>
      </c>
      <c r="F117">
        <v>15773973</v>
      </c>
      <c r="H117">
        <v>15773973</v>
      </c>
      <c r="I117" t="s">
        <v>424</v>
      </c>
      <c r="J117" t="s">
        <v>425</v>
      </c>
      <c r="L117" t="s">
        <v>47</v>
      </c>
      <c r="M117" s="1">
        <v>42570.400590277779</v>
      </c>
      <c r="N117" s="1">
        <v>42570.333333333336</v>
      </c>
      <c r="O117" t="s">
        <v>53</v>
      </c>
      <c r="U117" t="s">
        <v>49</v>
      </c>
      <c r="V117" s="7">
        <v>354899063936311</v>
      </c>
      <c r="AU117" s="1">
        <v>42570.333333333336</v>
      </c>
    </row>
    <row r="118" spans="1:47" hidden="1" x14ac:dyDescent="0.25">
      <c r="A118">
        <v>420780</v>
      </c>
      <c r="B118" t="s">
        <v>84</v>
      </c>
      <c r="C118">
        <v>1486662</v>
      </c>
      <c r="D118" s="3" t="s">
        <v>117</v>
      </c>
      <c r="E118" t="s">
        <v>426</v>
      </c>
      <c r="F118">
        <v>15773972</v>
      </c>
      <c r="H118">
        <v>15773972</v>
      </c>
      <c r="I118" s="2">
        <v>422072220000</v>
      </c>
      <c r="J118" t="s">
        <v>427</v>
      </c>
      <c r="L118" t="s">
        <v>47</v>
      </c>
      <c r="M118" s="1">
        <v>42570.400324074071</v>
      </c>
      <c r="N118" s="1">
        <v>42570.333333333336</v>
      </c>
      <c r="O118" t="s">
        <v>48</v>
      </c>
      <c r="U118" t="s">
        <v>49</v>
      </c>
      <c r="V118" s="7">
        <v>354899063945486</v>
      </c>
      <c r="AU118" s="1">
        <v>42570.333333333336</v>
      </c>
    </row>
    <row r="119" spans="1:47" hidden="1" x14ac:dyDescent="0.25">
      <c r="A119">
        <v>420780</v>
      </c>
      <c r="B119" t="s">
        <v>84</v>
      </c>
      <c r="C119">
        <v>1486669</v>
      </c>
      <c r="D119" s="3" t="s">
        <v>190</v>
      </c>
      <c r="E119" t="s">
        <v>428</v>
      </c>
      <c r="F119">
        <v>16629076</v>
      </c>
      <c r="G119" t="s">
        <v>429</v>
      </c>
      <c r="H119">
        <v>16629076</v>
      </c>
      <c r="I119" t="s">
        <v>429</v>
      </c>
      <c r="J119" t="s">
        <v>212</v>
      </c>
      <c r="K119" t="s">
        <v>430</v>
      </c>
      <c r="L119" t="s">
        <v>54</v>
      </c>
      <c r="M119" s="1">
        <v>42570.39738425926</v>
      </c>
      <c r="N119" s="1">
        <v>42570.458333333336</v>
      </c>
      <c r="O119" t="s">
        <v>53</v>
      </c>
      <c r="U119" t="s">
        <v>68</v>
      </c>
      <c r="V119" s="7">
        <v>354899063941253</v>
      </c>
    </row>
    <row r="120" spans="1:47" hidden="1" x14ac:dyDescent="0.25">
      <c r="A120">
        <v>420780</v>
      </c>
      <c r="B120" t="s">
        <v>84</v>
      </c>
      <c r="C120">
        <v>1486671</v>
      </c>
      <c r="D120" s="3" t="s">
        <v>251</v>
      </c>
      <c r="E120" t="s">
        <v>431</v>
      </c>
      <c r="F120">
        <v>15689082</v>
      </c>
      <c r="H120">
        <v>15689082</v>
      </c>
      <c r="I120" t="s">
        <v>432</v>
      </c>
      <c r="J120" t="s">
        <v>433</v>
      </c>
      <c r="L120" t="s">
        <v>47</v>
      </c>
      <c r="M120" s="1">
        <v>42570.395555555559</v>
      </c>
      <c r="N120" s="1">
        <v>42570.333333333336</v>
      </c>
      <c r="O120" t="s">
        <v>48</v>
      </c>
      <c r="U120" t="s">
        <v>49</v>
      </c>
      <c r="V120" s="7">
        <v>354899063944927</v>
      </c>
      <c r="AU120" s="1">
        <v>42570.333333333336</v>
      </c>
    </row>
    <row r="121" spans="1:47" hidden="1" x14ac:dyDescent="0.25">
      <c r="A121">
        <v>420780</v>
      </c>
      <c r="B121" t="s">
        <v>84</v>
      </c>
      <c r="C121">
        <v>1486652</v>
      </c>
      <c r="D121" s="3" t="s">
        <v>271</v>
      </c>
      <c r="E121" t="s">
        <v>434</v>
      </c>
      <c r="F121">
        <v>15604211</v>
      </c>
      <c r="H121">
        <v>15604211</v>
      </c>
      <c r="I121" t="s">
        <v>435</v>
      </c>
      <c r="J121" t="s">
        <v>436</v>
      </c>
      <c r="L121" t="s">
        <v>47</v>
      </c>
      <c r="M121" s="1">
        <v>42570.395381944443</v>
      </c>
      <c r="N121" s="1">
        <v>42570.333333333336</v>
      </c>
      <c r="O121" t="s">
        <v>48</v>
      </c>
      <c r="U121" t="s">
        <v>49</v>
      </c>
      <c r="V121" s="7">
        <v>354899063945379</v>
      </c>
      <c r="AU121" s="1">
        <v>42570.333333333336</v>
      </c>
    </row>
    <row r="122" spans="1:47" hidden="1" x14ac:dyDescent="0.25">
      <c r="A122">
        <v>420780</v>
      </c>
      <c r="B122" t="s">
        <v>84</v>
      </c>
      <c r="C122">
        <v>1486663</v>
      </c>
      <c r="D122" s="3" t="s">
        <v>323</v>
      </c>
      <c r="E122">
        <v>91080</v>
      </c>
      <c r="F122">
        <v>16759931</v>
      </c>
      <c r="H122">
        <v>16759931</v>
      </c>
      <c r="J122" t="s">
        <v>437</v>
      </c>
      <c r="K122" t="s">
        <v>438</v>
      </c>
      <c r="L122" t="s">
        <v>54</v>
      </c>
      <c r="M122" s="1">
        <v>42570.394999999997</v>
      </c>
      <c r="N122" s="1">
        <v>42570.458333333336</v>
      </c>
      <c r="O122" t="s">
        <v>53</v>
      </c>
      <c r="U122" t="s">
        <v>68</v>
      </c>
      <c r="V122" s="7">
        <v>354899063936550</v>
      </c>
    </row>
    <row r="123" spans="1:47" hidden="1" x14ac:dyDescent="0.25">
      <c r="A123">
        <v>420780</v>
      </c>
      <c r="B123" t="s">
        <v>84</v>
      </c>
      <c r="C123">
        <v>1486663</v>
      </c>
      <c r="D123" s="3" t="s">
        <v>323</v>
      </c>
      <c r="E123" t="s">
        <v>439</v>
      </c>
      <c r="F123">
        <v>16717866</v>
      </c>
      <c r="G123" t="s">
        <v>440</v>
      </c>
      <c r="H123">
        <v>16717866</v>
      </c>
      <c r="I123" t="s">
        <v>440</v>
      </c>
      <c r="J123" t="s">
        <v>441</v>
      </c>
      <c r="K123" t="s">
        <v>442</v>
      </c>
      <c r="L123" t="s">
        <v>54</v>
      </c>
      <c r="M123" s="1">
        <v>42570.394814814812</v>
      </c>
      <c r="N123" s="1">
        <v>42570</v>
      </c>
      <c r="O123" t="s">
        <v>48</v>
      </c>
      <c r="U123" t="s">
        <v>68</v>
      </c>
      <c r="V123" s="7">
        <v>354899063936550</v>
      </c>
    </row>
    <row r="124" spans="1:47" hidden="1" x14ac:dyDescent="0.25">
      <c r="A124">
        <v>420780</v>
      </c>
      <c r="B124" t="s">
        <v>84</v>
      </c>
      <c r="C124">
        <v>1486644</v>
      </c>
      <c r="D124" s="3" t="s">
        <v>147</v>
      </c>
      <c r="E124" t="s">
        <v>50</v>
      </c>
      <c r="F124" t="s">
        <v>50</v>
      </c>
      <c r="L124" t="s">
        <v>50</v>
      </c>
      <c r="M124" s="1">
        <v>42570.386041666665</v>
      </c>
      <c r="N124" s="1">
        <v>42570.386041666665</v>
      </c>
      <c r="O124" t="s">
        <v>51</v>
      </c>
      <c r="V124" s="7">
        <v>354899063936709</v>
      </c>
    </row>
    <row r="125" spans="1:47" hidden="1" x14ac:dyDescent="0.25">
      <c r="A125">
        <v>420780</v>
      </c>
      <c r="B125" t="s">
        <v>84</v>
      </c>
      <c r="C125">
        <v>1486656</v>
      </c>
      <c r="D125" s="3" t="s">
        <v>73</v>
      </c>
      <c r="E125" t="s">
        <v>50</v>
      </c>
      <c r="F125" t="s">
        <v>50</v>
      </c>
      <c r="L125" t="s">
        <v>50</v>
      </c>
      <c r="M125" s="1">
        <v>42570.386006944442</v>
      </c>
      <c r="N125" s="1">
        <v>42570.386006944442</v>
      </c>
      <c r="O125" t="s">
        <v>51</v>
      </c>
      <c r="V125" s="7">
        <v>354201079608192</v>
      </c>
    </row>
    <row r="126" spans="1:47" hidden="1" x14ac:dyDescent="0.25">
      <c r="A126">
        <v>420780</v>
      </c>
      <c r="B126" t="s">
        <v>84</v>
      </c>
      <c r="C126">
        <v>1486656</v>
      </c>
      <c r="D126" s="3" t="s">
        <v>73</v>
      </c>
      <c r="E126" t="s">
        <v>191</v>
      </c>
      <c r="F126">
        <v>16912876</v>
      </c>
      <c r="G126" t="s">
        <v>192</v>
      </c>
      <c r="H126">
        <v>16912876</v>
      </c>
      <c r="I126" t="s">
        <v>193</v>
      </c>
      <c r="J126" t="s">
        <v>194</v>
      </c>
      <c r="K126" t="s">
        <v>195</v>
      </c>
      <c r="L126" t="s">
        <v>54</v>
      </c>
      <c r="M126" s="1">
        <v>42570.385949074072</v>
      </c>
      <c r="N126" s="1">
        <v>42570.362500000003</v>
      </c>
      <c r="O126" t="s">
        <v>53</v>
      </c>
      <c r="U126" t="s">
        <v>65</v>
      </c>
      <c r="V126" s="7">
        <v>354201079608192</v>
      </c>
    </row>
    <row r="127" spans="1:47" hidden="1" x14ac:dyDescent="0.25">
      <c r="A127">
        <v>420780</v>
      </c>
      <c r="B127" t="s">
        <v>84</v>
      </c>
      <c r="C127">
        <v>1486656</v>
      </c>
      <c r="D127" s="3" t="s">
        <v>73</v>
      </c>
      <c r="E127" t="s">
        <v>443</v>
      </c>
      <c r="F127">
        <v>16796430</v>
      </c>
      <c r="G127" t="s">
        <v>444</v>
      </c>
      <c r="H127">
        <v>16796430</v>
      </c>
      <c r="I127" t="s">
        <v>445</v>
      </c>
      <c r="J127" t="s">
        <v>446</v>
      </c>
      <c r="K127" t="s">
        <v>57</v>
      </c>
      <c r="L127" t="s">
        <v>54</v>
      </c>
      <c r="M127" s="1">
        <v>42570.385914351849</v>
      </c>
      <c r="N127" s="1">
        <v>42570.361111111109</v>
      </c>
      <c r="O127" t="s">
        <v>53</v>
      </c>
      <c r="U127" t="s">
        <v>62</v>
      </c>
      <c r="V127" s="7">
        <v>354201079608192</v>
      </c>
    </row>
    <row r="128" spans="1:47" hidden="1" x14ac:dyDescent="0.25">
      <c r="A128">
        <v>420780</v>
      </c>
      <c r="B128" t="s">
        <v>84</v>
      </c>
      <c r="C128">
        <v>1486656</v>
      </c>
      <c r="D128" s="3" t="s">
        <v>73</v>
      </c>
      <c r="E128" t="s">
        <v>447</v>
      </c>
      <c r="F128">
        <v>20634797</v>
      </c>
      <c r="G128" t="s">
        <v>113</v>
      </c>
      <c r="H128">
        <v>20634797</v>
      </c>
      <c r="I128" t="s">
        <v>448</v>
      </c>
      <c r="J128" t="s">
        <v>449</v>
      </c>
      <c r="K128" t="s">
        <v>116</v>
      </c>
      <c r="L128" t="s">
        <v>54</v>
      </c>
      <c r="M128" s="1">
        <v>42570.385879629626</v>
      </c>
      <c r="N128" s="1">
        <v>42570.361111111109</v>
      </c>
      <c r="O128" t="s">
        <v>53</v>
      </c>
      <c r="U128" t="s">
        <v>65</v>
      </c>
      <c r="V128" s="7">
        <v>354201079608192</v>
      </c>
    </row>
    <row r="129" spans="1:47" hidden="1" x14ac:dyDescent="0.25">
      <c r="A129">
        <v>420780</v>
      </c>
      <c r="B129" t="s">
        <v>84</v>
      </c>
      <c r="C129">
        <v>1486656</v>
      </c>
      <c r="D129" s="3" t="s">
        <v>73</v>
      </c>
      <c r="E129" t="s">
        <v>450</v>
      </c>
      <c r="F129">
        <v>16882466</v>
      </c>
      <c r="G129" t="s">
        <v>451</v>
      </c>
      <c r="H129">
        <v>16882466</v>
      </c>
      <c r="I129" t="s">
        <v>451</v>
      </c>
      <c r="J129" t="s">
        <v>452</v>
      </c>
      <c r="K129" t="s">
        <v>74</v>
      </c>
      <c r="L129" t="s">
        <v>54</v>
      </c>
      <c r="M129" s="1">
        <v>42570.385844907411</v>
      </c>
      <c r="N129" s="1">
        <v>42570.356944444444</v>
      </c>
      <c r="O129" t="s">
        <v>53</v>
      </c>
      <c r="U129" t="s">
        <v>62</v>
      </c>
      <c r="V129" s="7">
        <v>354201079608192</v>
      </c>
    </row>
    <row r="130" spans="1:47" hidden="1" x14ac:dyDescent="0.25">
      <c r="A130">
        <v>420780</v>
      </c>
      <c r="B130" t="s">
        <v>84</v>
      </c>
      <c r="C130">
        <v>1486656</v>
      </c>
      <c r="D130" s="3" t="s">
        <v>73</v>
      </c>
      <c r="E130" t="s">
        <v>453</v>
      </c>
      <c r="F130">
        <v>16745088</v>
      </c>
      <c r="G130" t="s">
        <v>454</v>
      </c>
      <c r="H130">
        <v>16745088</v>
      </c>
      <c r="I130" t="s">
        <v>454</v>
      </c>
      <c r="J130" t="s">
        <v>455</v>
      </c>
      <c r="K130" t="s">
        <v>456</v>
      </c>
      <c r="L130" t="s">
        <v>54</v>
      </c>
      <c r="M130" s="1">
        <v>42570.385810185187</v>
      </c>
      <c r="N130" s="1">
        <v>42570.354166666664</v>
      </c>
      <c r="O130" t="s">
        <v>53</v>
      </c>
      <c r="U130" t="s">
        <v>62</v>
      </c>
      <c r="V130" s="7">
        <v>354201079608192</v>
      </c>
    </row>
    <row r="131" spans="1:47" hidden="1" x14ac:dyDescent="0.25">
      <c r="A131">
        <v>420780</v>
      </c>
      <c r="B131" t="s">
        <v>84</v>
      </c>
      <c r="C131">
        <v>1486656</v>
      </c>
      <c r="D131" s="3" t="s">
        <v>73</v>
      </c>
      <c r="E131" t="s">
        <v>457</v>
      </c>
      <c r="F131">
        <v>16908278</v>
      </c>
      <c r="G131" t="s">
        <v>458</v>
      </c>
      <c r="H131">
        <v>16908278</v>
      </c>
      <c r="I131" t="s">
        <v>459</v>
      </c>
      <c r="J131" t="s">
        <v>460</v>
      </c>
      <c r="K131" t="s">
        <v>461</v>
      </c>
      <c r="L131" t="s">
        <v>54</v>
      </c>
      <c r="M131" s="1">
        <v>42570.385775462964</v>
      </c>
      <c r="N131" s="1">
        <v>42570.354166666664</v>
      </c>
      <c r="O131" t="s">
        <v>53</v>
      </c>
      <c r="U131" t="s">
        <v>65</v>
      </c>
      <c r="V131" s="7">
        <v>354201079608192</v>
      </c>
    </row>
    <row r="132" spans="1:47" hidden="1" x14ac:dyDescent="0.25">
      <c r="A132">
        <v>420780</v>
      </c>
      <c r="B132" t="s">
        <v>84</v>
      </c>
      <c r="C132">
        <v>1486656</v>
      </c>
      <c r="D132" s="3" t="s">
        <v>73</v>
      </c>
      <c r="E132" t="s">
        <v>139</v>
      </c>
      <c r="F132">
        <v>15695606</v>
      </c>
      <c r="H132">
        <v>15695606</v>
      </c>
      <c r="I132" t="s">
        <v>140</v>
      </c>
      <c r="J132" t="s">
        <v>141</v>
      </c>
      <c r="L132" t="s">
        <v>47</v>
      </c>
      <c r="M132" s="1">
        <v>42570.385729166665</v>
      </c>
      <c r="N132" s="1">
        <v>42570.333333333336</v>
      </c>
      <c r="O132" t="s">
        <v>53</v>
      </c>
      <c r="U132" t="s">
        <v>49</v>
      </c>
      <c r="V132" s="7">
        <v>354201079608192</v>
      </c>
      <c r="AU132" s="1">
        <v>42570.645833333336</v>
      </c>
    </row>
    <row r="133" spans="1:47" hidden="1" x14ac:dyDescent="0.25">
      <c r="A133">
        <v>420780</v>
      </c>
      <c r="B133" t="s">
        <v>84</v>
      </c>
      <c r="C133">
        <v>1486656</v>
      </c>
      <c r="D133" s="3" t="s">
        <v>73</v>
      </c>
      <c r="E133" t="s">
        <v>462</v>
      </c>
      <c r="F133">
        <v>16628716</v>
      </c>
      <c r="G133" t="s">
        <v>463</v>
      </c>
      <c r="H133">
        <v>16628716</v>
      </c>
      <c r="I133" t="s">
        <v>464</v>
      </c>
      <c r="J133" t="s">
        <v>158</v>
      </c>
      <c r="K133" t="s">
        <v>465</v>
      </c>
      <c r="L133" t="s">
        <v>54</v>
      </c>
      <c r="M133" s="1">
        <v>42570.385694444441</v>
      </c>
      <c r="N133" s="1">
        <v>42570.350694444445</v>
      </c>
      <c r="O133" t="s">
        <v>53</v>
      </c>
      <c r="U133" t="s">
        <v>62</v>
      </c>
      <c r="V133" s="7">
        <v>354201079608192</v>
      </c>
    </row>
    <row r="134" spans="1:47" hidden="1" x14ac:dyDescent="0.25">
      <c r="A134">
        <v>420780</v>
      </c>
      <c r="B134" t="s">
        <v>84</v>
      </c>
      <c r="C134">
        <v>1486656</v>
      </c>
      <c r="D134" s="3" t="s">
        <v>73</v>
      </c>
      <c r="E134" t="s">
        <v>466</v>
      </c>
      <c r="F134">
        <v>15708378</v>
      </c>
      <c r="H134">
        <v>15708378</v>
      </c>
      <c r="I134" t="s">
        <v>467</v>
      </c>
      <c r="J134" t="s">
        <v>468</v>
      </c>
      <c r="L134" t="s">
        <v>47</v>
      </c>
      <c r="M134" s="1">
        <v>42570.385648148149</v>
      </c>
      <c r="N134" s="1">
        <v>42570.333333333336</v>
      </c>
      <c r="O134" t="s">
        <v>53</v>
      </c>
      <c r="U134" t="s">
        <v>49</v>
      </c>
      <c r="V134" s="7">
        <v>354201079608192</v>
      </c>
      <c r="AU134" s="1">
        <v>42570.333333333336</v>
      </c>
    </row>
    <row r="135" spans="1:47" hidden="1" x14ac:dyDescent="0.25">
      <c r="A135">
        <v>420780</v>
      </c>
      <c r="B135" t="s">
        <v>84</v>
      </c>
      <c r="C135">
        <v>1486656</v>
      </c>
      <c r="D135" s="3" t="s">
        <v>73</v>
      </c>
      <c r="E135" t="s">
        <v>52</v>
      </c>
      <c r="F135" t="s">
        <v>52</v>
      </c>
      <c r="L135" t="s">
        <v>52</v>
      </c>
      <c r="M135" s="1">
        <v>42570.385567129626</v>
      </c>
      <c r="N135" s="1">
        <v>42570.385567129626</v>
      </c>
      <c r="O135" t="s">
        <v>51</v>
      </c>
      <c r="V135" s="7">
        <v>354201079608192</v>
      </c>
      <c r="AS135">
        <v>9</v>
      </c>
    </row>
    <row r="136" spans="1:47" hidden="1" x14ac:dyDescent="0.25">
      <c r="A136">
        <v>420780</v>
      </c>
      <c r="B136" t="s">
        <v>84</v>
      </c>
      <c r="C136">
        <v>1486646</v>
      </c>
      <c r="D136" s="3" t="s">
        <v>60</v>
      </c>
      <c r="E136" t="s">
        <v>469</v>
      </c>
      <c r="F136">
        <v>16616067</v>
      </c>
      <c r="H136">
        <v>16616067</v>
      </c>
      <c r="I136" t="s">
        <v>470</v>
      </c>
      <c r="J136" t="s">
        <v>471</v>
      </c>
      <c r="K136" t="s">
        <v>472</v>
      </c>
      <c r="L136" t="s">
        <v>54</v>
      </c>
      <c r="M136" s="1">
        <v>42570.385462962964</v>
      </c>
      <c r="N136" s="1">
        <v>42570.458333333336</v>
      </c>
      <c r="O136" t="s">
        <v>53</v>
      </c>
      <c r="U136" t="s">
        <v>68</v>
      </c>
      <c r="V136" s="7">
        <v>354899063936311</v>
      </c>
    </row>
    <row r="137" spans="1:47" hidden="1" x14ac:dyDescent="0.25">
      <c r="A137">
        <v>420780</v>
      </c>
      <c r="B137" t="s">
        <v>84</v>
      </c>
      <c r="C137">
        <v>1486667</v>
      </c>
      <c r="D137" s="3" t="s">
        <v>235</v>
      </c>
      <c r="E137" t="s">
        <v>473</v>
      </c>
      <c r="F137">
        <v>16720742</v>
      </c>
      <c r="G137" t="s">
        <v>474</v>
      </c>
      <c r="H137">
        <v>16720742</v>
      </c>
      <c r="I137" t="s">
        <v>475</v>
      </c>
      <c r="J137" t="s">
        <v>476</v>
      </c>
      <c r="K137" t="s">
        <v>477</v>
      </c>
      <c r="L137" t="s">
        <v>54</v>
      </c>
      <c r="M137" s="1">
        <v>42570.384756944448</v>
      </c>
      <c r="N137" s="1">
        <v>42570</v>
      </c>
      <c r="O137" t="s">
        <v>48</v>
      </c>
      <c r="U137" t="s">
        <v>68</v>
      </c>
      <c r="V137" s="7">
        <v>354899063948753</v>
      </c>
    </row>
    <row r="138" spans="1:47" hidden="1" x14ac:dyDescent="0.25">
      <c r="A138">
        <v>420780</v>
      </c>
      <c r="B138" t="s">
        <v>84</v>
      </c>
      <c r="C138">
        <v>1486644</v>
      </c>
      <c r="D138" s="3" t="s">
        <v>147</v>
      </c>
      <c r="E138" t="s">
        <v>52</v>
      </c>
      <c r="F138" t="s">
        <v>52</v>
      </c>
      <c r="L138" t="s">
        <v>52</v>
      </c>
      <c r="M138" s="1">
        <v>42570.383715277778</v>
      </c>
      <c r="N138" s="1">
        <v>42570.383715277778</v>
      </c>
      <c r="O138" t="s">
        <v>51</v>
      </c>
      <c r="V138" s="7">
        <v>354899063936709</v>
      </c>
      <c r="AS138">
        <v>1</v>
      </c>
    </row>
    <row r="139" spans="1:47" hidden="1" x14ac:dyDescent="0.25">
      <c r="A139">
        <v>420780</v>
      </c>
      <c r="B139" t="s">
        <v>84</v>
      </c>
      <c r="C139">
        <v>1486667</v>
      </c>
      <c r="D139" s="3" t="s">
        <v>235</v>
      </c>
      <c r="E139">
        <v>999035</v>
      </c>
      <c r="F139">
        <v>16615780</v>
      </c>
      <c r="H139">
        <v>16615780</v>
      </c>
      <c r="J139" t="s">
        <v>478</v>
      </c>
      <c r="K139" t="s">
        <v>479</v>
      </c>
      <c r="L139" t="s">
        <v>54</v>
      </c>
      <c r="M139" s="1">
        <v>42570.382962962962</v>
      </c>
      <c r="N139" s="1">
        <v>42570.458333333336</v>
      </c>
      <c r="O139" t="s">
        <v>48</v>
      </c>
      <c r="U139" t="s">
        <v>68</v>
      </c>
      <c r="V139" s="7">
        <v>354899063948753</v>
      </c>
    </row>
    <row r="140" spans="1:47" hidden="1" x14ac:dyDescent="0.25">
      <c r="A140">
        <v>420780</v>
      </c>
      <c r="B140" t="s">
        <v>84</v>
      </c>
      <c r="C140">
        <v>1486664</v>
      </c>
      <c r="D140" s="3" t="s">
        <v>81</v>
      </c>
      <c r="E140" t="s">
        <v>52</v>
      </c>
      <c r="F140" t="s">
        <v>52</v>
      </c>
      <c r="L140" t="s">
        <v>52</v>
      </c>
      <c r="M140" s="1">
        <v>42570.381597222222</v>
      </c>
      <c r="N140" s="1">
        <v>42570.381597222222</v>
      </c>
      <c r="O140" t="s">
        <v>51</v>
      </c>
      <c r="V140" s="7">
        <v>354899063941675</v>
      </c>
      <c r="AS140">
        <v>4</v>
      </c>
    </row>
    <row r="141" spans="1:47" hidden="1" x14ac:dyDescent="0.25">
      <c r="A141">
        <v>420780</v>
      </c>
      <c r="B141" t="s">
        <v>84</v>
      </c>
      <c r="C141">
        <v>1486646</v>
      </c>
      <c r="D141" s="3" t="s">
        <v>60</v>
      </c>
      <c r="E141" t="s">
        <v>52</v>
      </c>
      <c r="F141" t="s">
        <v>52</v>
      </c>
      <c r="L141" t="s">
        <v>52</v>
      </c>
      <c r="M141" s="1">
        <v>42570.380868055552</v>
      </c>
      <c r="N141" s="1">
        <v>42570.380868055552</v>
      </c>
      <c r="O141" t="s">
        <v>51</v>
      </c>
      <c r="V141" s="7">
        <v>354899063936311</v>
      </c>
      <c r="AS141">
        <v>3</v>
      </c>
    </row>
    <row r="142" spans="1:47" x14ac:dyDescent="0.25">
      <c r="A142">
        <v>420780</v>
      </c>
      <c r="B142" t="s">
        <v>84</v>
      </c>
      <c r="C142">
        <v>1486669</v>
      </c>
      <c r="D142" s="3" t="s">
        <v>190</v>
      </c>
      <c r="E142" t="s">
        <v>480</v>
      </c>
      <c r="F142">
        <v>16757140</v>
      </c>
      <c r="G142" t="s">
        <v>481</v>
      </c>
      <c r="H142">
        <v>16757140</v>
      </c>
      <c r="I142" t="s">
        <v>482</v>
      </c>
      <c r="J142" t="s">
        <v>483</v>
      </c>
      <c r="K142" t="s">
        <v>484</v>
      </c>
      <c r="L142" t="s">
        <v>54</v>
      </c>
      <c r="M142" s="1">
        <v>42570.380347222221</v>
      </c>
      <c r="N142" s="1">
        <v>42570.458333333336</v>
      </c>
      <c r="O142" t="s">
        <v>53</v>
      </c>
      <c r="U142" t="s">
        <v>68</v>
      </c>
      <c r="V142" s="7">
        <v>354899063941253</v>
      </c>
    </row>
    <row r="143" spans="1:47" hidden="1" x14ac:dyDescent="0.25">
      <c r="A143">
        <v>420780</v>
      </c>
      <c r="B143" t="s">
        <v>84</v>
      </c>
      <c r="C143">
        <v>1486653</v>
      </c>
      <c r="D143" s="3" t="s">
        <v>289</v>
      </c>
      <c r="E143" t="s">
        <v>52</v>
      </c>
      <c r="F143" t="s">
        <v>52</v>
      </c>
      <c r="L143" t="s">
        <v>52</v>
      </c>
      <c r="M143" s="1">
        <v>42570.377824074072</v>
      </c>
      <c r="N143" s="1">
        <v>42570.377824074072</v>
      </c>
      <c r="O143" t="s">
        <v>51</v>
      </c>
      <c r="V143" s="7">
        <v>358307063767088</v>
      </c>
      <c r="AS143">
        <v>3</v>
      </c>
    </row>
    <row r="144" spans="1:47" hidden="1" x14ac:dyDescent="0.25">
      <c r="A144">
        <v>420780</v>
      </c>
      <c r="B144" t="s">
        <v>84</v>
      </c>
      <c r="C144">
        <v>1486671</v>
      </c>
      <c r="D144" s="3" t="s">
        <v>251</v>
      </c>
      <c r="E144" t="s">
        <v>485</v>
      </c>
      <c r="F144">
        <v>15683526</v>
      </c>
      <c r="H144">
        <v>15683526</v>
      </c>
      <c r="I144" t="s">
        <v>486</v>
      </c>
      <c r="J144" t="s">
        <v>487</v>
      </c>
      <c r="L144" t="s">
        <v>47</v>
      </c>
      <c r="M144" s="1">
        <v>42570.37290509259</v>
      </c>
      <c r="N144" s="1">
        <v>42570.333333333336</v>
      </c>
      <c r="O144" t="s">
        <v>48</v>
      </c>
      <c r="U144" t="s">
        <v>49</v>
      </c>
      <c r="V144" s="7">
        <v>354899063944927</v>
      </c>
      <c r="AU144" s="1">
        <v>42570.333333333336</v>
      </c>
    </row>
    <row r="145" spans="1:47" hidden="1" x14ac:dyDescent="0.25">
      <c r="A145">
        <v>420780</v>
      </c>
      <c r="B145" t="s">
        <v>84</v>
      </c>
      <c r="C145">
        <v>1486672</v>
      </c>
      <c r="D145" s="3" t="s">
        <v>79</v>
      </c>
      <c r="E145" t="s">
        <v>488</v>
      </c>
      <c r="F145">
        <v>15618209</v>
      </c>
      <c r="H145">
        <v>15618209</v>
      </c>
      <c r="I145" t="s">
        <v>489</v>
      </c>
      <c r="J145" t="s">
        <v>490</v>
      </c>
      <c r="L145" t="s">
        <v>47</v>
      </c>
      <c r="M145" s="1">
        <v>42570.371423611112</v>
      </c>
      <c r="N145" s="1">
        <v>42570.333333333336</v>
      </c>
      <c r="O145" t="s">
        <v>48</v>
      </c>
      <c r="U145" t="s">
        <v>49</v>
      </c>
      <c r="V145" s="7">
        <v>354201079612962</v>
      </c>
      <c r="AU145" s="1">
        <v>42570.333333333336</v>
      </c>
    </row>
    <row r="146" spans="1:47" hidden="1" x14ac:dyDescent="0.25">
      <c r="A146">
        <v>420780</v>
      </c>
      <c r="B146" t="s">
        <v>84</v>
      </c>
      <c r="C146">
        <v>1486672</v>
      </c>
      <c r="D146" s="3" t="s">
        <v>79</v>
      </c>
      <c r="E146" t="s">
        <v>99</v>
      </c>
      <c r="F146">
        <v>16905712</v>
      </c>
      <c r="G146" t="s">
        <v>100</v>
      </c>
      <c r="H146">
        <v>16905712</v>
      </c>
      <c r="I146" t="s">
        <v>101</v>
      </c>
      <c r="J146" t="s">
        <v>102</v>
      </c>
      <c r="K146" t="s">
        <v>103</v>
      </c>
      <c r="L146" t="s">
        <v>54</v>
      </c>
      <c r="M146" s="1">
        <v>42570.371076388888</v>
      </c>
      <c r="N146" s="1">
        <v>42570.357638888891</v>
      </c>
      <c r="O146" t="s">
        <v>48</v>
      </c>
      <c r="U146" t="s">
        <v>65</v>
      </c>
      <c r="V146" s="7">
        <v>354201079612962</v>
      </c>
    </row>
    <row r="147" spans="1:47" hidden="1" x14ac:dyDescent="0.25">
      <c r="A147">
        <v>420780</v>
      </c>
      <c r="B147" t="s">
        <v>84</v>
      </c>
      <c r="C147">
        <v>1486652</v>
      </c>
      <c r="D147" s="3" t="s">
        <v>271</v>
      </c>
      <c r="E147" t="s">
        <v>52</v>
      </c>
      <c r="F147" t="s">
        <v>52</v>
      </c>
      <c r="L147" t="s">
        <v>52</v>
      </c>
      <c r="M147" s="1">
        <v>42570.370949074073</v>
      </c>
      <c r="N147" s="1">
        <v>42570.370949074073</v>
      </c>
      <c r="O147" t="s">
        <v>51</v>
      </c>
      <c r="V147" s="7">
        <v>354899063945379</v>
      </c>
      <c r="AS147">
        <v>2</v>
      </c>
    </row>
    <row r="148" spans="1:47" hidden="1" x14ac:dyDescent="0.25">
      <c r="A148">
        <v>420780</v>
      </c>
      <c r="B148" t="s">
        <v>84</v>
      </c>
      <c r="C148">
        <v>1486672</v>
      </c>
      <c r="D148" s="3" t="s">
        <v>79</v>
      </c>
      <c r="E148" t="s">
        <v>85</v>
      </c>
      <c r="F148">
        <v>16887249</v>
      </c>
      <c r="G148" t="s">
        <v>86</v>
      </c>
      <c r="H148">
        <v>16887249</v>
      </c>
      <c r="I148" t="s">
        <v>87</v>
      </c>
      <c r="J148" t="s">
        <v>88</v>
      </c>
      <c r="K148" t="s">
        <v>89</v>
      </c>
      <c r="L148" t="s">
        <v>54</v>
      </c>
      <c r="M148" s="1">
        <v>42570.367256944446</v>
      </c>
      <c r="N148" s="1">
        <v>42570.354166666664</v>
      </c>
      <c r="O148" t="s">
        <v>48</v>
      </c>
      <c r="U148" t="s">
        <v>65</v>
      </c>
      <c r="V148" s="7">
        <v>354201079612962</v>
      </c>
    </row>
    <row r="149" spans="1:47" hidden="1" x14ac:dyDescent="0.25">
      <c r="A149">
        <v>420780</v>
      </c>
      <c r="B149" t="s">
        <v>84</v>
      </c>
      <c r="C149">
        <v>1486667</v>
      </c>
      <c r="D149" s="3" t="s">
        <v>235</v>
      </c>
      <c r="E149" t="s">
        <v>52</v>
      </c>
      <c r="F149" t="s">
        <v>52</v>
      </c>
      <c r="L149" t="s">
        <v>52</v>
      </c>
      <c r="M149" s="1">
        <v>42570.366006944445</v>
      </c>
      <c r="N149" s="1">
        <v>42570.366006944445</v>
      </c>
      <c r="O149" t="s">
        <v>51</v>
      </c>
      <c r="V149" s="7">
        <v>354899063948753</v>
      </c>
      <c r="AS149">
        <v>3</v>
      </c>
    </row>
    <row r="150" spans="1:47" hidden="1" x14ac:dyDescent="0.25">
      <c r="A150">
        <v>420780</v>
      </c>
      <c r="B150" t="s">
        <v>84</v>
      </c>
      <c r="C150">
        <v>1486672</v>
      </c>
      <c r="D150" s="3" t="s">
        <v>79</v>
      </c>
      <c r="E150" t="s">
        <v>90</v>
      </c>
      <c r="F150">
        <v>16984087</v>
      </c>
      <c r="G150" t="s">
        <v>91</v>
      </c>
      <c r="H150">
        <v>16984087</v>
      </c>
      <c r="I150" t="s">
        <v>91</v>
      </c>
      <c r="J150" t="s">
        <v>92</v>
      </c>
      <c r="K150" t="s">
        <v>93</v>
      </c>
      <c r="L150" t="s">
        <v>54</v>
      </c>
      <c r="M150" s="1">
        <v>42570.364942129629</v>
      </c>
      <c r="N150" s="1">
        <v>42570.364583333336</v>
      </c>
      <c r="O150" t="s">
        <v>48</v>
      </c>
      <c r="U150" t="s">
        <v>65</v>
      </c>
      <c r="V150" s="7">
        <v>354201079612962</v>
      </c>
    </row>
    <row r="151" spans="1:47" hidden="1" x14ac:dyDescent="0.25">
      <c r="A151">
        <v>420780</v>
      </c>
      <c r="B151" t="s">
        <v>84</v>
      </c>
      <c r="C151">
        <v>1486647</v>
      </c>
      <c r="D151" s="3" t="s">
        <v>82</v>
      </c>
      <c r="E151" t="s">
        <v>52</v>
      </c>
      <c r="F151" t="s">
        <v>52</v>
      </c>
      <c r="L151" t="s">
        <v>52</v>
      </c>
      <c r="M151" s="1">
        <v>42570.363506944443</v>
      </c>
      <c r="N151" s="1">
        <v>42570.363506944443</v>
      </c>
      <c r="O151" t="s">
        <v>51</v>
      </c>
      <c r="V151" s="7">
        <v>354899063941626</v>
      </c>
      <c r="AS151">
        <v>6</v>
      </c>
    </row>
    <row r="152" spans="1:47" hidden="1" x14ac:dyDescent="0.25">
      <c r="A152">
        <v>420780</v>
      </c>
      <c r="B152" t="s">
        <v>84</v>
      </c>
      <c r="C152">
        <v>1486672</v>
      </c>
      <c r="D152" s="3" t="s">
        <v>79</v>
      </c>
      <c r="E152" t="s">
        <v>491</v>
      </c>
      <c r="F152">
        <v>16758172</v>
      </c>
      <c r="G152" t="s">
        <v>492</v>
      </c>
      <c r="H152">
        <v>16758172</v>
      </c>
      <c r="I152" t="s">
        <v>493</v>
      </c>
      <c r="J152" t="s">
        <v>494</v>
      </c>
      <c r="K152" t="s">
        <v>495</v>
      </c>
      <c r="L152" t="s">
        <v>54</v>
      </c>
      <c r="M152" s="1">
        <v>42570.362754629627</v>
      </c>
      <c r="N152" s="1">
        <v>42570.354166666664</v>
      </c>
      <c r="O152" t="s">
        <v>48</v>
      </c>
      <c r="U152" t="s">
        <v>62</v>
      </c>
      <c r="V152" s="7">
        <v>354201079612962</v>
      </c>
    </row>
    <row r="153" spans="1:47" hidden="1" x14ac:dyDescent="0.25">
      <c r="A153">
        <v>420780</v>
      </c>
      <c r="B153" t="s">
        <v>84</v>
      </c>
      <c r="C153">
        <v>1486658</v>
      </c>
      <c r="D153" s="3" t="s">
        <v>169</v>
      </c>
      <c r="E153" t="s">
        <v>52</v>
      </c>
      <c r="F153" t="s">
        <v>52</v>
      </c>
      <c r="L153" t="s">
        <v>52</v>
      </c>
      <c r="M153" s="1">
        <v>42570.360347222224</v>
      </c>
      <c r="N153" s="1">
        <v>42570.360347222224</v>
      </c>
      <c r="O153" t="s">
        <v>51</v>
      </c>
      <c r="V153" s="7">
        <v>354899063941089</v>
      </c>
      <c r="AS153">
        <v>1</v>
      </c>
    </row>
    <row r="154" spans="1:47" hidden="1" x14ac:dyDescent="0.25">
      <c r="A154">
        <v>420780</v>
      </c>
      <c r="B154" t="s">
        <v>84</v>
      </c>
      <c r="C154">
        <v>1486672</v>
      </c>
      <c r="D154" s="3" t="s">
        <v>79</v>
      </c>
      <c r="E154" t="s">
        <v>104</v>
      </c>
      <c r="F154">
        <v>16984588</v>
      </c>
      <c r="G154" t="s">
        <v>105</v>
      </c>
      <c r="H154">
        <v>16984588</v>
      </c>
      <c r="I154" t="s">
        <v>106</v>
      </c>
      <c r="J154" t="s">
        <v>107</v>
      </c>
      <c r="K154" t="s">
        <v>108</v>
      </c>
      <c r="L154" t="s">
        <v>54</v>
      </c>
      <c r="M154" s="1">
        <v>42570.358796296299</v>
      </c>
      <c r="N154" s="1">
        <v>42570.368055555555</v>
      </c>
      <c r="O154" t="s">
        <v>48</v>
      </c>
      <c r="U154" t="s">
        <v>65</v>
      </c>
      <c r="V154" s="7">
        <v>354201079612962</v>
      </c>
    </row>
    <row r="155" spans="1:47" hidden="1" x14ac:dyDescent="0.25">
      <c r="A155">
        <v>420780</v>
      </c>
      <c r="B155" t="s">
        <v>84</v>
      </c>
      <c r="C155">
        <v>1486669</v>
      </c>
      <c r="D155" s="3" t="s">
        <v>190</v>
      </c>
      <c r="E155" t="s">
        <v>52</v>
      </c>
      <c r="F155" t="s">
        <v>52</v>
      </c>
      <c r="L155" t="s">
        <v>52</v>
      </c>
      <c r="M155" s="1">
        <v>42570.35769675926</v>
      </c>
      <c r="N155" s="1">
        <v>42570.35769675926</v>
      </c>
      <c r="O155" t="s">
        <v>51</v>
      </c>
      <c r="V155" s="7">
        <v>354899063941253</v>
      </c>
      <c r="AS155">
        <v>4</v>
      </c>
    </row>
    <row r="156" spans="1:47" hidden="1" x14ac:dyDescent="0.25">
      <c r="A156">
        <v>420780</v>
      </c>
      <c r="B156" t="s">
        <v>84</v>
      </c>
      <c r="C156">
        <v>1486650</v>
      </c>
      <c r="D156" s="3" t="s">
        <v>67</v>
      </c>
      <c r="E156" t="s">
        <v>52</v>
      </c>
      <c r="F156" t="s">
        <v>52</v>
      </c>
      <c r="L156" t="s">
        <v>52</v>
      </c>
      <c r="M156" s="1">
        <v>42570.357569444444</v>
      </c>
      <c r="N156" s="1">
        <v>42570.357569444444</v>
      </c>
      <c r="O156" t="s">
        <v>51</v>
      </c>
      <c r="V156" s="7">
        <v>354899063933706</v>
      </c>
      <c r="AS156">
        <v>3</v>
      </c>
    </row>
    <row r="157" spans="1:47" hidden="1" x14ac:dyDescent="0.25">
      <c r="A157">
        <v>420780</v>
      </c>
      <c r="B157" t="s">
        <v>84</v>
      </c>
      <c r="C157">
        <v>1486668</v>
      </c>
      <c r="D157" s="3" t="s">
        <v>241</v>
      </c>
      <c r="E157" t="s">
        <v>52</v>
      </c>
      <c r="F157" t="s">
        <v>52</v>
      </c>
      <c r="L157" t="s">
        <v>52</v>
      </c>
      <c r="M157" s="1">
        <v>42570.357233796298</v>
      </c>
      <c r="N157" s="1">
        <v>42570.357233796298</v>
      </c>
      <c r="O157" t="s">
        <v>51</v>
      </c>
      <c r="V157" s="7">
        <v>354899063936410</v>
      </c>
      <c r="AS157">
        <v>1</v>
      </c>
    </row>
    <row r="158" spans="1:47" hidden="1" x14ac:dyDescent="0.25">
      <c r="A158">
        <v>420780</v>
      </c>
      <c r="B158" t="s">
        <v>84</v>
      </c>
      <c r="C158">
        <v>1486672</v>
      </c>
      <c r="D158" s="3" t="s">
        <v>79</v>
      </c>
      <c r="E158" t="s">
        <v>496</v>
      </c>
      <c r="F158">
        <v>16892396</v>
      </c>
      <c r="G158" t="s">
        <v>497</v>
      </c>
      <c r="H158">
        <v>16892396</v>
      </c>
      <c r="I158" t="s">
        <v>498</v>
      </c>
      <c r="J158" t="s">
        <v>499</v>
      </c>
      <c r="K158" t="s">
        <v>500</v>
      </c>
      <c r="L158" t="s">
        <v>54</v>
      </c>
      <c r="M158" s="1">
        <v>42570.357175925928</v>
      </c>
      <c r="N158" s="1">
        <v>42570.361111111109</v>
      </c>
      <c r="O158" t="s">
        <v>48</v>
      </c>
      <c r="U158" t="s">
        <v>62</v>
      </c>
      <c r="V158" s="7">
        <v>354201079612962</v>
      </c>
    </row>
    <row r="159" spans="1:47" hidden="1" x14ac:dyDescent="0.25">
      <c r="A159">
        <v>420780</v>
      </c>
      <c r="B159" t="s">
        <v>84</v>
      </c>
      <c r="C159">
        <v>1486663</v>
      </c>
      <c r="D159" s="3" t="s">
        <v>323</v>
      </c>
      <c r="E159" t="s">
        <v>52</v>
      </c>
      <c r="F159" t="s">
        <v>52</v>
      </c>
      <c r="L159" t="s">
        <v>52</v>
      </c>
      <c r="M159" s="1">
        <v>42570.356886574074</v>
      </c>
      <c r="N159" s="1">
        <v>42570.356886574074</v>
      </c>
      <c r="O159" t="s">
        <v>51</v>
      </c>
      <c r="V159" s="7">
        <v>354899063936550</v>
      </c>
      <c r="AS159">
        <v>4</v>
      </c>
    </row>
    <row r="160" spans="1:47" hidden="1" x14ac:dyDescent="0.25">
      <c r="A160">
        <v>420780</v>
      </c>
      <c r="B160" t="s">
        <v>84</v>
      </c>
      <c r="C160">
        <v>1486670</v>
      </c>
      <c r="D160" s="3" t="s">
        <v>255</v>
      </c>
      <c r="E160" t="s">
        <v>52</v>
      </c>
      <c r="F160" t="s">
        <v>52</v>
      </c>
      <c r="L160" t="s">
        <v>52</v>
      </c>
      <c r="M160" s="1">
        <v>42570.356539351851</v>
      </c>
      <c r="N160" s="1">
        <v>42570.356539351851</v>
      </c>
      <c r="O160" t="s">
        <v>51</v>
      </c>
      <c r="V160" s="7">
        <v>354899063945569</v>
      </c>
      <c r="AS160">
        <v>3</v>
      </c>
    </row>
    <row r="161" spans="1:45" hidden="1" x14ac:dyDescent="0.25">
      <c r="A161">
        <v>420780</v>
      </c>
      <c r="B161" t="s">
        <v>84</v>
      </c>
      <c r="C161">
        <v>1486660</v>
      </c>
      <c r="D161" s="3" t="s">
        <v>260</v>
      </c>
      <c r="E161" t="s">
        <v>52</v>
      </c>
      <c r="F161" t="s">
        <v>52</v>
      </c>
      <c r="L161" t="s">
        <v>52</v>
      </c>
      <c r="M161" s="1">
        <v>42570.356458333335</v>
      </c>
      <c r="N161" s="1">
        <v>42570.356458333335</v>
      </c>
      <c r="O161" t="s">
        <v>51</v>
      </c>
      <c r="V161" s="7">
        <v>354899063944893</v>
      </c>
      <c r="AS161">
        <v>2</v>
      </c>
    </row>
    <row r="162" spans="1:45" hidden="1" x14ac:dyDescent="0.25">
      <c r="A162">
        <v>420780</v>
      </c>
      <c r="B162" t="s">
        <v>84</v>
      </c>
      <c r="C162">
        <v>1486662</v>
      </c>
      <c r="D162" s="3" t="s">
        <v>117</v>
      </c>
      <c r="E162" t="s">
        <v>52</v>
      </c>
      <c r="F162" t="s">
        <v>52</v>
      </c>
      <c r="L162" t="s">
        <v>52</v>
      </c>
      <c r="M162" s="1">
        <v>42570.355358796296</v>
      </c>
      <c r="N162" s="1">
        <v>42570.355358796296</v>
      </c>
      <c r="O162" t="s">
        <v>51</v>
      </c>
      <c r="V162" s="7">
        <v>354899063945486</v>
      </c>
      <c r="AS162">
        <v>2</v>
      </c>
    </row>
    <row r="163" spans="1:45" hidden="1" x14ac:dyDescent="0.25">
      <c r="A163">
        <v>420780</v>
      </c>
      <c r="B163" t="s">
        <v>84</v>
      </c>
      <c r="C163">
        <v>1486671</v>
      </c>
      <c r="D163" s="3" t="s">
        <v>251</v>
      </c>
      <c r="E163" t="s">
        <v>52</v>
      </c>
      <c r="F163" t="s">
        <v>52</v>
      </c>
      <c r="L163" t="s">
        <v>52</v>
      </c>
      <c r="M163" s="1">
        <v>42570.354710648149</v>
      </c>
      <c r="N163" s="1">
        <v>42570.354710648149</v>
      </c>
      <c r="O163" t="s">
        <v>51</v>
      </c>
      <c r="V163" s="7">
        <v>354899063944927</v>
      </c>
      <c r="AS163">
        <v>3</v>
      </c>
    </row>
    <row r="164" spans="1:45" hidden="1" x14ac:dyDescent="0.25">
      <c r="A164">
        <v>420780</v>
      </c>
      <c r="B164" t="s">
        <v>84</v>
      </c>
      <c r="C164">
        <v>1486672</v>
      </c>
      <c r="D164" s="3" t="s">
        <v>79</v>
      </c>
      <c r="E164" t="s">
        <v>134</v>
      </c>
      <c r="F164">
        <v>17137557</v>
      </c>
      <c r="G164" t="s">
        <v>135</v>
      </c>
      <c r="H164">
        <v>17137557</v>
      </c>
      <c r="I164" t="s">
        <v>136</v>
      </c>
      <c r="J164" t="s">
        <v>137</v>
      </c>
      <c r="K164" t="s">
        <v>138</v>
      </c>
      <c r="L164" t="s">
        <v>54</v>
      </c>
      <c r="M164" s="1">
        <v>42570.35423611111</v>
      </c>
      <c r="N164" s="1">
        <v>42570.368055555555</v>
      </c>
      <c r="O164" t="s">
        <v>48</v>
      </c>
      <c r="U164" t="s">
        <v>65</v>
      </c>
      <c r="V164" s="7">
        <v>354201079612962</v>
      </c>
    </row>
    <row r="165" spans="1:45" hidden="1" x14ac:dyDescent="0.25">
      <c r="A165">
        <v>420780</v>
      </c>
      <c r="B165" t="s">
        <v>84</v>
      </c>
      <c r="C165">
        <v>1486672</v>
      </c>
      <c r="D165" s="3" t="s">
        <v>79</v>
      </c>
      <c r="E165" t="s">
        <v>501</v>
      </c>
      <c r="F165">
        <v>16883668</v>
      </c>
      <c r="G165" t="s">
        <v>502</v>
      </c>
      <c r="H165">
        <v>16883668</v>
      </c>
      <c r="I165" t="s">
        <v>503</v>
      </c>
      <c r="J165" t="s">
        <v>504</v>
      </c>
      <c r="K165" t="s">
        <v>505</v>
      </c>
      <c r="L165" t="s">
        <v>54</v>
      </c>
      <c r="M165" s="1">
        <v>42570.348587962966</v>
      </c>
      <c r="N165" s="1">
        <v>42570.34375</v>
      </c>
      <c r="O165" t="s">
        <v>48</v>
      </c>
      <c r="U165" t="s">
        <v>65</v>
      </c>
      <c r="V165" s="7">
        <v>354201079612962</v>
      </c>
    </row>
    <row r="166" spans="1:45" hidden="1" x14ac:dyDescent="0.25">
      <c r="A166">
        <v>420780</v>
      </c>
      <c r="B166" t="s">
        <v>84</v>
      </c>
      <c r="C166">
        <v>1486672</v>
      </c>
      <c r="D166" s="3" t="s">
        <v>79</v>
      </c>
      <c r="E166" t="s">
        <v>52</v>
      </c>
      <c r="F166" t="s">
        <v>52</v>
      </c>
      <c r="L166" t="s">
        <v>52</v>
      </c>
      <c r="M166" s="1">
        <v>42570.344699074078</v>
      </c>
      <c r="N166" s="1">
        <v>42570.344699074078</v>
      </c>
      <c r="O166" t="s">
        <v>51</v>
      </c>
      <c r="V166" s="7">
        <v>354201079612962</v>
      </c>
      <c r="AS166">
        <v>14</v>
      </c>
    </row>
    <row r="167" spans="1:45" x14ac:dyDescent="0.25">
      <c r="A167">
        <v>420780</v>
      </c>
      <c r="B167" t="s">
        <v>84</v>
      </c>
      <c r="D167" s="3" t="s">
        <v>79</v>
      </c>
      <c r="J167" t="s">
        <v>506</v>
      </c>
    </row>
    <row r="168" spans="1:45" x14ac:dyDescent="0.25">
      <c r="A168">
        <v>420780</v>
      </c>
      <c r="B168" t="s">
        <v>84</v>
      </c>
      <c r="D168" s="3" t="s">
        <v>79</v>
      </c>
      <c r="J168" t="s">
        <v>507</v>
      </c>
    </row>
    <row r="169" spans="1:45" x14ac:dyDescent="0.25">
      <c r="A169">
        <v>420780</v>
      </c>
      <c r="B169" t="s">
        <v>84</v>
      </c>
      <c r="D169" s="3" t="s">
        <v>79</v>
      </c>
      <c r="J169" t="s">
        <v>508</v>
      </c>
    </row>
    <row r="170" spans="1:45" x14ac:dyDescent="0.25">
      <c r="A170">
        <v>420780</v>
      </c>
      <c r="B170" t="s">
        <v>84</v>
      </c>
      <c r="D170" s="3" t="s">
        <v>79</v>
      </c>
      <c r="J170" t="s">
        <v>509</v>
      </c>
    </row>
    <row r="171" spans="1:45" x14ac:dyDescent="0.25">
      <c r="A171">
        <v>420780</v>
      </c>
      <c r="B171" t="s">
        <v>84</v>
      </c>
      <c r="D171" s="3" t="s">
        <v>79</v>
      </c>
      <c r="J171" t="s">
        <v>510</v>
      </c>
    </row>
    <row r="172" spans="1:45" x14ac:dyDescent="0.25">
      <c r="A172">
        <v>420780</v>
      </c>
      <c r="B172" t="s">
        <v>84</v>
      </c>
      <c r="D172" s="3" t="s">
        <v>79</v>
      </c>
      <c r="J172" t="s">
        <v>511</v>
      </c>
    </row>
    <row r="173" spans="1:45" x14ac:dyDescent="0.25">
      <c r="A173">
        <v>420780</v>
      </c>
      <c r="B173" t="s">
        <v>84</v>
      </c>
      <c r="D173" s="3" t="s">
        <v>79</v>
      </c>
      <c r="J173" t="s">
        <v>512</v>
      </c>
    </row>
    <row r="174" spans="1:45" hidden="1" x14ac:dyDescent="0.25">
      <c r="A174">
        <v>420780</v>
      </c>
      <c r="B174" t="s">
        <v>84</v>
      </c>
      <c r="C174">
        <v>1486768</v>
      </c>
      <c r="D174" s="3" t="s">
        <v>80</v>
      </c>
      <c r="E174" t="s">
        <v>50</v>
      </c>
      <c r="F174" t="s">
        <v>50</v>
      </c>
      <c r="L174" t="s">
        <v>50</v>
      </c>
      <c r="M174" s="1">
        <v>42562.677233796298</v>
      </c>
      <c r="N174" s="1">
        <v>42562.677233796298</v>
      </c>
      <c r="O174" t="s">
        <v>51</v>
      </c>
    </row>
    <row r="175" spans="1:45" hidden="1" x14ac:dyDescent="0.25">
      <c r="A175">
        <v>420780</v>
      </c>
      <c r="B175" t="s">
        <v>84</v>
      </c>
      <c r="C175">
        <v>1486768</v>
      </c>
      <c r="D175" s="3" t="s">
        <v>80</v>
      </c>
      <c r="E175" t="s">
        <v>501</v>
      </c>
      <c r="F175">
        <v>16883667</v>
      </c>
      <c r="I175" t="s">
        <v>503</v>
      </c>
      <c r="J175" t="s">
        <v>504</v>
      </c>
      <c r="K175" t="s">
        <v>505</v>
      </c>
      <c r="L175" t="s">
        <v>54</v>
      </c>
      <c r="M175" s="1">
        <v>42562.677083333336</v>
      </c>
      <c r="N175" s="1">
        <v>42562.666666666664</v>
      </c>
      <c r="O175" t="s">
        <v>59</v>
      </c>
    </row>
    <row r="176" spans="1:45" hidden="1" x14ac:dyDescent="0.25">
      <c r="A176">
        <v>420780</v>
      </c>
      <c r="B176" t="s">
        <v>84</v>
      </c>
      <c r="C176">
        <v>1486768</v>
      </c>
      <c r="D176" s="3" t="s">
        <v>80</v>
      </c>
      <c r="E176" t="s">
        <v>408</v>
      </c>
      <c r="F176">
        <v>16905462</v>
      </c>
      <c r="I176" t="s">
        <v>410</v>
      </c>
      <c r="J176" t="s">
        <v>411</v>
      </c>
      <c r="K176" t="s">
        <v>77</v>
      </c>
      <c r="L176" t="s">
        <v>54</v>
      </c>
      <c r="M176" s="1">
        <v>42562.668854166666</v>
      </c>
      <c r="N176" s="1">
        <v>42562.646527777775</v>
      </c>
      <c r="O176" t="s">
        <v>48</v>
      </c>
    </row>
    <row r="177" spans="1:15" hidden="1" x14ac:dyDescent="0.25">
      <c r="A177">
        <v>420780</v>
      </c>
      <c r="B177" t="s">
        <v>84</v>
      </c>
      <c r="C177">
        <v>1486768</v>
      </c>
      <c r="D177" s="3" t="s">
        <v>80</v>
      </c>
      <c r="E177" t="s">
        <v>513</v>
      </c>
      <c r="F177">
        <v>19851140</v>
      </c>
      <c r="I177" t="s">
        <v>514</v>
      </c>
      <c r="J177" t="s">
        <v>515</v>
      </c>
      <c r="L177" t="s">
        <v>47</v>
      </c>
      <c r="M177" s="1">
        <v>42562.661527777775</v>
      </c>
      <c r="N177" s="1">
        <v>42562.625</v>
      </c>
      <c r="O177" t="s">
        <v>48</v>
      </c>
    </row>
    <row r="178" spans="1:15" hidden="1" x14ac:dyDescent="0.25">
      <c r="A178">
        <v>420780</v>
      </c>
      <c r="B178" t="s">
        <v>84</v>
      </c>
      <c r="C178">
        <v>1486768</v>
      </c>
      <c r="D178" s="3" t="s">
        <v>80</v>
      </c>
      <c r="E178" t="s">
        <v>516</v>
      </c>
      <c r="F178">
        <v>18142264</v>
      </c>
      <c r="I178" t="s">
        <v>517</v>
      </c>
      <c r="J178" t="s">
        <v>518</v>
      </c>
      <c r="K178" t="s">
        <v>78</v>
      </c>
      <c r="L178" t="s">
        <v>54</v>
      </c>
      <c r="M178" s="1">
        <v>42562.650497685187</v>
      </c>
      <c r="N178" s="1">
        <v>42562.646527777775</v>
      </c>
      <c r="O178" t="s">
        <v>48</v>
      </c>
    </row>
    <row r="179" spans="1:15" hidden="1" x14ac:dyDescent="0.25">
      <c r="A179">
        <v>420780</v>
      </c>
      <c r="B179" t="s">
        <v>84</v>
      </c>
      <c r="C179">
        <v>1486768</v>
      </c>
      <c r="D179" s="3" t="s">
        <v>80</v>
      </c>
      <c r="E179" t="s">
        <v>519</v>
      </c>
      <c r="F179">
        <v>18142293</v>
      </c>
      <c r="I179" t="s">
        <v>520</v>
      </c>
      <c r="J179" t="s">
        <v>521</v>
      </c>
      <c r="K179" t="s">
        <v>522</v>
      </c>
      <c r="L179" t="s">
        <v>54</v>
      </c>
      <c r="M179" s="1">
        <v>42562.64702546296</v>
      </c>
      <c r="N179" s="1">
        <v>42562.666666666664</v>
      </c>
      <c r="O179" t="s">
        <v>48</v>
      </c>
    </row>
    <row r="180" spans="1:15" hidden="1" x14ac:dyDescent="0.25">
      <c r="A180">
        <v>420780</v>
      </c>
      <c r="B180" t="s">
        <v>84</v>
      </c>
      <c r="C180">
        <v>1486768</v>
      </c>
      <c r="D180" s="3" t="s">
        <v>80</v>
      </c>
      <c r="E180" t="s">
        <v>523</v>
      </c>
      <c r="F180">
        <v>18142217</v>
      </c>
      <c r="I180">
        <v>4218622339</v>
      </c>
      <c r="J180" t="s">
        <v>524</v>
      </c>
      <c r="K180" t="s">
        <v>525</v>
      </c>
      <c r="L180" t="s">
        <v>54</v>
      </c>
      <c r="M180" s="1">
        <v>42562.644467592596</v>
      </c>
      <c r="N180" s="1">
        <v>42562.619444444441</v>
      </c>
      <c r="O180" t="s">
        <v>48</v>
      </c>
    </row>
    <row r="181" spans="1:15" hidden="1" x14ac:dyDescent="0.25">
      <c r="A181">
        <v>420780</v>
      </c>
      <c r="B181" t="s">
        <v>84</v>
      </c>
      <c r="C181">
        <v>1486768</v>
      </c>
      <c r="D181" s="3" t="s">
        <v>80</v>
      </c>
      <c r="E181" t="s">
        <v>526</v>
      </c>
      <c r="F181">
        <v>19851840</v>
      </c>
      <c r="I181" t="s">
        <v>527</v>
      </c>
      <c r="J181" t="s">
        <v>528</v>
      </c>
      <c r="L181" t="s">
        <v>47</v>
      </c>
      <c r="M181" s="1">
        <v>42562.638356481482</v>
      </c>
      <c r="N181" s="1">
        <v>42562.333333333336</v>
      </c>
      <c r="O181" t="s">
        <v>48</v>
      </c>
    </row>
    <row r="182" spans="1:15" hidden="1" x14ac:dyDescent="0.25">
      <c r="A182">
        <v>420780</v>
      </c>
      <c r="B182" t="s">
        <v>84</v>
      </c>
      <c r="C182">
        <v>1486768</v>
      </c>
      <c r="D182" s="3" t="s">
        <v>80</v>
      </c>
      <c r="E182" t="s">
        <v>529</v>
      </c>
      <c r="F182">
        <v>18142211</v>
      </c>
      <c r="I182" t="s">
        <v>530</v>
      </c>
      <c r="J182" t="s">
        <v>531</v>
      </c>
      <c r="K182" t="s">
        <v>532</v>
      </c>
      <c r="L182" t="s">
        <v>54</v>
      </c>
      <c r="M182" s="1">
        <v>42562.632916666669</v>
      </c>
      <c r="N182" s="1">
        <v>42562.613194444442</v>
      </c>
      <c r="O182" t="s">
        <v>48</v>
      </c>
    </row>
    <row r="183" spans="1:15" hidden="1" x14ac:dyDescent="0.25">
      <c r="A183">
        <v>420780</v>
      </c>
      <c r="B183" t="s">
        <v>84</v>
      </c>
      <c r="C183">
        <v>1486768</v>
      </c>
      <c r="D183" s="3" t="s">
        <v>80</v>
      </c>
      <c r="E183" t="s">
        <v>533</v>
      </c>
      <c r="F183">
        <v>18142295</v>
      </c>
      <c r="I183" t="s">
        <v>534</v>
      </c>
      <c r="J183" t="s">
        <v>535</v>
      </c>
      <c r="K183" t="s">
        <v>536</v>
      </c>
      <c r="L183" t="s">
        <v>54</v>
      </c>
      <c r="M183" s="1">
        <v>42562.628113425926</v>
      </c>
      <c r="N183" s="1">
        <v>42562.644444444442</v>
      </c>
      <c r="O183" t="s">
        <v>48</v>
      </c>
    </row>
    <row r="184" spans="1:15" hidden="1" x14ac:dyDescent="0.25">
      <c r="A184">
        <v>420780</v>
      </c>
      <c r="B184" t="s">
        <v>84</v>
      </c>
      <c r="C184">
        <v>1486768</v>
      </c>
      <c r="D184" s="3" t="s">
        <v>80</v>
      </c>
      <c r="E184">
        <v>59697</v>
      </c>
      <c r="F184">
        <v>18142267</v>
      </c>
      <c r="J184" t="s">
        <v>537</v>
      </c>
      <c r="K184" t="s">
        <v>538</v>
      </c>
      <c r="L184" t="s">
        <v>54</v>
      </c>
      <c r="M184" s="1">
        <v>42562.624652777777</v>
      </c>
      <c r="N184" s="1">
        <v>42562.645833333336</v>
      </c>
      <c r="O184" t="s">
        <v>48</v>
      </c>
    </row>
    <row r="185" spans="1:15" hidden="1" x14ac:dyDescent="0.25">
      <c r="A185">
        <v>420780</v>
      </c>
      <c r="B185" t="s">
        <v>84</v>
      </c>
      <c r="C185">
        <v>1486768</v>
      </c>
      <c r="D185" s="3" t="s">
        <v>80</v>
      </c>
      <c r="E185" t="s">
        <v>539</v>
      </c>
      <c r="F185">
        <v>18142292</v>
      </c>
      <c r="I185" t="s">
        <v>540</v>
      </c>
      <c r="J185" t="s">
        <v>541</v>
      </c>
      <c r="K185" t="s">
        <v>542</v>
      </c>
      <c r="L185" t="s">
        <v>54</v>
      </c>
      <c r="M185" s="1">
        <v>42562.622824074075</v>
      </c>
      <c r="N185" s="1">
        <v>42562.625</v>
      </c>
      <c r="O185" t="s">
        <v>48</v>
      </c>
    </row>
    <row r="186" spans="1:15" hidden="1" x14ac:dyDescent="0.25">
      <c r="A186">
        <v>420780</v>
      </c>
      <c r="B186" t="s">
        <v>84</v>
      </c>
      <c r="C186">
        <v>1486768</v>
      </c>
      <c r="D186" s="3" t="s">
        <v>80</v>
      </c>
      <c r="E186">
        <v>225872</v>
      </c>
      <c r="F186">
        <v>18142294</v>
      </c>
      <c r="J186" t="s">
        <v>543</v>
      </c>
      <c r="K186" t="s">
        <v>544</v>
      </c>
      <c r="L186" t="s">
        <v>54</v>
      </c>
      <c r="M186" s="1">
        <v>42562.614085648151</v>
      </c>
      <c r="N186" s="1">
        <v>42562.645833333336</v>
      </c>
      <c r="O186" t="s">
        <v>48</v>
      </c>
    </row>
    <row r="187" spans="1:15" hidden="1" x14ac:dyDescent="0.25">
      <c r="A187">
        <v>420780</v>
      </c>
      <c r="B187" t="s">
        <v>84</v>
      </c>
      <c r="C187">
        <v>1486768</v>
      </c>
      <c r="D187" s="3" t="s">
        <v>80</v>
      </c>
      <c r="E187" t="s">
        <v>52</v>
      </c>
      <c r="F187" t="s">
        <v>52</v>
      </c>
      <c r="L187" t="s">
        <v>52</v>
      </c>
      <c r="M187" s="1">
        <v>42562.600462962961</v>
      </c>
      <c r="N187" s="1">
        <v>42562.600462962961</v>
      </c>
      <c r="O187" t="s">
        <v>51</v>
      </c>
    </row>
    <row r="188" spans="1:15" x14ac:dyDescent="0.25">
      <c r="A188">
        <v>420780</v>
      </c>
      <c r="B188" t="s">
        <v>84</v>
      </c>
      <c r="D188" s="3" t="s">
        <v>80</v>
      </c>
      <c r="J188" t="s">
        <v>548</v>
      </c>
    </row>
    <row r="189" spans="1:15" hidden="1" x14ac:dyDescent="0.25">
      <c r="A189">
        <v>420780</v>
      </c>
      <c r="B189" t="s">
        <v>84</v>
      </c>
      <c r="C189">
        <v>1486651</v>
      </c>
      <c r="D189" s="3" t="s">
        <v>76</v>
      </c>
      <c r="E189" t="s">
        <v>50</v>
      </c>
      <c r="F189" t="s">
        <v>50</v>
      </c>
      <c r="L189" t="s">
        <v>50</v>
      </c>
      <c r="M189" s="1">
        <v>42562.627453703702</v>
      </c>
      <c r="N189" s="1">
        <v>42562.627453703702</v>
      </c>
      <c r="O189" t="s">
        <v>51</v>
      </c>
    </row>
    <row r="190" spans="1:15" hidden="1" x14ac:dyDescent="0.25">
      <c r="A190">
        <v>420780</v>
      </c>
      <c r="B190" t="s">
        <v>84</v>
      </c>
      <c r="C190">
        <v>1486651</v>
      </c>
      <c r="D190" s="3" t="s">
        <v>76</v>
      </c>
      <c r="E190" t="s">
        <v>545</v>
      </c>
      <c r="F190">
        <v>15638309</v>
      </c>
      <c r="H190">
        <v>15638309</v>
      </c>
      <c r="I190" t="s">
        <v>546</v>
      </c>
      <c r="J190" t="s">
        <v>547</v>
      </c>
      <c r="L190" t="s">
        <v>47</v>
      </c>
      <c r="M190" s="1">
        <v>42562.627199074072</v>
      </c>
      <c r="N190" s="1">
        <v>42562.333333333336</v>
      </c>
      <c r="O190" t="s">
        <v>53</v>
      </c>
    </row>
    <row r="191" spans="1:15" hidden="1" x14ac:dyDescent="0.25">
      <c r="A191">
        <v>420780</v>
      </c>
      <c r="B191" t="s">
        <v>84</v>
      </c>
      <c r="C191">
        <v>1486651</v>
      </c>
      <c r="D191" s="3" t="s">
        <v>76</v>
      </c>
      <c r="E191" t="s">
        <v>52</v>
      </c>
      <c r="F191" t="s">
        <v>52</v>
      </c>
      <c r="L191" t="s">
        <v>52</v>
      </c>
      <c r="M191" s="1">
        <v>42562.371724537035</v>
      </c>
      <c r="N191" s="1">
        <v>42562.371724537035</v>
      </c>
      <c r="O191" t="s">
        <v>51</v>
      </c>
    </row>
    <row r="192" spans="1:15" hidden="1" x14ac:dyDescent="0.25">
      <c r="A192">
        <v>420780</v>
      </c>
      <c r="B192" t="s">
        <v>84</v>
      </c>
      <c r="D192" s="3" t="s">
        <v>75</v>
      </c>
      <c r="L192" t="s">
        <v>50</v>
      </c>
    </row>
    <row r="193" spans="1:12" x14ac:dyDescent="0.25">
      <c r="A193">
        <v>420780</v>
      </c>
      <c r="B193" t="s">
        <v>84</v>
      </c>
      <c r="D193" s="3" t="s">
        <v>75</v>
      </c>
      <c r="J193" t="s">
        <v>549</v>
      </c>
      <c r="L193" t="s">
        <v>47</v>
      </c>
    </row>
    <row r="194" spans="1:12" x14ac:dyDescent="0.25">
      <c r="A194">
        <v>420780</v>
      </c>
      <c r="B194" t="s">
        <v>84</v>
      </c>
      <c r="D194" s="3" t="s">
        <v>75</v>
      </c>
      <c r="J194" t="s">
        <v>550</v>
      </c>
      <c r="L194" t="s">
        <v>47</v>
      </c>
    </row>
    <row r="195" spans="1:12" hidden="1" x14ac:dyDescent="0.25">
      <c r="A195">
        <v>420780</v>
      </c>
      <c r="B195" t="s">
        <v>84</v>
      </c>
      <c r="D195" s="3" t="s">
        <v>75</v>
      </c>
      <c r="J195" t="s">
        <v>220</v>
      </c>
      <c r="K195" t="s">
        <v>221</v>
      </c>
      <c r="L195" t="s">
        <v>54</v>
      </c>
    </row>
    <row r="196" spans="1:12" x14ac:dyDescent="0.25">
      <c r="A196">
        <v>420780</v>
      </c>
      <c r="B196" t="s">
        <v>84</v>
      </c>
      <c r="D196" s="3" t="s">
        <v>75</v>
      </c>
      <c r="J196" t="s">
        <v>551</v>
      </c>
      <c r="K196" t="s">
        <v>280</v>
      </c>
      <c r="L196" t="s">
        <v>54</v>
      </c>
    </row>
    <row r="197" spans="1:12" x14ac:dyDescent="0.25">
      <c r="A197">
        <v>420780</v>
      </c>
      <c r="B197" t="s">
        <v>84</v>
      </c>
      <c r="D197" s="3" t="s">
        <v>75</v>
      </c>
      <c r="J197" t="s">
        <v>552</v>
      </c>
      <c r="K197" t="s">
        <v>553</v>
      </c>
      <c r="L197" t="s">
        <v>54</v>
      </c>
    </row>
    <row r="198" spans="1:12" x14ac:dyDescent="0.25">
      <c r="A198">
        <v>420780</v>
      </c>
      <c r="B198" t="s">
        <v>84</v>
      </c>
      <c r="D198" s="3" t="s">
        <v>75</v>
      </c>
      <c r="J198" t="s">
        <v>551</v>
      </c>
      <c r="K198" t="s">
        <v>109</v>
      </c>
      <c r="L198" t="s">
        <v>54</v>
      </c>
    </row>
    <row r="199" spans="1:12" x14ac:dyDescent="0.25">
      <c r="A199">
        <v>420780</v>
      </c>
      <c r="B199" t="s">
        <v>84</v>
      </c>
      <c r="D199" s="3" t="s">
        <v>75</v>
      </c>
      <c r="J199" t="s">
        <v>554</v>
      </c>
      <c r="L199" t="s">
        <v>47</v>
      </c>
    </row>
    <row r="200" spans="1:12" x14ac:dyDescent="0.25">
      <c r="A200">
        <v>420780</v>
      </c>
      <c r="B200" t="s">
        <v>84</v>
      </c>
      <c r="D200" s="3" t="s">
        <v>75</v>
      </c>
      <c r="J200" t="s">
        <v>555</v>
      </c>
      <c r="L200" t="s">
        <v>47</v>
      </c>
    </row>
    <row r="201" spans="1:12" hidden="1" x14ac:dyDescent="0.25">
      <c r="A201">
        <v>420780</v>
      </c>
      <c r="B201" t="s">
        <v>84</v>
      </c>
      <c r="D201" s="3" t="s">
        <v>75</v>
      </c>
      <c r="J201" t="s">
        <v>233</v>
      </c>
      <c r="K201" t="s">
        <v>234</v>
      </c>
      <c r="L201" t="s">
        <v>54</v>
      </c>
    </row>
    <row r="202" spans="1:12" hidden="1" x14ac:dyDescent="0.25">
      <c r="A202">
        <v>420780</v>
      </c>
      <c r="B202" t="s">
        <v>84</v>
      </c>
      <c r="D202" s="3" t="s">
        <v>75</v>
      </c>
      <c r="J202" t="s">
        <v>126</v>
      </c>
      <c r="K202" t="s">
        <v>66</v>
      </c>
      <c r="L202" t="s">
        <v>54</v>
      </c>
    </row>
    <row r="203" spans="1:12" hidden="1" x14ac:dyDescent="0.25">
      <c r="A203">
        <v>420780</v>
      </c>
      <c r="B203" t="s">
        <v>84</v>
      </c>
      <c r="D203" s="3" t="s">
        <v>75</v>
      </c>
      <c r="L203" t="s">
        <v>52</v>
      </c>
    </row>
    <row r="204" spans="1:12" hidden="1" x14ac:dyDescent="0.25">
      <c r="A204">
        <v>420780</v>
      </c>
      <c r="B204" t="s">
        <v>84</v>
      </c>
      <c r="D204" s="3" t="s">
        <v>75</v>
      </c>
      <c r="J204" t="s">
        <v>547</v>
      </c>
    </row>
    <row r="205" spans="1:12" x14ac:dyDescent="0.25">
      <c r="A205">
        <v>420780</v>
      </c>
      <c r="B205" t="s">
        <v>84</v>
      </c>
      <c r="D205" s="3" t="s">
        <v>75</v>
      </c>
      <c r="J205" t="s">
        <v>556</v>
      </c>
    </row>
    <row r="206" spans="1:12" x14ac:dyDescent="0.25">
      <c r="A206">
        <v>420780</v>
      </c>
      <c r="B206" t="s">
        <v>84</v>
      </c>
      <c r="D206" s="3" t="s">
        <v>75</v>
      </c>
      <c r="J206" t="s">
        <v>557</v>
      </c>
    </row>
    <row r="207" spans="1:12" x14ac:dyDescent="0.25">
      <c r="A207">
        <v>420780</v>
      </c>
      <c r="B207" t="s">
        <v>84</v>
      </c>
      <c r="D207" s="3" t="s">
        <v>75</v>
      </c>
      <c r="J207" t="s">
        <v>558</v>
      </c>
    </row>
    <row r="208" spans="1:12" x14ac:dyDescent="0.25">
      <c r="A208">
        <v>420780</v>
      </c>
      <c r="B208" t="s">
        <v>84</v>
      </c>
      <c r="D208" s="3" t="s">
        <v>75</v>
      </c>
      <c r="J208" t="s">
        <v>559</v>
      </c>
    </row>
    <row r="209" spans="1:12" x14ac:dyDescent="0.25">
      <c r="A209">
        <v>420780</v>
      </c>
      <c r="B209" t="s">
        <v>84</v>
      </c>
      <c r="D209" s="3" t="s">
        <v>75</v>
      </c>
      <c r="J209" t="s">
        <v>560</v>
      </c>
    </row>
    <row r="210" spans="1:12" x14ac:dyDescent="0.25">
      <c r="A210">
        <v>420780</v>
      </c>
      <c r="B210" t="s">
        <v>84</v>
      </c>
      <c r="D210" s="3" t="s">
        <v>75</v>
      </c>
      <c r="J210" t="s">
        <v>561</v>
      </c>
    </row>
    <row r="211" spans="1:12" hidden="1" x14ac:dyDescent="0.25">
      <c r="A211">
        <v>420780</v>
      </c>
      <c r="B211" t="s">
        <v>84</v>
      </c>
      <c r="D211" s="3" t="s">
        <v>72</v>
      </c>
      <c r="L211" t="s">
        <v>52</v>
      </c>
    </row>
    <row r="212" spans="1:12" x14ac:dyDescent="0.25">
      <c r="A212">
        <v>420780</v>
      </c>
      <c r="B212" t="s">
        <v>84</v>
      </c>
      <c r="D212" s="3" t="s">
        <v>72</v>
      </c>
      <c r="J212" t="s">
        <v>562</v>
      </c>
      <c r="K212" t="s">
        <v>563</v>
      </c>
      <c r="L212" t="s">
        <v>54</v>
      </c>
    </row>
    <row r="213" spans="1:12" x14ac:dyDescent="0.25">
      <c r="A213">
        <v>420780</v>
      </c>
      <c r="B213" t="s">
        <v>84</v>
      </c>
      <c r="D213" s="3" t="s">
        <v>72</v>
      </c>
      <c r="J213" t="s">
        <v>507</v>
      </c>
      <c r="L213" t="s">
        <v>47</v>
      </c>
    </row>
    <row r="214" spans="1:12" x14ac:dyDescent="0.25">
      <c r="A214">
        <v>420780</v>
      </c>
      <c r="B214" t="s">
        <v>84</v>
      </c>
      <c r="D214" s="3" t="s">
        <v>72</v>
      </c>
      <c r="J214" t="s">
        <v>508</v>
      </c>
      <c r="L214" t="s">
        <v>47</v>
      </c>
    </row>
    <row r="215" spans="1:12" x14ac:dyDescent="0.25">
      <c r="A215">
        <v>420780</v>
      </c>
      <c r="B215" t="s">
        <v>84</v>
      </c>
      <c r="D215" s="3" t="s">
        <v>72</v>
      </c>
      <c r="J215" t="s">
        <v>511</v>
      </c>
      <c r="L215" t="s">
        <v>47</v>
      </c>
    </row>
    <row r="216" spans="1:12" hidden="1" x14ac:dyDescent="0.25">
      <c r="A216">
        <v>420780</v>
      </c>
      <c r="B216" t="s">
        <v>84</v>
      </c>
      <c r="D216" s="3" t="s">
        <v>72</v>
      </c>
      <c r="L216" t="s">
        <v>50</v>
      </c>
    </row>
    <row r="217" spans="1:12" hidden="1" x14ac:dyDescent="0.25">
      <c r="A217">
        <v>420780</v>
      </c>
      <c r="B217" t="s">
        <v>84</v>
      </c>
      <c r="D217" s="3" t="s">
        <v>288</v>
      </c>
      <c r="L217" t="s">
        <v>52</v>
      </c>
    </row>
    <row r="218" spans="1:12" x14ac:dyDescent="0.25">
      <c r="A218">
        <v>420780</v>
      </c>
      <c r="B218" t="s">
        <v>84</v>
      </c>
      <c r="D218" s="3" t="s">
        <v>288</v>
      </c>
      <c r="J218" t="s">
        <v>564</v>
      </c>
      <c r="L218" t="s">
        <v>47</v>
      </c>
    </row>
    <row r="219" spans="1:12" x14ac:dyDescent="0.25">
      <c r="A219">
        <v>420780</v>
      </c>
      <c r="B219" t="s">
        <v>84</v>
      </c>
      <c r="D219" s="3" t="s">
        <v>288</v>
      </c>
      <c r="J219" t="s">
        <v>565</v>
      </c>
      <c r="L219" t="s">
        <v>47</v>
      </c>
    </row>
    <row r="220" spans="1:12" hidden="1" x14ac:dyDescent="0.25">
      <c r="A220">
        <v>420780</v>
      </c>
      <c r="B220" t="s">
        <v>84</v>
      </c>
      <c r="D220" s="3" t="s">
        <v>288</v>
      </c>
      <c r="L220" t="s">
        <v>50</v>
      </c>
    </row>
    <row r="221" spans="1:12" hidden="1" x14ac:dyDescent="0.25">
      <c r="A221">
        <v>420780</v>
      </c>
      <c r="B221" t="s">
        <v>84</v>
      </c>
      <c r="D221" s="3" t="s">
        <v>70</v>
      </c>
      <c r="L221" t="s">
        <v>52</v>
      </c>
    </row>
    <row r="222" spans="1:12" x14ac:dyDescent="0.25">
      <c r="A222">
        <v>420780</v>
      </c>
      <c r="B222" t="s">
        <v>84</v>
      </c>
      <c r="D222" s="3" t="s">
        <v>70</v>
      </c>
      <c r="J222" t="s">
        <v>566</v>
      </c>
      <c r="L222" t="s">
        <v>47</v>
      </c>
    </row>
    <row r="223" spans="1:12" x14ac:dyDescent="0.25">
      <c r="A223">
        <v>420780</v>
      </c>
      <c r="B223" t="s">
        <v>84</v>
      </c>
      <c r="D223" s="3" t="s">
        <v>70</v>
      </c>
      <c r="J223" t="s">
        <v>567</v>
      </c>
      <c r="L223" t="s">
        <v>47</v>
      </c>
    </row>
    <row r="224" spans="1:12" hidden="1" x14ac:dyDescent="0.25">
      <c r="A224">
        <v>420780</v>
      </c>
      <c r="B224" t="s">
        <v>84</v>
      </c>
      <c r="D224" s="3" t="s">
        <v>70</v>
      </c>
      <c r="L224" t="s">
        <v>50</v>
      </c>
    </row>
  </sheetData>
  <autoFilter ref="A1:AU224">
    <filterColumn colId="0">
      <colorFilter dxfId="0"/>
    </filterColumn>
    <sortState ref="A2:AU67714">
      <sortCondition ref="B1:B67714"/>
    </sortState>
  </autoFilter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7C61C842-F2E9-461B-AB44-E51C028225ED}">
            <xm:f>AND($J1&lt;&gt;"",COUNTIF('export quotidien'!$J:$J,$J1)=0)</xm:f>
            <x14:dxf>
              <fill>
                <patternFill>
                  <bgColor rgb="FFFF0000"/>
                </patternFill>
              </fill>
            </x14:dxf>
          </x14:cfRule>
          <xm:sqref>A1:AU1048576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5"/>
  <sheetViews>
    <sheetView topLeftCell="A19" workbookViewId="0">
      <selection activeCell="J2" sqref="J2"/>
    </sheetView>
  </sheetViews>
  <sheetFormatPr baseColWidth="10" defaultRowHeight="15" x14ac:dyDescent="0.25"/>
  <cols>
    <col min="1" max="1" width="12.7109375" bestFit="1" customWidth="1"/>
    <col min="2" max="2" width="34.140625" bestFit="1" customWidth="1"/>
    <col min="3" max="3" width="14.42578125" bestFit="1" customWidth="1"/>
    <col min="4" max="4" width="15.140625" bestFit="1" customWidth="1"/>
    <col min="5" max="5" width="19.5703125" style="3" bestFit="1" customWidth="1"/>
    <col min="6" max="6" width="15.7109375" bestFit="1" customWidth="1"/>
    <col min="7" max="7" width="14.42578125" bestFit="1" customWidth="1"/>
    <col min="8" max="8" width="9.28515625" bestFit="1" customWidth="1"/>
    <col min="9" max="9" width="12" bestFit="1" customWidth="1"/>
    <col min="10" max="10" width="67.140625" bestFit="1" customWidth="1"/>
    <col min="11" max="11" width="46.7109375" bestFit="1" customWidth="1"/>
    <col min="12" max="12" width="16.85546875" bestFit="1" customWidth="1"/>
    <col min="13" max="13" width="15.7109375" bestFit="1" customWidth="1"/>
    <col min="14" max="14" width="16.85546875" bestFit="1" customWidth="1"/>
    <col min="15" max="15" width="20.5703125" bestFit="1" customWidth="1"/>
    <col min="16" max="16" width="15.5703125" bestFit="1" customWidth="1"/>
  </cols>
  <sheetData>
    <row r="1" spans="1:16" x14ac:dyDescent="0.25">
      <c r="A1" t="s">
        <v>0</v>
      </c>
      <c r="B1" t="s">
        <v>1</v>
      </c>
      <c r="C1" t="s">
        <v>2</v>
      </c>
      <c r="D1" t="s">
        <v>3</v>
      </c>
      <c r="E1" s="3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</row>
    <row r="2" spans="1:16" x14ac:dyDescent="0.25">
      <c r="A2">
        <v>420780</v>
      </c>
      <c r="B2" t="s">
        <v>84</v>
      </c>
      <c r="C2">
        <v>1486540</v>
      </c>
      <c r="D2" t="s">
        <v>69</v>
      </c>
      <c r="E2" t="s">
        <v>50</v>
      </c>
      <c r="L2" t="s">
        <v>50</v>
      </c>
      <c r="M2" s="1">
        <v>42571.683263888888</v>
      </c>
      <c r="N2" s="1">
        <v>42571.683263888888</v>
      </c>
      <c r="O2" t="s">
        <v>51</v>
      </c>
    </row>
    <row r="3" spans="1:16" x14ac:dyDescent="0.25">
      <c r="A3">
        <v>420780</v>
      </c>
      <c r="B3" t="s">
        <v>84</v>
      </c>
      <c r="C3">
        <v>1486540</v>
      </c>
      <c r="D3" t="s">
        <v>69</v>
      </c>
      <c r="E3" t="s">
        <v>85</v>
      </c>
      <c r="G3" t="s">
        <v>86</v>
      </c>
      <c r="H3">
        <v>16887248</v>
      </c>
      <c r="I3" t="s">
        <v>87</v>
      </c>
      <c r="J3" t="s">
        <v>88</v>
      </c>
      <c r="K3" t="s">
        <v>89</v>
      </c>
      <c r="L3" t="s">
        <v>54</v>
      </c>
      <c r="M3" s="1">
        <v>42571.682557870372</v>
      </c>
      <c r="N3" s="1">
        <v>42571.666666666664</v>
      </c>
      <c r="O3" t="s">
        <v>48</v>
      </c>
    </row>
    <row r="4" spans="1:16" x14ac:dyDescent="0.25">
      <c r="A4">
        <v>420780</v>
      </c>
      <c r="B4" t="s">
        <v>84</v>
      </c>
      <c r="C4">
        <v>1486768</v>
      </c>
      <c r="D4" t="s">
        <v>80</v>
      </c>
      <c r="E4" t="s">
        <v>50</v>
      </c>
      <c r="L4" t="s">
        <v>50</v>
      </c>
      <c r="M4" s="1">
        <v>42571.679409722223</v>
      </c>
      <c r="N4" s="1">
        <v>42571.679409722223</v>
      </c>
      <c r="O4" t="s">
        <v>51</v>
      </c>
    </row>
    <row r="5" spans="1:16" x14ac:dyDescent="0.25">
      <c r="A5">
        <v>420780</v>
      </c>
      <c r="B5" t="s">
        <v>84</v>
      </c>
      <c r="C5">
        <v>1486768</v>
      </c>
      <c r="D5" t="s">
        <v>80</v>
      </c>
      <c r="E5" t="s">
        <v>513</v>
      </c>
      <c r="H5">
        <v>19851140</v>
      </c>
      <c r="I5" t="s">
        <v>514</v>
      </c>
      <c r="J5" t="s">
        <v>515</v>
      </c>
      <c r="L5" t="s">
        <v>47</v>
      </c>
      <c r="M5" s="1">
        <v>42571.679074074076</v>
      </c>
      <c r="N5" s="1">
        <v>42571.625</v>
      </c>
      <c r="O5" t="s">
        <v>53</v>
      </c>
    </row>
    <row r="6" spans="1:16" x14ac:dyDescent="0.25">
      <c r="A6">
        <v>420780</v>
      </c>
      <c r="B6" t="s">
        <v>84</v>
      </c>
      <c r="C6">
        <v>1486768</v>
      </c>
      <c r="D6" t="s">
        <v>80</v>
      </c>
      <c r="E6" t="s">
        <v>526</v>
      </c>
      <c r="H6">
        <v>19851840</v>
      </c>
      <c r="I6" t="s">
        <v>527</v>
      </c>
      <c r="J6" t="s">
        <v>528</v>
      </c>
      <c r="L6" t="s">
        <v>47</v>
      </c>
      <c r="M6" s="1">
        <v>42571.679039351853</v>
      </c>
      <c r="N6" s="1">
        <v>42571.333333333336</v>
      </c>
      <c r="O6" t="s">
        <v>53</v>
      </c>
    </row>
    <row r="7" spans="1:16" x14ac:dyDescent="0.25">
      <c r="A7">
        <v>420780</v>
      </c>
      <c r="B7" t="s">
        <v>84</v>
      </c>
      <c r="C7">
        <v>1486540</v>
      </c>
      <c r="D7" t="s">
        <v>69</v>
      </c>
      <c r="E7" t="s">
        <v>90</v>
      </c>
      <c r="G7" t="s">
        <v>91</v>
      </c>
      <c r="H7">
        <v>16984086</v>
      </c>
      <c r="I7" t="s">
        <v>91</v>
      </c>
      <c r="J7" t="s">
        <v>92</v>
      </c>
      <c r="K7" t="s">
        <v>93</v>
      </c>
      <c r="L7" t="s">
        <v>54</v>
      </c>
      <c r="M7" s="1">
        <v>42571.678090277775</v>
      </c>
      <c r="N7" s="1">
        <v>42571.663194444445</v>
      </c>
      <c r="O7" t="s">
        <v>48</v>
      </c>
    </row>
    <row r="8" spans="1:16" x14ac:dyDescent="0.25">
      <c r="A8">
        <v>420780</v>
      </c>
      <c r="B8" t="s">
        <v>84</v>
      </c>
      <c r="C8">
        <v>1486540</v>
      </c>
      <c r="D8" t="s">
        <v>69</v>
      </c>
      <c r="E8" t="s">
        <v>94</v>
      </c>
      <c r="G8" t="s">
        <v>95</v>
      </c>
      <c r="H8">
        <v>20634734</v>
      </c>
      <c r="I8" t="s">
        <v>96</v>
      </c>
      <c r="J8" t="s">
        <v>97</v>
      </c>
      <c r="K8" t="s">
        <v>98</v>
      </c>
      <c r="L8" t="s">
        <v>54</v>
      </c>
      <c r="M8" s="1">
        <v>42571.675706018519</v>
      </c>
      <c r="N8" s="1">
        <v>42571.673611111109</v>
      </c>
      <c r="O8" t="s">
        <v>48</v>
      </c>
    </row>
    <row r="9" spans="1:16" x14ac:dyDescent="0.25">
      <c r="A9">
        <v>420780</v>
      </c>
      <c r="B9" t="s">
        <v>84</v>
      </c>
      <c r="C9">
        <v>1486530</v>
      </c>
      <c r="D9" t="s">
        <v>64</v>
      </c>
      <c r="E9" t="s">
        <v>50</v>
      </c>
      <c r="L9" t="s">
        <v>50</v>
      </c>
      <c r="M9" s="1">
        <v>42571.675393518519</v>
      </c>
      <c r="N9" s="1">
        <v>42571.675393518519</v>
      </c>
      <c r="O9" t="s">
        <v>51</v>
      </c>
    </row>
    <row r="10" spans="1:16" x14ac:dyDescent="0.25">
      <c r="A10">
        <v>420780</v>
      </c>
      <c r="B10" t="s">
        <v>84</v>
      </c>
      <c r="C10">
        <v>1486538</v>
      </c>
      <c r="D10" t="s">
        <v>61</v>
      </c>
      <c r="E10" t="s">
        <v>50</v>
      </c>
      <c r="L10" t="s">
        <v>50</v>
      </c>
      <c r="M10" s="1">
        <v>42571.675347222219</v>
      </c>
      <c r="N10" s="1">
        <v>42571.675347222219</v>
      </c>
      <c r="O10" t="s">
        <v>51</v>
      </c>
    </row>
    <row r="11" spans="1:16" x14ac:dyDescent="0.25">
      <c r="A11">
        <v>420780</v>
      </c>
      <c r="B11" t="s">
        <v>84</v>
      </c>
      <c r="C11">
        <v>1486538</v>
      </c>
      <c r="D11" t="s">
        <v>61</v>
      </c>
      <c r="E11" t="s">
        <v>112</v>
      </c>
      <c r="G11" t="s">
        <v>113</v>
      </c>
      <c r="H11">
        <v>20647447</v>
      </c>
      <c r="I11" t="s">
        <v>114</v>
      </c>
      <c r="J11" t="s">
        <v>115</v>
      </c>
      <c r="K11" t="s">
        <v>116</v>
      </c>
      <c r="L11" t="s">
        <v>54</v>
      </c>
      <c r="M11" s="1">
        <v>42571.675185185188</v>
      </c>
      <c r="N11" s="1">
        <v>42571.666666666664</v>
      </c>
      <c r="O11" t="s">
        <v>48</v>
      </c>
    </row>
    <row r="12" spans="1:16" x14ac:dyDescent="0.25">
      <c r="A12">
        <v>420780</v>
      </c>
      <c r="B12" t="s">
        <v>84</v>
      </c>
      <c r="C12">
        <v>1486530</v>
      </c>
      <c r="D12" t="s">
        <v>64</v>
      </c>
      <c r="E12" t="s">
        <v>99</v>
      </c>
      <c r="G12" t="s">
        <v>100</v>
      </c>
      <c r="H12">
        <v>16905711</v>
      </c>
      <c r="I12" t="s">
        <v>101</v>
      </c>
      <c r="J12" t="s">
        <v>102</v>
      </c>
      <c r="K12" t="s">
        <v>103</v>
      </c>
      <c r="L12" t="s">
        <v>54</v>
      </c>
      <c r="M12" s="1">
        <v>42571.671643518515</v>
      </c>
      <c r="N12" s="1">
        <v>42571.67291666667</v>
      </c>
      <c r="O12" t="s">
        <v>48</v>
      </c>
    </row>
    <row r="13" spans="1:16" x14ac:dyDescent="0.25">
      <c r="A13">
        <v>420780</v>
      </c>
      <c r="B13" t="s">
        <v>84</v>
      </c>
      <c r="C13">
        <v>1486540</v>
      </c>
      <c r="D13" t="s">
        <v>69</v>
      </c>
      <c r="E13" t="s">
        <v>104</v>
      </c>
      <c r="G13" t="s">
        <v>105</v>
      </c>
      <c r="H13">
        <v>16984587</v>
      </c>
      <c r="I13" t="s">
        <v>106</v>
      </c>
      <c r="J13" t="s">
        <v>107</v>
      </c>
      <c r="K13" t="s">
        <v>108</v>
      </c>
      <c r="L13" t="s">
        <v>54</v>
      </c>
      <c r="M13" s="1">
        <v>42571.671516203707</v>
      </c>
      <c r="N13" s="1">
        <v>42571.666666666664</v>
      </c>
      <c r="O13" t="s">
        <v>48</v>
      </c>
    </row>
    <row r="14" spans="1:16" x14ac:dyDescent="0.25">
      <c r="A14">
        <v>420780</v>
      </c>
      <c r="B14" t="s">
        <v>84</v>
      </c>
      <c r="C14">
        <v>1486768</v>
      </c>
      <c r="D14" t="s">
        <v>80</v>
      </c>
      <c r="E14" t="s">
        <v>408</v>
      </c>
      <c r="G14" t="s">
        <v>409</v>
      </c>
      <c r="H14">
        <v>16905462</v>
      </c>
      <c r="I14" t="s">
        <v>410</v>
      </c>
      <c r="J14" t="s">
        <v>411</v>
      </c>
      <c r="K14" t="s">
        <v>77</v>
      </c>
      <c r="L14" t="s">
        <v>54</v>
      </c>
      <c r="M14" s="1">
        <v>42571.670937499999</v>
      </c>
      <c r="N14" s="1">
        <v>42571.646527777775</v>
      </c>
      <c r="O14" t="s">
        <v>48</v>
      </c>
    </row>
    <row r="15" spans="1:16" x14ac:dyDescent="0.25">
      <c r="A15">
        <v>420780</v>
      </c>
      <c r="B15" t="s">
        <v>84</v>
      </c>
      <c r="C15">
        <v>1486538</v>
      </c>
      <c r="D15" t="s">
        <v>61</v>
      </c>
      <c r="E15" t="s">
        <v>123</v>
      </c>
      <c r="G15" t="s">
        <v>124</v>
      </c>
      <c r="H15">
        <v>16895407</v>
      </c>
      <c r="I15" t="s">
        <v>125</v>
      </c>
      <c r="J15" t="s">
        <v>126</v>
      </c>
      <c r="K15" t="s">
        <v>66</v>
      </c>
      <c r="L15" t="s">
        <v>54</v>
      </c>
      <c r="M15" s="1">
        <v>42571.669861111113</v>
      </c>
      <c r="N15" s="1">
        <v>42571.677083333336</v>
      </c>
      <c r="O15" t="s">
        <v>48</v>
      </c>
    </row>
    <row r="16" spans="1:16" x14ac:dyDescent="0.25">
      <c r="A16">
        <v>420780</v>
      </c>
      <c r="B16" t="s">
        <v>84</v>
      </c>
      <c r="C16">
        <v>1486530</v>
      </c>
      <c r="D16" t="s">
        <v>64</v>
      </c>
      <c r="E16">
        <v>1159152</v>
      </c>
      <c r="H16">
        <v>16750061</v>
      </c>
      <c r="J16" t="s">
        <v>110</v>
      </c>
      <c r="K16" t="s">
        <v>111</v>
      </c>
      <c r="L16" t="s">
        <v>54</v>
      </c>
      <c r="M16" s="1">
        <v>42571.669282407405</v>
      </c>
      <c r="N16" s="1">
        <v>42571.666666666664</v>
      </c>
      <c r="O16" t="s">
        <v>48</v>
      </c>
    </row>
    <row r="17" spans="1:15" x14ac:dyDescent="0.25">
      <c r="A17">
        <v>420780</v>
      </c>
      <c r="B17" t="s">
        <v>84</v>
      </c>
      <c r="C17">
        <v>1486541</v>
      </c>
      <c r="D17" t="s">
        <v>71</v>
      </c>
      <c r="E17" t="s">
        <v>50</v>
      </c>
      <c r="L17" t="s">
        <v>50</v>
      </c>
      <c r="M17" s="1">
        <v>42571.667951388888</v>
      </c>
      <c r="N17" s="1">
        <v>42571.667951388888</v>
      </c>
      <c r="O17" t="s">
        <v>51</v>
      </c>
    </row>
    <row r="18" spans="1:15" x14ac:dyDescent="0.25">
      <c r="A18">
        <v>420780</v>
      </c>
      <c r="B18" t="s">
        <v>84</v>
      </c>
      <c r="C18">
        <v>1486541</v>
      </c>
      <c r="D18" t="s">
        <v>71</v>
      </c>
      <c r="E18" t="s">
        <v>568</v>
      </c>
      <c r="G18" t="s">
        <v>569</v>
      </c>
      <c r="H18">
        <v>21258990</v>
      </c>
      <c r="I18" t="s">
        <v>569</v>
      </c>
      <c r="J18" t="s">
        <v>570</v>
      </c>
      <c r="K18" t="s">
        <v>571</v>
      </c>
      <c r="L18" t="s">
        <v>54</v>
      </c>
      <c r="M18" s="1">
        <v>42571.667743055557</v>
      </c>
      <c r="N18" s="1">
        <v>42571.666666666664</v>
      </c>
      <c r="O18" t="s">
        <v>53</v>
      </c>
    </row>
    <row r="19" spans="1:15" x14ac:dyDescent="0.25">
      <c r="A19">
        <v>420780</v>
      </c>
      <c r="B19" t="s">
        <v>84</v>
      </c>
      <c r="C19">
        <v>1486538</v>
      </c>
      <c r="D19" t="s">
        <v>61</v>
      </c>
      <c r="E19">
        <v>223893</v>
      </c>
      <c r="H19">
        <v>16910614</v>
      </c>
      <c r="J19" t="s">
        <v>132</v>
      </c>
      <c r="K19" t="s">
        <v>133</v>
      </c>
      <c r="L19" t="s">
        <v>54</v>
      </c>
      <c r="M19" s="1">
        <v>42571.667337962965</v>
      </c>
      <c r="N19" s="1">
        <v>42571.666666666664</v>
      </c>
      <c r="O19" t="s">
        <v>48</v>
      </c>
    </row>
    <row r="20" spans="1:15" x14ac:dyDescent="0.25">
      <c r="A20">
        <v>420780</v>
      </c>
      <c r="B20" t="s">
        <v>84</v>
      </c>
      <c r="C20">
        <v>1486768</v>
      </c>
      <c r="D20" t="s">
        <v>80</v>
      </c>
      <c r="E20" t="s">
        <v>501</v>
      </c>
      <c r="G20" t="s">
        <v>502</v>
      </c>
      <c r="H20">
        <v>16883667</v>
      </c>
      <c r="I20" t="s">
        <v>503</v>
      </c>
      <c r="J20" t="s">
        <v>504</v>
      </c>
      <c r="K20" t="s">
        <v>505</v>
      </c>
      <c r="L20" t="s">
        <v>54</v>
      </c>
      <c r="M20" s="1">
        <v>42571.666678240741</v>
      </c>
      <c r="N20" s="1">
        <v>42571.666666666664</v>
      </c>
      <c r="O20" t="s">
        <v>48</v>
      </c>
    </row>
    <row r="21" spans="1:15" x14ac:dyDescent="0.25">
      <c r="A21">
        <v>420780</v>
      </c>
      <c r="B21" t="s">
        <v>84</v>
      </c>
      <c r="C21">
        <v>1486540</v>
      </c>
      <c r="D21" t="s">
        <v>69</v>
      </c>
      <c r="E21" t="s">
        <v>127</v>
      </c>
      <c r="G21" t="s">
        <v>128</v>
      </c>
      <c r="H21">
        <v>16904969</v>
      </c>
      <c r="I21" t="s">
        <v>129</v>
      </c>
      <c r="J21" t="s">
        <v>130</v>
      </c>
      <c r="K21" t="s">
        <v>131</v>
      </c>
      <c r="L21" t="s">
        <v>54</v>
      </c>
      <c r="M21" s="1">
        <v>42571.666458333333</v>
      </c>
      <c r="N21" s="1">
        <v>42571.670138888891</v>
      </c>
      <c r="O21" t="s">
        <v>48</v>
      </c>
    </row>
    <row r="22" spans="1:15" x14ac:dyDescent="0.25">
      <c r="A22">
        <v>420780</v>
      </c>
      <c r="B22" t="s">
        <v>84</v>
      </c>
      <c r="C22">
        <v>1486530</v>
      </c>
      <c r="D22" t="s">
        <v>64</v>
      </c>
      <c r="E22" t="s">
        <v>118</v>
      </c>
      <c r="G22" t="s">
        <v>119</v>
      </c>
      <c r="H22">
        <v>16890657</v>
      </c>
      <c r="I22" t="s">
        <v>120</v>
      </c>
      <c r="J22" t="s">
        <v>121</v>
      </c>
      <c r="K22" t="s">
        <v>122</v>
      </c>
      <c r="L22" t="s">
        <v>54</v>
      </c>
      <c r="M22" s="1">
        <v>42571.665405092594</v>
      </c>
      <c r="N22" s="1">
        <v>42571.666666666664</v>
      </c>
      <c r="O22" t="s">
        <v>48</v>
      </c>
    </row>
    <row r="23" spans="1:15" x14ac:dyDescent="0.25">
      <c r="A23">
        <v>420780</v>
      </c>
      <c r="B23" t="s">
        <v>84</v>
      </c>
      <c r="C23">
        <v>1486543</v>
      </c>
      <c r="D23" t="s">
        <v>63</v>
      </c>
      <c r="E23" t="s">
        <v>50</v>
      </c>
      <c r="L23" t="s">
        <v>50</v>
      </c>
      <c r="M23" s="1">
        <v>42571.665324074071</v>
      </c>
      <c r="N23" s="1">
        <v>42571.665324074071</v>
      </c>
      <c r="O23" t="s">
        <v>51</v>
      </c>
    </row>
    <row r="24" spans="1:15" x14ac:dyDescent="0.25">
      <c r="A24">
        <v>420780</v>
      </c>
      <c r="B24" t="s">
        <v>84</v>
      </c>
      <c r="C24">
        <v>1486540</v>
      </c>
      <c r="D24" t="s">
        <v>69</v>
      </c>
      <c r="E24" t="s">
        <v>134</v>
      </c>
      <c r="G24" t="s">
        <v>135</v>
      </c>
      <c r="H24">
        <v>16909199</v>
      </c>
      <c r="I24" t="s">
        <v>136</v>
      </c>
      <c r="J24" t="s">
        <v>137</v>
      </c>
      <c r="K24" t="s">
        <v>138</v>
      </c>
      <c r="L24" t="s">
        <v>54</v>
      </c>
      <c r="M24" s="1">
        <v>42571.664780092593</v>
      </c>
      <c r="N24" s="1">
        <v>42571.666666666664</v>
      </c>
      <c r="O24" t="s">
        <v>48</v>
      </c>
    </row>
    <row r="25" spans="1:15" x14ac:dyDescent="0.25">
      <c r="A25">
        <v>420780</v>
      </c>
      <c r="B25" t="s">
        <v>84</v>
      </c>
      <c r="C25">
        <v>1486543</v>
      </c>
      <c r="D25" t="s">
        <v>63</v>
      </c>
      <c r="E25" t="s">
        <v>148</v>
      </c>
      <c r="G25" t="s">
        <v>149</v>
      </c>
      <c r="H25">
        <v>16973461</v>
      </c>
      <c r="I25" t="s">
        <v>150</v>
      </c>
      <c r="J25" t="s">
        <v>151</v>
      </c>
      <c r="K25" t="s">
        <v>152</v>
      </c>
      <c r="L25" t="s">
        <v>54</v>
      </c>
      <c r="M25" s="1">
        <v>42571.664444444446</v>
      </c>
      <c r="N25" s="1">
        <v>42571.666666666664</v>
      </c>
      <c r="O25" t="s">
        <v>53</v>
      </c>
    </row>
    <row r="26" spans="1:15" x14ac:dyDescent="0.25">
      <c r="A26">
        <v>420780</v>
      </c>
      <c r="B26" t="s">
        <v>84</v>
      </c>
      <c r="C26">
        <v>1486538</v>
      </c>
      <c r="D26" t="s">
        <v>61</v>
      </c>
      <c r="E26" t="s">
        <v>153</v>
      </c>
      <c r="G26" t="s">
        <v>154</v>
      </c>
      <c r="H26">
        <v>15370381</v>
      </c>
      <c r="I26" t="s">
        <v>155</v>
      </c>
      <c r="J26" t="s">
        <v>156</v>
      </c>
      <c r="K26" t="s">
        <v>157</v>
      </c>
      <c r="L26" t="s">
        <v>54</v>
      </c>
      <c r="M26" s="1">
        <v>42571.662731481483</v>
      </c>
      <c r="N26" s="1">
        <v>42571.65625</v>
      </c>
      <c r="O26" t="s">
        <v>48</v>
      </c>
    </row>
    <row r="27" spans="1:15" x14ac:dyDescent="0.25">
      <c r="A27">
        <v>420780</v>
      </c>
      <c r="B27" t="s">
        <v>84</v>
      </c>
      <c r="C27">
        <v>1486540</v>
      </c>
      <c r="D27" t="s">
        <v>69</v>
      </c>
      <c r="E27" t="s">
        <v>142</v>
      </c>
      <c r="G27" t="s">
        <v>143</v>
      </c>
      <c r="H27">
        <v>16898281</v>
      </c>
      <c r="I27" t="s">
        <v>144</v>
      </c>
      <c r="J27" t="s">
        <v>145</v>
      </c>
      <c r="K27" t="s">
        <v>146</v>
      </c>
      <c r="L27" t="s">
        <v>54</v>
      </c>
      <c r="M27" s="1">
        <v>42571.662662037037</v>
      </c>
      <c r="N27" s="1">
        <v>42571.666666666664</v>
      </c>
      <c r="O27" t="s">
        <v>48</v>
      </c>
    </row>
    <row r="28" spans="1:15" x14ac:dyDescent="0.25">
      <c r="A28">
        <v>420780</v>
      </c>
      <c r="B28" t="s">
        <v>84</v>
      </c>
      <c r="C28">
        <v>1486530</v>
      </c>
      <c r="D28" t="s">
        <v>64</v>
      </c>
      <c r="E28" t="s">
        <v>139</v>
      </c>
      <c r="H28">
        <v>15695605</v>
      </c>
      <c r="I28" t="s">
        <v>140</v>
      </c>
      <c r="J28" t="s">
        <v>141</v>
      </c>
      <c r="L28" t="s">
        <v>47</v>
      </c>
      <c r="M28" s="1">
        <v>42571.661944444444</v>
      </c>
      <c r="N28" s="1">
        <v>42571.625</v>
      </c>
      <c r="O28" t="s">
        <v>48</v>
      </c>
    </row>
    <row r="29" spans="1:15" x14ac:dyDescent="0.25">
      <c r="A29">
        <v>420780</v>
      </c>
      <c r="B29" t="s">
        <v>84</v>
      </c>
      <c r="C29">
        <v>1486540</v>
      </c>
      <c r="D29" t="s">
        <v>69</v>
      </c>
      <c r="E29">
        <v>4404</v>
      </c>
      <c r="H29">
        <v>16983007</v>
      </c>
      <c r="J29" t="s">
        <v>160</v>
      </c>
      <c r="K29" t="s">
        <v>161</v>
      </c>
      <c r="L29" t="s">
        <v>54</v>
      </c>
      <c r="M29" s="1">
        <v>42571.658113425925</v>
      </c>
      <c r="N29" s="1">
        <v>42571.666666666664</v>
      </c>
      <c r="O29" t="s">
        <v>48</v>
      </c>
    </row>
    <row r="30" spans="1:15" x14ac:dyDescent="0.25">
      <c r="A30">
        <v>420780</v>
      </c>
      <c r="B30" t="s">
        <v>84</v>
      </c>
      <c r="C30">
        <v>1486530</v>
      </c>
      <c r="D30" t="s">
        <v>64</v>
      </c>
      <c r="E30">
        <v>5366</v>
      </c>
      <c r="H30">
        <v>16978797</v>
      </c>
      <c r="J30" t="s">
        <v>158</v>
      </c>
      <c r="K30" t="s">
        <v>159</v>
      </c>
      <c r="L30" t="s">
        <v>54</v>
      </c>
      <c r="M30" s="1">
        <v>42571.658043981479</v>
      </c>
      <c r="N30" s="1">
        <v>42571.645138888889</v>
      </c>
      <c r="O30" t="s">
        <v>48</v>
      </c>
    </row>
    <row r="31" spans="1:15" x14ac:dyDescent="0.25">
      <c r="A31">
        <v>420780</v>
      </c>
      <c r="B31" t="s">
        <v>84</v>
      </c>
      <c r="C31">
        <v>1486543</v>
      </c>
      <c r="D31" t="s">
        <v>63</v>
      </c>
      <c r="E31" t="s">
        <v>178</v>
      </c>
      <c r="H31">
        <v>19928118</v>
      </c>
      <c r="I31" t="s">
        <v>179</v>
      </c>
      <c r="J31" t="s">
        <v>180</v>
      </c>
      <c r="L31" t="s">
        <v>47</v>
      </c>
      <c r="M31" s="1">
        <v>42571.657638888886</v>
      </c>
      <c r="N31" s="1">
        <v>42571.645833333336</v>
      </c>
      <c r="O31" t="s">
        <v>53</v>
      </c>
    </row>
    <row r="32" spans="1:15" x14ac:dyDescent="0.25">
      <c r="A32">
        <v>420780</v>
      </c>
      <c r="B32" t="s">
        <v>84</v>
      </c>
      <c r="C32">
        <v>1486541</v>
      </c>
      <c r="D32" t="s">
        <v>71</v>
      </c>
      <c r="E32" t="s">
        <v>162</v>
      </c>
      <c r="G32" t="s">
        <v>163</v>
      </c>
      <c r="H32">
        <v>16985112</v>
      </c>
      <c r="I32" t="s">
        <v>164</v>
      </c>
      <c r="J32" t="s">
        <v>165</v>
      </c>
      <c r="K32" t="s">
        <v>166</v>
      </c>
      <c r="L32" t="s">
        <v>54</v>
      </c>
      <c r="M32" s="1">
        <v>42571.65625</v>
      </c>
      <c r="N32" s="1">
        <v>42571.645138888889</v>
      </c>
      <c r="O32" t="s">
        <v>48</v>
      </c>
    </row>
    <row r="33" spans="1:15" x14ac:dyDescent="0.25">
      <c r="A33">
        <v>420780</v>
      </c>
      <c r="B33" t="s">
        <v>84</v>
      </c>
      <c r="C33">
        <v>1486541</v>
      </c>
      <c r="D33" t="s">
        <v>71</v>
      </c>
      <c r="E33" t="s">
        <v>170</v>
      </c>
      <c r="G33" t="s">
        <v>171</v>
      </c>
      <c r="H33">
        <v>16973677</v>
      </c>
      <c r="I33" t="s">
        <v>172</v>
      </c>
      <c r="J33" t="s">
        <v>173</v>
      </c>
      <c r="K33" t="s">
        <v>174</v>
      </c>
      <c r="L33" t="s">
        <v>54</v>
      </c>
      <c r="M33" s="1">
        <v>42571.653784722221</v>
      </c>
      <c r="N33" s="1">
        <v>42571.652777777781</v>
      </c>
      <c r="O33" t="s">
        <v>48</v>
      </c>
    </row>
    <row r="34" spans="1:15" x14ac:dyDescent="0.25">
      <c r="A34">
        <v>420780</v>
      </c>
      <c r="B34" t="s">
        <v>84</v>
      </c>
      <c r="C34">
        <v>1486530</v>
      </c>
      <c r="D34" t="s">
        <v>64</v>
      </c>
      <c r="E34">
        <v>248689</v>
      </c>
      <c r="H34">
        <v>16910180</v>
      </c>
      <c r="J34" t="s">
        <v>167</v>
      </c>
      <c r="K34" t="s">
        <v>168</v>
      </c>
      <c r="L34" t="s">
        <v>54</v>
      </c>
      <c r="M34" s="1">
        <v>42571.653749999998</v>
      </c>
      <c r="N34" s="1">
        <v>42571.649305555555</v>
      </c>
      <c r="O34" t="s">
        <v>48</v>
      </c>
    </row>
    <row r="35" spans="1:15" x14ac:dyDescent="0.25">
      <c r="A35">
        <v>420780</v>
      </c>
      <c r="B35" t="s">
        <v>84</v>
      </c>
      <c r="C35">
        <v>1486538</v>
      </c>
      <c r="D35" t="s">
        <v>61</v>
      </c>
      <c r="E35">
        <v>1926882</v>
      </c>
      <c r="H35">
        <v>16738775</v>
      </c>
      <c r="J35" t="s">
        <v>188</v>
      </c>
      <c r="K35" t="s">
        <v>189</v>
      </c>
      <c r="L35" t="s">
        <v>54</v>
      </c>
      <c r="M35" s="1">
        <v>42571.653726851851</v>
      </c>
      <c r="N35" s="1">
        <v>42571.65625</v>
      </c>
      <c r="O35" t="s">
        <v>48</v>
      </c>
    </row>
    <row r="36" spans="1:15" x14ac:dyDescent="0.25">
      <c r="A36">
        <v>420780</v>
      </c>
      <c r="B36" t="s">
        <v>84</v>
      </c>
      <c r="C36">
        <v>1486541</v>
      </c>
      <c r="D36" t="s">
        <v>71</v>
      </c>
      <c r="E36">
        <v>60468</v>
      </c>
      <c r="H36">
        <v>16804841</v>
      </c>
      <c r="J36" t="s">
        <v>181</v>
      </c>
      <c r="K36" t="s">
        <v>182</v>
      </c>
      <c r="L36" t="s">
        <v>54</v>
      </c>
      <c r="M36" s="1">
        <v>42571.65216435185</v>
      </c>
      <c r="N36" s="1">
        <v>42571.645138888889</v>
      </c>
      <c r="O36" t="s">
        <v>48</v>
      </c>
    </row>
    <row r="37" spans="1:15" x14ac:dyDescent="0.25">
      <c r="A37">
        <v>420780</v>
      </c>
      <c r="B37" t="s">
        <v>84</v>
      </c>
      <c r="C37">
        <v>1486530</v>
      </c>
      <c r="D37" t="s">
        <v>64</v>
      </c>
      <c r="E37" t="s">
        <v>175</v>
      </c>
      <c r="H37">
        <v>15690024</v>
      </c>
      <c r="I37" t="s">
        <v>176</v>
      </c>
      <c r="J37" t="s">
        <v>177</v>
      </c>
      <c r="L37" t="s">
        <v>47</v>
      </c>
      <c r="M37" s="1">
        <v>42571.65184027778</v>
      </c>
      <c r="N37" s="1">
        <v>42571.625</v>
      </c>
      <c r="O37" t="s">
        <v>48</v>
      </c>
    </row>
    <row r="38" spans="1:15" x14ac:dyDescent="0.25">
      <c r="A38">
        <v>420780</v>
      </c>
      <c r="B38" t="s">
        <v>84</v>
      </c>
      <c r="C38">
        <v>1486541</v>
      </c>
      <c r="D38" t="s">
        <v>71</v>
      </c>
      <c r="E38" t="s">
        <v>183</v>
      </c>
      <c r="G38" t="s">
        <v>184</v>
      </c>
      <c r="H38">
        <v>16745195</v>
      </c>
      <c r="I38" t="s">
        <v>185</v>
      </c>
      <c r="J38" t="s">
        <v>186</v>
      </c>
      <c r="K38" t="s">
        <v>187</v>
      </c>
      <c r="L38" t="s">
        <v>54</v>
      </c>
      <c r="M38" s="1">
        <v>42571.650289351855</v>
      </c>
      <c r="N38" s="1">
        <v>42571.652777777781</v>
      </c>
      <c r="O38" t="s">
        <v>48</v>
      </c>
    </row>
    <row r="39" spans="1:15" x14ac:dyDescent="0.25">
      <c r="A39">
        <v>420780</v>
      </c>
      <c r="B39" t="s">
        <v>84</v>
      </c>
      <c r="C39">
        <v>1486543</v>
      </c>
      <c r="D39" t="s">
        <v>63</v>
      </c>
      <c r="E39">
        <v>151070</v>
      </c>
      <c r="H39">
        <v>18142296</v>
      </c>
      <c r="J39" t="s">
        <v>201</v>
      </c>
      <c r="K39" t="s">
        <v>202</v>
      </c>
      <c r="L39" t="s">
        <v>54</v>
      </c>
      <c r="M39" s="1">
        <v>42571.649270833332</v>
      </c>
      <c r="N39" s="1">
        <v>42571.649305555555</v>
      </c>
      <c r="O39" t="s">
        <v>53</v>
      </c>
    </row>
    <row r="40" spans="1:15" x14ac:dyDescent="0.25">
      <c r="A40">
        <v>420780</v>
      </c>
      <c r="B40" t="s">
        <v>84</v>
      </c>
      <c r="C40">
        <v>1486541</v>
      </c>
      <c r="D40" t="s">
        <v>71</v>
      </c>
      <c r="E40" t="s">
        <v>196</v>
      </c>
      <c r="G40" t="s">
        <v>197</v>
      </c>
      <c r="H40">
        <v>16895514</v>
      </c>
      <c r="I40" t="s">
        <v>198</v>
      </c>
      <c r="J40" t="s">
        <v>199</v>
      </c>
      <c r="K40" t="s">
        <v>200</v>
      </c>
      <c r="L40" t="s">
        <v>54</v>
      </c>
      <c r="M40" s="1">
        <v>42571.648275462961</v>
      </c>
      <c r="N40" s="1">
        <v>42571.643750000003</v>
      </c>
      <c r="O40" t="s">
        <v>48</v>
      </c>
    </row>
    <row r="41" spans="1:15" x14ac:dyDescent="0.25">
      <c r="A41">
        <v>420780</v>
      </c>
      <c r="B41" t="s">
        <v>84</v>
      </c>
      <c r="C41">
        <v>1486540</v>
      </c>
      <c r="D41" t="s">
        <v>69</v>
      </c>
      <c r="E41" t="s">
        <v>191</v>
      </c>
      <c r="G41" t="s">
        <v>192</v>
      </c>
      <c r="H41">
        <v>16912875</v>
      </c>
      <c r="I41" t="s">
        <v>193</v>
      </c>
      <c r="J41" t="s">
        <v>194</v>
      </c>
      <c r="K41" t="s">
        <v>195</v>
      </c>
      <c r="L41" t="s">
        <v>54</v>
      </c>
      <c r="M41" s="1">
        <v>42571.64806712963</v>
      </c>
      <c r="N41" s="1">
        <v>42571.647222222222</v>
      </c>
      <c r="O41" t="s">
        <v>48</v>
      </c>
    </row>
    <row r="42" spans="1:15" x14ac:dyDescent="0.25">
      <c r="A42">
        <v>420780</v>
      </c>
      <c r="B42" t="s">
        <v>84</v>
      </c>
      <c r="C42">
        <v>1486538</v>
      </c>
      <c r="D42" t="s">
        <v>61</v>
      </c>
      <c r="E42" t="s">
        <v>210</v>
      </c>
      <c r="G42" t="s">
        <v>211</v>
      </c>
      <c r="H42">
        <v>21392873</v>
      </c>
      <c r="I42" t="s">
        <v>211</v>
      </c>
      <c r="J42" t="s">
        <v>212</v>
      </c>
      <c r="K42" t="s">
        <v>213</v>
      </c>
      <c r="L42" t="s">
        <v>54</v>
      </c>
      <c r="M42" s="1">
        <v>42571.647488425922</v>
      </c>
      <c r="N42" s="1">
        <v>42571.638888888891</v>
      </c>
      <c r="O42" t="s">
        <v>48</v>
      </c>
    </row>
    <row r="43" spans="1:15" x14ac:dyDescent="0.25">
      <c r="A43">
        <v>420780</v>
      </c>
      <c r="B43" t="s">
        <v>84</v>
      </c>
      <c r="C43">
        <v>1486543</v>
      </c>
      <c r="D43" t="s">
        <v>63</v>
      </c>
      <c r="E43" t="s">
        <v>214</v>
      </c>
      <c r="H43">
        <v>18154204</v>
      </c>
      <c r="I43" t="s">
        <v>215</v>
      </c>
      <c r="J43" t="s">
        <v>216</v>
      </c>
      <c r="L43" t="s">
        <v>47</v>
      </c>
      <c r="M43" s="1">
        <v>42571.647106481483</v>
      </c>
      <c r="N43" s="1">
        <v>42571.625</v>
      </c>
      <c r="O43" t="s">
        <v>53</v>
      </c>
    </row>
    <row r="44" spans="1:15" x14ac:dyDescent="0.25">
      <c r="A44">
        <v>420780</v>
      </c>
      <c r="B44" t="s">
        <v>84</v>
      </c>
      <c r="C44">
        <v>1486540</v>
      </c>
      <c r="D44" t="s">
        <v>69</v>
      </c>
      <c r="E44">
        <v>998339</v>
      </c>
      <c r="H44">
        <v>16779454</v>
      </c>
      <c r="J44" t="s">
        <v>203</v>
      </c>
      <c r="K44" t="s">
        <v>204</v>
      </c>
      <c r="L44" t="s">
        <v>54</v>
      </c>
      <c r="M44" s="1">
        <v>42571.646296296298</v>
      </c>
      <c r="N44" s="1">
        <v>42571.656944444447</v>
      </c>
      <c r="O44" t="s">
        <v>48</v>
      </c>
    </row>
    <row r="45" spans="1:15" x14ac:dyDescent="0.25">
      <c r="A45">
        <v>420780</v>
      </c>
      <c r="B45" t="s">
        <v>84</v>
      </c>
      <c r="C45">
        <v>1486541</v>
      </c>
      <c r="D45" t="s">
        <v>71</v>
      </c>
      <c r="E45" t="s">
        <v>205</v>
      </c>
      <c r="G45" t="s">
        <v>206</v>
      </c>
      <c r="H45">
        <v>16974993</v>
      </c>
      <c r="I45" t="s">
        <v>207</v>
      </c>
      <c r="J45" t="s">
        <v>208</v>
      </c>
      <c r="K45" t="s">
        <v>209</v>
      </c>
      <c r="L45" t="s">
        <v>54</v>
      </c>
      <c r="M45" s="1">
        <v>42571.645821759259</v>
      </c>
      <c r="N45" s="1">
        <v>42571.638888888891</v>
      </c>
      <c r="O45" t="s">
        <v>48</v>
      </c>
    </row>
    <row r="46" spans="1:15" x14ac:dyDescent="0.25">
      <c r="A46">
        <v>420780</v>
      </c>
      <c r="B46" t="s">
        <v>84</v>
      </c>
      <c r="C46">
        <v>1486538</v>
      </c>
      <c r="D46" t="s">
        <v>61</v>
      </c>
      <c r="E46" t="s">
        <v>217</v>
      </c>
      <c r="G46" t="s">
        <v>218</v>
      </c>
      <c r="H46">
        <v>16912382</v>
      </c>
      <c r="I46" t="s">
        <v>219</v>
      </c>
      <c r="J46" t="s">
        <v>220</v>
      </c>
      <c r="K46" t="s">
        <v>221</v>
      </c>
      <c r="L46" t="s">
        <v>54</v>
      </c>
      <c r="M46" s="1">
        <v>42571.644479166665</v>
      </c>
      <c r="N46" s="1">
        <v>42571.644444444442</v>
      </c>
      <c r="O46" t="s">
        <v>48</v>
      </c>
    </row>
    <row r="47" spans="1:15" x14ac:dyDescent="0.25">
      <c r="A47">
        <v>420780</v>
      </c>
      <c r="B47" t="s">
        <v>84</v>
      </c>
      <c r="C47">
        <v>1486768</v>
      </c>
      <c r="D47" t="s">
        <v>80</v>
      </c>
      <c r="E47" t="s">
        <v>516</v>
      </c>
      <c r="G47" t="s">
        <v>572</v>
      </c>
      <c r="H47">
        <v>18142264</v>
      </c>
      <c r="I47" t="s">
        <v>517</v>
      </c>
      <c r="J47" t="s">
        <v>518</v>
      </c>
      <c r="K47" t="s">
        <v>78</v>
      </c>
      <c r="L47" t="s">
        <v>54</v>
      </c>
      <c r="M47" s="1">
        <v>42571.644155092596</v>
      </c>
      <c r="N47" s="1">
        <v>42571.646527777775</v>
      </c>
      <c r="O47" t="s">
        <v>48</v>
      </c>
    </row>
    <row r="48" spans="1:15" x14ac:dyDescent="0.25">
      <c r="A48">
        <v>420780</v>
      </c>
      <c r="B48" t="s">
        <v>84</v>
      </c>
      <c r="C48">
        <v>1486538</v>
      </c>
      <c r="D48" t="s">
        <v>61</v>
      </c>
      <c r="E48" t="s">
        <v>230</v>
      </c>
      <c r="G48" t="s">
        <v>231</v>
      </c>
      <c r="H48">
        <v>16896891</v>
      </c>
      <c r="I48" t="s">
        <v>232</v>
      </c>
      <c r="J48" t="s">
        <v>233</v>
      </c>
      <c r="K48" t="s">
        <v>234</v>
      </c>
      <c r="L48" t="s">
        <v>54</v>
      </c>
      <c r="M48" s="1">
        <v>42571.642881944441</v>
      </c>
      <c r="N48" s="1">
        <v>42571.645833333336</v>
      </c>
      <c r="O48" t="s">
        <v>48</v>
      </c>
    </row>
    <row r="49" spans="1:15" x14ac:dyDescent="0.25">
      <c r="A49">
        <v>420780</v>
      </c>
      <c r="B49" t="s">
        <v>84</v>
      </c>
      <c r="C49">
        <v>1486651</v>
      </c>
      <c r="D49" t="s">
        <v>76</v>
      </c>
      <c r="E49" t="s">
        <v>50</v>
      </c>
      <c r="L49" t="s">
        <v>50</v>
      </c>
      <c r="M49" s="1">
        <v>42571.641180555554</v>
      </c>
      <c r="N49" s="1">
        <v>42571.641180555554</v>
      </c>
      <c r="O49" t="s">
        <v>51</v>
      </c>
    </row>
    <row r="50" spans="1:15" x14ac:dyDescent="0.25">
      <c r="A50">
        <v>420780</v>
      </c>
      <c r="B50" t="s">
        <v>84</v>
      </c>
      <c r="C50">
        <v>1486541</v>
      </c>
      <c r="D50" t="s">
        <v>71</v>
      </c>
      <c r="E50" t="s">
        <v>227</v>
      </c>
      <c r="H50">
        <v>15644705</v>
      </c>
      <c r="I50" t="s">
        <v>228</v>
      </c>
      <c r="J50" t="s">
        <v>229</v>
      </c>
      <c r="L50" t="s">
        <v>47</v>
      </c>
      <c r="M50" s="1">
        <v>42571.641168981485</v>
      </c>
      <c r="N50" s="1">
        <v>42571.625</v>
      </c>
      <c r="O50" t="s">
        <v>48</v>
      </c>
    </row>
    <row r="51" spans="1:15" x14ac:dyDescent="0.25">
      <c r="A51">
        <v>420780</v>
      </c>
      <c r="B51" t="s">
        <v>84</v>
      </c>
      <c r="C51">
        <v>1486543</v>
      </c>
      <c r="D51" t="s">
        <v>63</v>
      </c>
      <c r="E51" t="s">
        <v>242</v>
      </c>
      <c r="G51" t="s">
        <v>243</v>
      </c>
      <c r="H51">
        <v>18142107</v>
      </c>
      <c r="I51" t="s">
        <v>244</v>
      </c>
      <c r="J51" t="s">
        <v>245</v>
      </c>
      <c r="K51" t="s">
        <v>246</v>
      </c>
      <c r="L51" t="s">
        <v>54</v>
      </c>
      <c r="M51" s="1">
        <v>42571.641145833331</v>
      </c>
      <c r="N51" s="1">
        <v>42571.661805555559</v>
      </c>
      <c r="O51" t="s">
        <v>48</v>
      </c>
    </row>
    <row r="52" spans="1:15" x14ac:dyDescent="0.25">
      <c r="A52">
        <v>420780</v>
      </c>
      <c r="B52" t="s">
        <v>84</v>
      </c>
      <c r="C52">
        <v>1486768</v>
      </c>
      <c r="D52" t="s">
        <v>80</v>
      </c>
      <c r="E52" t="s">
        <v>519</v>
      </c>
      <c r="G52" t="s">
        <v>573</v>
      </c>
      <c r="H52">
        <v>18142293</v>
      </c>
      <c r="I52" t="s">
        <v>520</v>
      </c>
      <c r="J52" t="s">
        <v>521</v>
      </c>
      <c r="K52" t="s">
        <v>522</v>
      </c>
      <c r="L52" t="s">
        <v>54</v>
      </c>
      <c r="M52" s="1">
        <v>42571.639872685184</v>
      </c>
      <c r="N52" s="1">
        <v>42571.666666666664</v>
      </c>
      <c r="O52" t="s">
        <v>48</v>
      </c>
    </row>
    <row r="53" spans="1:15" x14ac:dyDescent="0.25">
      <c r="A53">
        <v>420780</v>
      </c>
      <c r="B53" t="s">
        <v>84</v>
      </c>
      <c r="C53">
        <v>1486541</v>
      </c>
      <c r="D53" t="s">
        <v>71</v>
      </c>
      <c r="E53" t="s">
        <v>236</v>
      </c>
      <c r="G53" t="s">
        <v>237</v>
      </c>
      <c r="H53">
        <v>16980417</v>
      </c>
      <c r="I53" t="s">
        <v>238</v>
      </c>
      <c r="J53" t="s">
        <v>239</v>
      </c>
      <c r="K53" t="s">
        <v>240</v>
      </c>
      <c r="L53" t="s">
        <v>54</v>
      </c>
      <c r="M53" s="1">
        <v>42571.638749999998</v>
      </c>
      <c r="N53" s="1">
        <v>42571.645833333336</v>
      </c>
      <c r="O53" t="s">
        <v>48</v>
      </c>
    </row>
    <row r="54" spans="1:15" x14ac:dyDescent="0.25">
      <c r="A54">
        <v>420780</v>
      </c>
      <c r="B54" t="s">
        <v>84</v>
      </c>
      <c r="C54">
        <v>1486543</v>
      </c>
      <c r="D54" t="s">
        <v>63</v>
      </c>
      <c r="E54" t="s">
        <v>247</v>
      </c>
      <c r="G54" t="s">
        <v>248</v>
      </c>
      <c r="H54">
        <v>18142220</v>
      </c>
      <c r="I54" t="s">
        <v>248</v>
      </c>
      <c r="J54" t="s">
        <v>249</v>
      </c>
      <c r="K54" t="s">
        <v>250</v>
      </c>
      <c r="L54" t="s">
        <v>54</v>
      </c>
      <c r="M54" s="1">
        <v>42571.638541666667</v>
      </c>
      <c r="N54" s="1">
        <v>42571.647916666669</v>
      </c>
      <c r="O54" t="s">
        <v>48</v>
      </c>
    </row>
    <row r="55" spans="1:15" x14ac:dyDescent="0.25">
      <c r="A55">
        <v>420780</v>
      </c>
      <c r="B55" t="s">
        <v>84</v>
      </c>
      <c r="C55">
        <v>1486768</v>
      </c>
      <c r="D55" t="s">
        <v>80</v>
      </c>
      <c r="E55" t="s">
        <v>523</v>
      </c>
      <c r="G55" t="s">
        <v>574</v>
      </c>
      <c r="H55">
        <v>18142217</v>
      </c>
      <c r="I55">
        <v>4218622339</v>
      </c>
      <c r="J55" t="s">
        <v>524</v>
      </c>
      <c r="K55" t="s">
        <v>525</v>
      </c>
      <c r="L55" t="s">
        <v>54</v>
      </c>
      <c r="M55" s="1">
        <v>42571.638298611113</v>
      </c>
      <c r="N55" s="1">
        <v>42571.619444444441</v>
      </c>
      <c r="O55" t="s">
        <v>48</v>
      </c>
    </row>
    <row r="56" spans="1:15" x14ac:dyDescent="0.25">
      <c r="A56">
        <v>420780</v>
      </c>
      <c r="B56" t="s">
        <v>84</v>
      </c>
      <c r="C56">
        <v>1486543</v>
      </c>
      <c r="D56" t="s">
        <v>63</v>
      </c>
      <c r="E56" t="s">
        <v>252</v>
      </c>
      <c r="G56" t="s">
        <v>253</v>
      </c>
      <c r="H56">
        <v>18142286</v>
      </c>
      <c r="I56" t="s">
        <v>253</v>
      </c>
      <c r="J56" t="s">
        <v>249</v>
      </c>
      <c r="K56" t="s">
        <v>254</v>
      </c>
      <c r="L56" t="s">
        <v>54</v>
      </c>
      <c r="M56" s="1">
        <v>42571.637430555558</v>
      </c>
      <c r="N56" s="1">
        <v>42571.644444444442</v>
      </c>
      <c r="O56" t="s">
        <v>48</v>
      </c>
    </row>
    <row r="57" spans="1:15" x14ac:dyDescent="0.25">
      <c r="A57">
        <v>420780</v>
      </c>
      <c r="B57" t="s">
        <v>84</v>
      </c>
      <c r="C57">
        <v>1486543</v>
      </c>
      <c r="D57" t="s">
        <v>63</v>
      </c>
      <c r="E57" t="s">
        <v>256</v>
      </c>
      <c r="G57" t="s">
        <v>257</v>
      </c>
      <c r="H57">
        <v>18142273</v>
      </c>
      <c r="I57" t="s">
        <v>257</v>
      </c>
      <c r="J57" t="s">
        <v>258</v>
      </c>
      <c r="K57" t="s">
        <v>259</v>
      </c>
      <c r="L57" t="s">
        <v>54</v>
      </c>
      <c r="M57" s="1">
        <v>42571.634942129633</v>
      </c>
      <c r="N57" s="1">
        <v>42571.659722222219</v>
      </c>
      <c r="O57" t="s">
        <v>48</v>
      </c>
    </row>
    <row r="58" spans="1:15" x14ac:dyDescent="0.25">
      <c r="A58">
        <v>420780</v>
      </c>
      <c r="B58" t="s">
        <v>84</v>
      </c>
      <c r="C58">
        <v>1486541</v>
      </c>
      <c r="D58" t="s">
        <v>71</v>
      </c>
      <c r="E58" t="s">
        <v>272</v>
      </c>
      <c r="H58">
        <v>15657237</v>
      </c>
      <c r="I58" t="s">
        <v>273</v>
      </c>
      <c r="J58" t="s">
        <v>274</v>
      </c>
      <c r="L58" t="s">
        <v>47</v>
      </c>
      <c r="M58" s="1">
        <v>42571.633796296293</v>
      </c>
      <c r="N58" s="1">
        <v>42571.625</v>
      </c>
      <c r="O58" t="s">
        <v>48</v>
      </c>
    </row>
    <row r="59" spans="1:15" x14ac:dyDescent="0.25">
      <c r="A59">
        <v>420780</v>
      </c>
      <c r="B59" t="s">
        <v>84</v>
      </c>
      <c r="C59">
        <v>1486660</v>
      </c>
      <c r="D59" t="s">
        <v>260</v>
      </c>
      <c r="E59" t="s">
        <v>50</v>
      </c>
      <c r="L59" t="s">
        <v>50</v>
      </c>
      <c r="M59" s="1">
        <v>42571.633750000001</v>
      </c>
      <c r="N59" s="1">
        <v>42571.633750000001</v>
      </c>
      <c r="O59" t="s">
        <v>51</v>
      </c>
    </row>
    <row r="60" spans="1:15" x14ac:dyDescent="0.25">
      <c r="A60">
        <v>420780</v>
      </c>
      <c r="B60" t="s">
        <v>84</v>
      </c>
      <c r="C60">
        <v>1486538</v>
      </c>
      <c r="D60" t="s">
        <v>61</v>
      </c>
      <c r="E60" t="s">
        <v>52</v>
      </c>
      <c r="L60" t="s">
        <v>52</v>
      </c>
      <c r="M60" s="1">
        <v>42571.632881944446</v>
      </c>
      <c r="N60" s="1">
        <v>42571.632881944446</v>
      </c>
      <c r="O60" t="s">
        <v>51</v>
      </c>
    </row>
    <row r="61" spans="1:15" x14ac:dyDescent="0.25">
      <c r="A61">
        <v>420780</v>
      </c>
      <c r="B61" t="s">
        <v>84</v>
      </c>
      <c r="C61">
        <v>1486543</v>
      </c>
      <c r="D61" t="s">
        <v>63</v>
      </c>
      <c r="E61" t="s">
        <v>261</v>
      </c>
      <c r="G61" t="s">
        <v>262</v>
      </c>
      <c r="H61">
        <v>18142284</v>
      </c>
      <c r="I61" t="s">
        <v>263</v>
      </c>
      <c r="J61" t="s">
        <v>264</v>
      </c>
      <c r="K61" t="s">
        <v>265</v>
      </c>
      <c r="L61" t="s">
        <v>54</v>
      </c>
      <c r="M61" s="1">
        <v>42571.632430555554</v>
      </c>
      <c r="N61" s="1">
        <v>42571.625</v>
      </c>
      <c r="O61" t="s">
        <v>48</v>
      </c>
    </row>
    <row r="62" spans="1:15" x14ac:dyDescent="0.25">
      <c r="A62">
        <v>420780</v>
      </c>
      <c r="B62" t="s">
        <v>84</v>
      </c>
      <c r="C62">
        <v>1486540</v>
      </c>
      <c r="D62" t="s">
        <v>69</v>
      </c>
      <c r="E62" t="s">
        <v>52</v>
      </c>
      <c r="L62" t="s">
        <v>52</v>
      </c>
      <c r="M62" s="1">
        <v>42571.632233796299</v>
      </c>
      <c r="N62" s="1">
        <v>42571.632233796299</v>
      </c>
      <c r="O62" t="s">
        <v>51</v>
      </c>
    </row>
    <row r="63" spans="1:15" x14ac:dyDescent="0.25">
      <c r="A63">
        <v>420780</v>
      </c>
      <c r="B63" t="s">
        <v>84</v>
      </c>
      <c r="C63">
        <v>1486543</v>
      </c>
      <c r="D63" t="s">
        <v>63</v>
      </c>
      <c r="E63" t="s">
        <v>266</v>
      </c>
      <c r="G63" t="s">
        <v>267</v>
      </c>
      <c r="H63">
        <v>18142214</v>
      </c>
      <c r="I63" t="s">
        <v>268</v>
      </c>
      <c r="J63" t="s">
        <v>269</v>
      </c>
      <c r="K63" t="s">
        <v>270</v>
      </c>
      <c r="L63" t="s">
        <v>54</v>
      </c>
      <c r="M63" s="1">
        <v>42571.631423611114</v>
      </c>
      <c r="N63" s="1">
        <v>42571.644444444442</v>
      </c>
      <c r="O63" t="s">
        <v>48</v>
      </c>
    </row>
    <row r="64" spans="1:15" x14ac:dyDescent="0.25">
      <c r="A64">
        <v>420780</v>
      </c>
      <c r="B64" t="s">
        <v>84</v>
      </c>
      <c r="C64">
        <v>1486662</v>
      </c>
      <c r="D64" t="s">
        <v>117</v>
      </c>
      <c r="E64" t="s">
        <v>50</v>
      </c>
      <c r="L64" t="s">
        <v>50</v>
      </c>
      <c r="M64" s="1">
        <v>42571.627997685187</v>
      </c>
      <c r="N64" s="1">
        <v>42571.627997685187</v>
      </c>
      <c r="O64" t="s">
        <v>51</v>
      </c>
    </row>
    <row r="65" spans="1:15" x14ac:dyDescent="0.25">
      <c r="A65">
        <v>420780</v>
      </c>
      <c r="B65" t="s">
        <v>84</v>
      </c>
      <c r="C65">
        <v>1486530</v>
      </c>
      <c r="D65" t="s">
        <v>64</v>
      </c>
      <c r="E65">
        <v>688431</v>
      </c>
      <c r="H65">
        <v>16750109</v>
      </c>
      <c r="J65" t="s">
        <v>278</v>
      </c>
      <c r="K65" t="s">
        <v>279</v>
      </c>
      <c r="L65" t="s">
        <v>54</v>
      </c>
      <c r="M65" s="1">
        <v>42571.627662037034</v>
      </c>
      <c r="N65" s="1">
        <v>42571.642361111109</v>
      </c>
      <c r="O65" t="s">
        <v>53</v>
      </c>
    </row>
    <row r="66" spans="1:15" x14ac:dyDescent="0.25">
      <c r="A66">
        <v>420780</v>
      </c>
      <c r="B66" t="s">
        <v>84</v>
      </c>
      <c r="C66">
        <v>1486543</v>
      </c>
      <c r="D66" t="s">
        <v>63</v>
      </c>
      <c r="E66" t="s">
        <v>275</v>
      </c>
      <c r="H66">
        <v>19928009</v>
      </c>
      <c r="I66" t="s">
        <v>276</v>
      </c>
      <c r="J66" t="s">
        <v>277</v>
      </c>
      <c r="L66" t="s">
        <v>47</v>
      </c>
      <c r="M66" s="1">
        <v>42571.627500000002</v>
      </c>
      <c r="N66" s="1">
        <v>42571.645833333336</v>
      </c>
      <c r="O66" t="s">
        <v>48</v>
      </c>
    </row>
    <row r="67" spans="1:15" x14ac:dyDescent="0.25">
      <c r="A67">
        <v>420780</v>
      </c>
      <c r="B67" t="s">
        <v>84</v>
      </c>
      <c r="C67">
        <v>1486768</v>
      </c>
      <c r="D67" t="s">
        <v>80</v>
      </c>
      <c r="E67" t="s">
        <v>529</v>
      </c>
      <c r="G67" t="s">
        <v>530</v>
      </c>
      <c r="H67">
        <v>18142211</v>
      </c>
      <c r="I67" t="s">
        <v>530</v>
      </c>
      <c r="J67" t="s">
        <v>531</v>
      </c>
      <c r="K67" t="s">
        <v>532</v>
      </c>
      <c r="L67" t="s">
        <v>54</v>
      </c>
      <c r="M67" s="1">
        <v>42571.627465277779</v>
      </c>
      <c r="N67" s="1">
        <v>42571.613194444442</v>
      </c>
      <c r="O67" t="s">
        <v>48</v>
      </c>
    </row>
    <row r="68" spans="1:15" x14ac:dyDescent="0.25">
      <c r="A68">
        <v>420780</v>
      </c>
      <c r="B68" t="s">
        <v>84</v>
      </c>
      <c r="C68">
        <v>1486768</v>
      </c>
      <c r="D68" t="s">
        <v>80</v>
      </c>
      <c r="E68" t="s">
        <v>533</v>
      </c>
      <c r="G68" t="s">
        <v>575</v>
      </c>
      <c r="H68">
        <v>18142295</v>
      </c>
      <c r="I68" t="s">
        <v>534</v>
      </c>
      <c r="J68" t="s">
        <v>535</v>
      </c>
      <c r="K68" t="s">
        <v>536</v>
      </c>
      <c r="L68" t="s">
        <v>54</v>
      </c>
      <c r="M68" s="1">
        <v>42571.626238425924</v>
      </c>
      <c r="N68" s="1">
        <v>42571.644444444442</v>
      </c>
      <c r="O68" t="s">
        <v>48</v>
      </c>
    </row>
    <row r="69" spans="1:15" x14ac:dyDescent="0.25">
      <c r="A69">
        <v>420780</v>
      </c>
      <c r="B69" t="s">
        <v>84</v>
      </c>
      <c r="C69">
        <v>1486664</v>
      </c>
      <c r="D69" t="s">
        <v>81</v>
      </c>
      <c r="E69" t="s">
        <v>50</v>
      </c>
      <c r="L69" t="s">
        <v>50</v>
      </c>
      <c r="M69" s="1">
        <v>42571.625914351855</v>
      </c>
      <c r="N69" s="1">
        <v>42571.625914351855</v>
      </c>
      <c r="O69" t="s">
        <v>51</v>
      </c>
    </row>
    <row r="70" spans="1:15" x14ac:dyDescent="0.25">
      <c r="A70">
        <v>420780</v>
      </c>
      <c r="B70" t="s">
        <v>84</v>
      </c>
      <c r="C70">
        <v>1486768</v>
      </c>
      <c r="D70" t="s">
        <v>80</v>
      </c>
      <c r="E70">
        <v>59697</v>
      </c>
      <c r="H70">
        <v>18142267</v>
      </c>
      <c r="J70" t="s">
        <v>537</v>
      </c>
      <c r="K70" t="s">
        <v>538</v>
      </c>
      <c r="L70" t="s">
        <v>54</v>
      </c>
      <c r="M70" s="1">
        <v>42571.623564814814</v>
      </c>
      <c r="N70" s="1">
        <v>42571.645833333336</v>
      </c>
      <c r="O70" t="s">
        <v>48</v>
      </c>
    </row>
    <row r="71" spans="1:15" x14ac:dyDescent="0.25">
      <c r="A71">
        <v>420780</v>
      </c>
      <c r="B71" t="s">
        <v>84</v>
      </c>
      <c r="C71">
        <v>1486543</v>
      </c>
      <c r="D71" t="s">
        <v>63</v>
      </c>
      <c r="E71" t="s">
        <v>283</v>
      </c>
      <c r="G71" t="s">
        <v>284</v>
      </c>
      <c r="H71">
        <v>18142297</v>
      </c>
      <c r="I71" t="s">
        <v>285</v>
      </c>
      <c r="J71" t="s">
        <v>286</v>
      </c>
      <c r="K71" t="s">
        <v>287</v>
      </c>
      <c r="L71" t="s">
        <v>54</v>
      </c>
      <c r="M71" s="1">
        <v>42571.62090277778</v>
      </c>
      <c r="N71" s="1">
        <v>42571.631944444445</v>
      </c>
      <c r="O71" t="s">
        <v>48</v>
      </c>
    </row>
    <row r="72" spans="1:15" x14ac:dyDescent="0.25">
      <c r="A72">
        <v>420780</v>
      </c>
      <c r="B72" t="s">
        <v>84</v>
      </c>
      <c r="C72">
        <v>1486530</v>
      </c>
      <c r="D72" t="s">
        <v>64</v>
      </c>
      <c r="E72" t="s">
        <v>290</v>
      </c>
      <c r="G72" t="s">
        <v>291</v>
      </c>
      <c r="H72">
        <v>16725783</v>
      </c>
      <c r="I72" t="s">
        <v>292</v>
      </c>
      <c r="J72" t="s">
        <v>293</v>
      </c>
      <c r="K72" t="s">
        <v>294</v>
      </c>
      <c r="L72" t="s">
        <v>54</v>
      </c>
      <c r="M72" s="1">
        <v>42571.618900462963</v>
      </c>
      <c r="N72" s="1">
        <v>42571.65625</v>
      </c>
      <c r="O72" t="s">
        <v>48</v>
      </c>
    </row>
    <row r="73" spans="1:15" x14ac:dyDescent="0.25">
      <c r="A73">
        <v>420780</v>
      </c>
      <c r="B73" t="s">
        <v>84</v>
      </c>
      <c r="C73">
        <v>1486768</v>
      </c>
      <c r="D73" t="s">
        <v>80</v>
      </c>
      <c r="E73">
        <v>225872</v>
      </c>
      <c r="H73">
        <v>18142294</v>
      </c>
      <c r="J73" t="s">
        <v>543</v>
      </c>
      <c r="K73" t="s">
        <v>544</v>
      </c>
      <c r="L73" t="s">
        <v>54</v>
      </c>
      <c r="M73" s="1">
        <v>42571.616261574076</v>
      </c>
      <c r="N73" s="1">
        <v>42571.645833333336</v>
      </c>
      <c r="O73" t="s">
        <v>48</v>
      </c>
    </row>
    <row r="74" spans="1:15" x14ac:dyDescent="0.25">
      <c r="A74">
        <v>420780</v>
      </c>
      <c r="B74" t="s">
        <v>84</v>
      </c>
      <c r="C74">
        <v>1486653</v>
      </c>
      <c r="D74" t="s">
        <v>289</v>
      </c>
      <c r="E74" t="s">
        <v>50</v>
      </c>
      <c r="L74" t="s">
        <v>50</v>
      </c>
      <c r="M74" s="1">
        <v>42571.615694444445</v>
      </c>
      <c r="N74" s="1">
        <v>42571.615694444445</v>
      </c>
      <c r="O74" t="s">
        <v>51</v>
      </c>
    </row>
    <row r="75" spans="1:15" x14ac:dyDescent="0.25">
      <c r="A75">
        <v>420780</v>
      </c>
      <c r="B75" t="s">
        <v>84</v>
      </c>
      <c r="C75">
        <v>1486768</v>
      </c>
      <c r="D75" t="s">
        <v>80</v>
      </c>
      <c r="E75" t="s">
        <v>539</v>
      </c>
      <c r="G75" t="s">
        <v>576</v>
      </c>
      <c r="H75">
        <v>18142292</v>
      </c>
      <c r="I75" t="s">
        <v>540</v>
      </c>
      <c r="J75" t="s">
        <v>541</v>
      </c>
      <c r="K75" t="s">
        <v>542</v>
      </c>
      <c r="L75" t="s">
        <v>54</v>
      </c>
      <c r="M75" s="1">
        <v>42571.61314814815</v>
      </c>
      <c r="N75" s="1">
        <v>42571.625</v>
      </c>
      <c r="O75" t="s">
        <v>48</v>
      </c>
    </row>
    <row r="76" spans="1:15" x14ac:dyDescent="0.25">
      <c r="A76">
        <v>420780</v>
      </c>
      <c r="B76" t="s">
        <v>84</v>
      </c>
      <c r="C76">
        <v>1486530</v>
      </c>
      <c r="D76" t="s">
        <v>64</v>
      </c>
      <c r="E76">
        <v>683762</v>
      </c>
      <c r="H76">
        <v>16740122</v>
      </c>
      <c r="J76" t="s">
        <v>281</v>
      </c>
      <c r="K76" t="s">
        <v>282</v>
      </c>
      <c r="L76" t="s">
        <v>54</v>
      </c>
      <c r="M76" s="1">
        <v>42571.609502314815</v>
      </c>
      <c r="N76" s="1">
        <v>42571.625</v>
      </c>
      <c r="O76" t="s">
        <v>48</v>
      </c>
    </row>
    <row r="77" spans="1:15" x14ac:dyDescent="0.25">
      <c r="A77">
        <v>420780</v>
      </c>
      <c r="B77" t="s">
        <v>84</v>
      </c>
      <c r="C77">
        <v>1486672</v>
      </c>
      <c r="D77" t="s">
        <v>79</v>
      </c>
      <c r="E77" t="s">
        <v>50</v>
      </c>
      <c r="L77" t="s">
        <v>50</v>
      </c>
      <c r="M77" s="1">
        <v>42571.607893518521</v>
      </c>
      <c r="N77" s="1">
        <v>42571.607893518521</v>
      </c>
      <c r="O77" t="s">
        <v>51</v>
      </c>
    </row>
    <row r="78" spans="1:15" x14ac:dyDescent="0.25">
      <c r="A78">
        <v>420780</v>
      </c>
      <c r="B78" t="s">
        <v>84</v>
      </c>
      <c r="C78">
        <v>1486652</v>
      </c>
      <c r="D78" t="s">
        <v>271</v>
      </c>
      <c r="E78" t="s">
        <v>50</v>
      </c>
      <c r="L78" t="s">
        <v>50</v>
      </c>
      <c r="M78" s="1">
        <v>42571.602719907409</v>
      </c>
      <c r="N78" s="1">
        <v>42571.602719907409</v>
      </c>
      <c r="O78" t="s">
        <v>51</v>
      </c>
    </row>
    <row r="79" spans="1:15" x14ac:dyDescent="0.25">
      <c r="A79">
        <v>420780</v>
      </c>
      <c r="B79" t="s">
        <v>84</v>
      </c>
      <c r="C79">
        <v>1486543</v>
      </c>
      <c r="D79" t="s">
        <v>63</v>
      </c>
      <c r="E79" t="s">
        <v>295</v>
      </c>
      <c r="H79">
        <v>18152552</v>
      </c>
      <c r="I79" t="s">
        <v>296</v>
      </c>
      <c r="J79" t="s">
        <v>297</v>
      </c>
      <c r="L79" t="s">
        <v>47</v>
      </c>
      <c r="M79" s="1">
        <v>42571.598576388889</v>
      </c>
      <c r="N79" s="1">
        <v>42571.604166666664</v>
      </c>
      <c r="O79" t="s">
        <v>48</v>
      </c>
    </row>
    <row r="80" spans="1:15" x14ac:dyDescent="0.25">
      <c r="A80">
        <v>420780</v>
      </c>
      <c r="B80" t="s">
        <v>84</v>
      </c>
      <c r="C80">
        <v>1486768</v>
      </c>
      <c r="D80" t="s">
        <v>80</v>
      </c>
      <c r="E80" t="s">
        <v>52</v>
      </c>
      <c r="L80" t="s">
        <v>52</v>
      </c>
      <c r="M80" s="1">
        <v>42571.597754629627</v>
      </c>
      <c r="N80" s="1">
        <v>42571.597754629627</v>
      </c>
      <c r="O80" t="s">
        <v>51</v>
      </c>
    </row>
    <row r="81" spans="1:15" x14ac:dyDescent="0.25">
      <c r="A81">
        <v>420780</v>
      </c>
      <c r="B81" t="s">
        <v>84</v>
      </c>
      <c r="C81">
        <v>1486530</v>
      </c>
      <c r="D81" t="s">
        <v>64</v>
      </c>
      <c r="E81" t="s">
        <v>52</v>
      </c>
      <c r="L81" t="s">
        <v>52</v>
      </c>
      <c r="M81" s="1">
        <v>42571.596585648149</v>
      </c>
      <c r="N81" s="1">
        <v>42571.596585648149</v>
      </c>
      <c r="O81" t="s">
        <v>51</v>
      </c>
    </row>
    <row r="82" spans="1:15" x14ac:dyDescent="0.25">
      <c r="A82">
        <v>420780</v>
      </c>
      <c r="B82" t="s">
        <v>84</v>
      </c>
      <c r="C82">
        <v>1498633</v>
      </c>
      <c r="D82" t="s">
        <v>190</v>
      </c>
      <c r="E82" t="s">
        <v>50</v>
      </c>
      <c r="L82" t="s">
        <v>50</v>
      </c>
      <c r="M82" s="1">
        <v>42571.596145833333</v>
      </c>
      <c r="N82" s="1">
        <v>42571.596145833333</v>
      </c>
      <c r="O82" t="s">
        <v>51</v>
      </c>
    </row>
    <row r="83" spans="1:15" x14ac:dyDescent="0.25">
      <c r="A83">
        <v>420780</v>
      </c>
      <c r="B83" t="s">
        <v>84</v>
      </c>
      <c r="C83">
        <v>1498633</v>
      </c>
      <c r="D83" t="s">
        <v>190</v>
      </c>
      <c r="E83" t="s">
        <v>577</v>
      </c>
      <c r="H83">
        <v>15786627</v>
      </c>
      <c r="I83" t="s">
        <v>578</v>
      </c>
      <c r="J83" t="s">
        <v>579</v>
      </c>
      <c r="L83" t="s">
        <v>47</v>
      </c>
      <c r="M83" s="1">
        <v>42571.596030092594</v>
      </c>
      <c r="N83" s="1">
        <v>42571.338888888888</v>
      </c>
      <c r="O83" t="s">
        <v>53</v>
      </c>
    </row>
    <row r="84" spans="1:15" x14ac:dyDescent="0.25">
      <c r="A84">
        <v>420780</v>
      </c>
      <c r="B84" t="s">
        <v>84</v>
      </c>
      <c r="C84">
        <v>1498633</v>
      </c>
      <c r="D84" t="s">
        <v>190</v>
      </c>
      <c r="E84" t="s">
        <v>580</v>
      </c>
      <c r="H84">
        <v>15787076</v>
      </c>
      <c r="I84" t="s">
        <v>581</v>
      </c>
      <c r="J84" t="s">
        <v>582</v>
      </c>
      <c r="L84" t="s">
        <v>47</v>
      </c>
      <c r="M84" s="1">
        <v>42571.595995370371</v>
      </c>
      <c r="N84" s="1">
        <v>42571.333333333336</v>
      </c>
      <c r="O84" t="s">
        <v>53</v>
      </c>
    </row>
    <row r="85" spans="1:15" x14ac:dyDescent="0.25">
      <c r="A85">
        <v>420780</v>
      </c>
      <c r="B85" t="s">
        <v>84</v>
      </c>
      <c r="C85">
        <v>1498633</v>
      </c>
      <c r="D85" t="s">
        <v>190</v>
      </c>
      <c r="E85" t="s">
        <v>52</v>
      </c>
      <c r="L85" t="s">
        <v>52</v>
      </c>
      <c r="M85" s="1">
        <v>42571.595891203702</v>
      </c>
      <c r="N85" s="1">
        <v>42571.595891203702</v>
      </c>
      <c r="O85" t="s">
        <v>51</v>
      </c>
    </row>
    <row r="86" spans="1:15" x14ac:dyDescent="0.25">
      <c r="A86">
        <v>420780</v>
      </c>
      <c r="B86" t="s">
        <v>84</v>
      </c>
      <c r="C86">
        <v>1486664</v>
      </c>
      <c r="D86" t="s">
        <v>81</v>
      </c>
      <c r="E86" t="s">
        <v>298</v>
      </c>
      <c r="H86">
        <v>15721025</v>
      </c>
      <c r="I86" t="s">
        <v>299</v>
      </c>
      <c r="J86" t="s">
        <v>300</v>
      </c>
      <c r="L86" t="s">
        <v>47</v>
      </c>
      <c r="M86" s="1">
        <v>42571.594583333332</v>
      </c>
      <c r="N86" s="1">
        <v>42571.333333333336</v>
      </c>
      <c r="O86" t="s">
        <v>53</v>
      </c>
    </row>
    <row r="87" spans="1:15" x14ac:dyDescent="0.25">
      <c r="A87">
        <v>420780</v>
      </c>
      <c r="B87" t="s">
        <v>84</v>
      </c>
      <c r="C87">
        <v>1486664</v>
      </c>
      <c r="D87" t="s">
        <v>81</v>
      </c>
      <c r="E87" t="s">
        <v>348</v>
      </c>
      <c r="H87">
        <v>16613858</v>
      </c>
      <c r="I87" t="s">
        <v>349</v>
      </c>
      <c r="J87" t="s">
        <v>350</v>
      </c>
      <c r="K87" t="s">
        <v>351</v>
      </c>
      <c r="L87" t="s">
        <v>54</v>
      </c>
      <c r="M87" s="1">
        <v>42571.594548611109</v>
      </c>
      <c r="N87" s="1">
        <v>42571.458333333336</v>
      </c>
      <c r="O87" t="s">
        <v>53</v>
      </c>
    </row>
    <row r="88" spans="1:15" x14ac:dyDescent="0.25">
      <c r="A88">
        <v>420780</v>
      </c>
      <c r="B88" t="s">
        <v>84</v>
      </c>
      <c r="C88">
        <v>1486647</v>
      </c>
      <c r="D88" t="s">
        <v>82</v>
      </c>
      <c r="E88" t="s">
        <v>50</v>
      </c>
      <c r="L88" t="s">
        <v>50</v>
      </c>
      <c r="M88" s="1">
        <v>42571.59207175926</v>
      </c>
      <c r="N88" s="1">
        <v>42571.59207175926</v>
      </c>
      <c r="O88" t="s">
        <v>51</v>
      </c>
    </row>
    <row r="89" spans="1:15" x14ac:dyDescent="0.25">
      <c r="A89">
        <v>420780</v>
      </c>
      <c r="B89" t="s">
        <v>84</v>
      </c>
      <c r="C89">
        <v>1486647</v>
      </c>
      <c r="D89" t="s">
        <v>82</v>
      </c>
      <c r="E89" t="s">
        <v>309</v>
      </c>
      <c r="H89">
        <v>15631193</v>
      </c>
      <c r="I89" t="s">
        <v>310</v>
      </c>
      <c r="J89" t="s">
        <v>311</v>
      </c>
      <c r="L89" t="s">
        <v>47</v>
      </c>
      <c r="M89" s="1">
        <v>42571.58829861111</v>
      </c>
      <c r="N89" s="1">
        <v>42571.333333333336</v>
      </c>
      <c r="O89" t="s">
        <v>53</v>
      </c>
    </row>
    <row r="90" spans="1:15" x14ac:dyDescent="0.25">
      <c r="A90">
        <v>420780</v>
      </c>
      <c r="B90" t="s">
        <v>84</v>
      </c>
      <c r="C90">
        <v>1486660</v>
      </c>
      <c r="D90" t="s">
        <v>260</v>
      </c>
      <c r="E90" t="s">
        <v>330</v>
      </c>
      <c r="H90">
        <v>15631358</v>
      </c>
      <c r="I90" t="s">
        <v>331</v>
      </c>
      <c r="J90" t="s">
        <v>332</v>
      </c>
      <c r="L90" t="s">
        <v>47</v>
      </c>
      <c r="M90" s="1">
        <v>42571.587245370371</v>
      </c>
      <c r="N90" s="1">
        <v>42571.333333333336</v>
      </c>
      <c r="O90" t="s">
        <v>48</v>
      </c>
    </row>
    <row r="91" spans="1:15" x14ac:dyDescent="0.25">
      <c r="A91">
        <v>420780</v>
      </c>
      <c r="B91" t="s">
        <v>84</v>
      </c>
      <c r="C91">
        <v>1486543</v>
      </c>
      <c r="D91" t="s">
        <v>63</v>
      </c>
      <c r="E91" t="s">
        <v>52</v>
      </c>
      <c r="L91" t="s">
        <v>52</v>
      </c>
      <c r="M91" s="1">
        <v>42571.584386574075</v>
      </c>
      <c r="N91" s="1">
        <v>42571.584386574075</v>
      </c>
      <c r="O91" t="s">
        <v>51</v>
      </c>
    </row>
    <row r="92" spans="1:15" x14ac:dyDescent="0.25">
      <c r="A92">
        <v>420780</v>
      </c>
      <c r="B92" t="s">
        <v>84</v>
      </c>
      <c r="C92">
        <v>1486668</v>
      </c>
      <c r="D92" t="s">
        <v>241</v>
      </c>
      <c r="E92" t="s">
        <v>50</v>
      </c>
      <c r="L92" t="s">
        <v>50</v>
      </c>
      <c r="M92" s="1">
        <v>42571.571828703702</v>
      </c>
      <c r="N92" s="1">
        <v>42571.571828703702</v>
      </c>
      <c r="O92" t="s">
        <v>51</v>
      </c>
    </row>
    <row r="93" spans="1:15" x14ac:dyDescent="0.25">
      <c r="A93">
        <v>420780</v>
      </c>
      <c r="B93" t="s">
        <v>84</v>
      </c>
      <c r="C93">
        <v>1486541</v>
      </c>
      <c r="D93" t="s">
        <v>71</v>
      </c>
      <c r="E93" t="s">
        <v>52</v>
      </c>
      <c r="L93" t="s">
        <v>52</v>
      </c>
      <c r="M93" s="1">
        <v>42571.570162037038</v>
      </c>
      <c r="N93" s="1">
        <v>42571.570162037038</v>
      </c>
      <c r="O93" t="s">
        <v>51</v>
      </c>
    </row>
    <row r="94" spans="1:15" x14ac:dyDescent="0.25">
      <c r="A94">
        <v>420780</v>
      </c>
      <c r="B94" t="s">
        <v>84</v>
      </c>
      <c r="C94">
        <v>1486663</v>
      </c>
      <c r="D94" t="s">
        <v>323</v>
      </c>
      <c r="E94" t="s">
        <v>50</v>
      </c>
      <c r="L94" t="s">
        <v>50</v>
      </c>
      <c r="M94" s="1">
        <v>42571.558298611111</v>
      </c>
      <c r="N94" s="1">
        <v>42571.558298611111</v>
      </c>
      <c r="O94" t="s">
        <v>51</v>
      </c>
    </row>
    <row r="95" spans="1:15" x14ac:dyDescent="0.25">
      <c r="A95">
        <v>420780</v>
      </c>
      <c r="B95" t="s">
        <v>84</v>
      </c>
      <c r="C95">
        <v>1486671</v>
      </c>
      <c r="D95" t="s">
        <v>251</v>
      </c>
      <c r="E95" t="s">
        <v>50</v>
      </c>
      <c r="L95" t="s">
        <v>50</v>
      </c>
      <c r="M95" s="1">
        <v>42571.55327546296</v>
      </c>
      <c r="N95" s="1">
        <v>42571.55327546296</v>
      </c>
      <c r="O95" t="s">
        <v>51</v>
      </c>
    </row>
    <row r="96" spans="1:15" x14ac:dyDescent="0.25">
      <c r="A96">
        <v>420780</v>
      </c>
      <c r="B96" t="s">
        <v>84</v>
      </c>
      <c r="C96">
        <v>1486667</v>
      </c>
      <c r="D96" t="s">
        <v>235</v>
      </c>
      <c r="E96" t="s">
        <v>50</v>
      </c>
      <c r="L96" t="s">
        <v>50</v>
      </c>
      <c r="M96" s="1">
        <v>42571.552164351851</v>
      </c>
      <c r="N96" s="1">
        <v>42571.552164351851</v>
      </c>
      <c r="O96" t="s">
        <v>51</v>
      </c>
    </row>
    <row r="97" spans="1:15" x14ac:dyDescent="0.25">
      <c r="A97">
        <v>420780</v>
      </c>
      <c r="B97" t="s">
        <v>84</v>
      </c>
      <c r="C97">
        <v>1486647</v>
      </c>
      <c r="D97" t="s">
        <v>82</v>
      </c>
      <c r="E97" t="s">
        <v>327</v>
      </c>
      <c r="H97">
        <v>15708407</v>
      </c>
      <c r="I97" t="s">
        <v>328</v>
      </c>
      <c r="J97" t="s">
        <v>329</v>
      </c>
      <c r="L97" t="s">
        <v>47</v>
      </c>
      <c r="M97" s="1">
        <v>42571.551377314812</v>
      </c>
      <c r="N97" s="1">
        <v>42571.333333333336</v>
      </c>
      <c r="O97" t="s">
        <v>48</v>
      </c>
    </row>
    <row r="98" spans="1:15" x14ac:dyDescent="0.25">
      <c r="A98">
        <v>420780</v>
      </c>
      <c r="B98" t="s">
        <v>84</v>
      </c>
      <c r="C98">
        <v>1486653</v>
      </c>
      <c r="D98" t="s">
        <v>289</v>
      </c>
      <c r="E98" t="s">
        <v>306</v>
      </c>
      <c r="H98">
        <v>15798652</v>
      </c>
      <c r="I98" t="s">
        <v>307</v>
      </c>
      <c r="J98" t="s">
        <v>308</v>
      </c>
      <c r="L98" t="s">
        <v>47</v>
      </c>
      <c r="M98" s="1">
        <v>42571.549050925925</v>
      </c>
      <c r="N98" s="1">
        <v>42571.333333333336</v>
      </c>
      <c r="O98" t="s">
        <v>53</v>
      </c>
    </row>
    <row r="99" spans="1:15" x14ac:dyDescent="0.25">
      <c r="A99">
        <v>420780</v>
      </c>
      <c r="B99" t="s">
        <v>84</v>
      </c>
      <c r="C99">
        <v>1486662</v>
      </c>
      <c r="D99" t="s">
        <v>117</v>
      </c>
      <c r="E99" t="s">
        <v>324</v>
      </c>
      <c r="H99">
        <v>18217423</v>
      </c>
      <c r="I99" t="s">
        <v>325</v>
      </c>
      <c r="J99" t="s">
        <v>326</v>
      </c>
      <c r="L99" t="s">
        <v>47</v>
      </c>
      <c r="M99" s="1">
        <v>42571.547395833331</v>
      </c>
      <c r="N99" s="1">
        <v>42571.458333333336</v>
      </c>
      <c r="O99" t="s">
        <v>48</v>
      </c>
    </row>
    <row r="100" spans="1:15" x14ac:dyDescent="0.25">
      <c r="A100">
        <v>420780</v>
      </c>
      <c r="B100" t="s">
        <v>84</v>
      </c>
      <c r="C100">
        <v>1486644</v>
      </c>
      <c r="D100" t="s">
        <v>147</v>
      </c>
      <c r="E100" t="s">
        <v>50</v>
      </c>
      <c r="L100" t="s">
        <v>50</v>
      </c>
      <c r="M100" s="1">
        <v>42571.5390625</v>
      </c>
      <c r="N100" s="1">
        <v>42571.5390625</v>
      </c>
      <c r="O100" t="s">
        <v>51</v>
      </c>
    </row>
    <row r="101" spans="1:15" x14ac:dyDescent="0.25">
      <c r="A101">
        <v>420780</v>
      </c>
      <c r="B101" t="s">
        <v>84</v>
      </c>
      <c r="C101">
        <v>1486644</v>
      </c>
      <c r="D101" t="s">
        <v>147</v>
      </c>
      <c r="E101" t="s">
        <v>333</v>
      </c>
      <c r="H101">
        <v>15676877</v>
      </c>
      <c r="I101" t="s">
        <v>334</v>
      </c>
      <c r="J101" t="s">
        <v>335</v>
      </c>
      <c r="L101" t="s">
        <v>47</v>
      </c>
      <c r="M101" s="1">
        <v>42571.529583333337</v>
      </c>
      <c r="N101" s="1">
        <v>42571.333333333336</v>
      </c>
      <c r="O101" t="s">
        <v>48</v>
      </c>
    </row>
    <row r="102" spans="1:15" x14ac:dyDescent="0.25">
      <c r="A102">
        <v>420780</v>
      </c>
      <c r="B102" t="s">
        <v>84</v>
      </c>
      <c r="C102">
        <v>1486658</v>
      </c>
      <c r="D102" t="s">
        <v>169</v>
      </c>
      <c r="E102" t="s">
        <v>50</v>
      </c>
      <c r="L102" t="s">
        <v>50</v>
      </c>
      <c r="M102" s="1">
        <v>42571.527766203704</v>
      </c>
      <c r="N102" s="1">
        <v>42571.527766203704</v>
      </c>
      <c r="O102" t="s">
        <v>51</v>
      </c>
    </row>
    <row r="103" spans="1:15" x14ac:dyDescent="0.25">
      <c r="A103">
        <v>420780</v>
      </c>
      <c r="B103" t="s">
        <v>84</v>
      </c>
      <c r="C103">
        <v>1486650</v>
      </c>
      <c r="D103" t="s">
        <v>67</v>
      </c>
      <c r="E103" t="s">
        <v>50</v>
      </c>
      <c r="L103" t="s">
        <v>50</v>
      </c>
      <c r="M103" s="1">
        <v>42571.51898148148</v>
      </c>
      <c r="N103" s="1">
        <v>42571.51898148148</v>
      </c>
      <c r="O103" t="s">
        <v>51</v>
      </c>
    </row>
    <row r="104" spans="1:15" x14ac:dyDescent="0.25">
      <c r="A104">
        <v>420780</v>
      </c>
      <c r="B104" t="s">
        <v>84</v>
      </c>
      <c r="C104">
        <v>1486646</v>
      </c>
      <c r="D104" t="s">
        <v>60</v>
      </c>
      <c r="E104" t="s">
        <v>50</v>
      </c>
      <c r="L104" t="s">
        <v>50</v>
      </c>
      <c r="M104" s="1">
        <v>42571.51394675926</v>
      </c>
      <c r="N104" s="1">
        <v>42571.51394675926</v>
      </c>
      <c r="O104" t="s">
        <v>51</v>
      </c>
    </row>
    <row r="105" spans="1:15" x14ac:dyDescent="0.25">
      <c r="A105">
        <v>420780</v>
      </c>
      <c r="B105" t="s">
        <v>84</v>
      </c>
      <c r="C105">
        <v>1486670</v>
      </c>
      <c r="D105" t="s">
        <v>255</v>
      </c>
      <c r="E105" t="s">
        <v>50</v>
      </c>
      <c r="L105" t="s">
        <v>50</v>
      </c>
      <c r="M105" s="1">
        <v>42571.510694444441</v>
      </c>
      <c r="N105" s="1">
        <v>42571.510694444441</v>
      </c>
      <c r="O105" t="s">
        <v>51</v>
      </c>
    </row>
    <row r="106" spans="1:15" x14ac:dyDescent="0.25">
      <c r="A106">
        <v>420780</v>
      </c>
      <c r="B106" t="s">
        <v>84</v>
      </c>
      <c r="C106">
        <v>1486658</v>
      </c>
      <c r="D106" t="s">
        <v>169</v>
      </c>
      <c r="E106" t="s">
        <v>339</v>
      </c>
      <c r="H106">
        <v>15727377</v>
      </c>
      <c r="I106" t="s">
        <v>340</v>
      </c>
      <c r="J106" t="s">
        <v>341</v>
      </c>
      <c r="L106" t="s">
        <v>47</v>
      </c>
      <c r="M106" s="1">
        <v>42571.510081018518</v>
      </c>
      <c r="N106" s="1">
        <v>42571.333333333336</v>
      </c>
      <c r="O106" t="s">
        <v>48</v>
      </c>
    </row>
    <row r="107" spans="1:15" x14ac:dyDescent="0.25">
      <c r="A107">
        <v>420780</v>
      </c>
      <c r="B107" t="s">
        <v>84</v>
      </c>
      <c r="C107">
        <v>1486671</v>
      </c>
      <c r="D107" t="s">
        <v>251</v>
      </c>
      <c r="E107" t="s">
        <v>342</v>
      </c>
      <c r="H107">
        <v>15786603</v>
      </c>
      <c r="I107" t="s">
        <v>343</v>
      </c>
      <c r="J107" t="s">
        <v>344</v>
      </c>
      <c r="L107" t="s">
        <v>47</v>
      </c>
      <c r="M107" s="1">
        <v>42571.50986111111</v>
      </c>
      <c r="N107" s="1">
        <v>42571.333333333336</v>
      </c>
      <c r="O107" t="s">
        <v>48</v>
      </c>
    </row>
    <row r="108" spans="1:15" x14ac:dyDescent="0.25">
      <c r="A108">
        <v>420780</v>
      </c>
      <c r="B108" t="s">
        <v>84</v>
      </c>
      <c r="C108">
        <v>1486670</v>
      </c>
      <c r="D108" t="s">
        <v>255</v>
      </c>
      <c r="E108" t="s">
        <v>336</v>
      </c>
      <c r="H108">
        <v>15624807</v>
      </c>
      <c r="I108" t="s">
        <v>337</v>
      </c>
      <c r="J108" t="s">
        <v>338</v>
      </c>
      <c r="L108" t="s">
        <v>47</v>
      </c>
      <c r="M108" s="1">
        <v>42571.495266203703</v>
      </c>
      <c r="N108" s="1">
        <v>42571.333333333336</v>
      </c>
      <c r="O108" t="s">
        <v>53</v>
      </c>
    </row>
    <row r="109" spans="1:15" x14ac:dyDescent="0.25">
      <c r="A109">
        <v>420780</v>
      </c>
      <c r="B109" t="s">
        <v>84</v>
      </c>
      <c r="C109">
        <v>1486653</v>
      </c>
      <c r="D109" t="s">
        <v>289</v>
      </c>
      <c r="E109" t="s">
        <v>301</v>
      </c>
      <c r="G109" t="s">
        <v>302</v>
      </c>
      <c r="H109">
        <v>16616203</v>
      </c>
      <c r="I109" t="s">
        <v>303</v>
      </c>
      <c r="J109" t="s">
        <v>304</v>
      </c>
      <c r="K109" t="s">
        <v>305</v>
      </c>
      <c r="L109" t="s">
        <v>54</v>
      </c>
      <c r="M109" s="1">
        <v>42571.488900462966</v>
      </c>
      <c r="N109" s="1">
        <v>42571.458333333336</v>
      </c>
      <c r="O109" t="s">
        <v>53</v>
      </c>
    </row>
    <row r="110" spans="1:15" x14ac:dyDescent="0.25">
      <c r="A110">
        <v>420780</v>
      </c>
      <c r="B110" t="s">
        <v>84</v>
      </c>
      <c r="C110">
        <v>1486646</v>
      </c>
      <c r="D110" t="s">
        <v>60</v>
      </c>
      <c r="E110" t="s">
        <v>345</v>
      </c>
      <c r="H110">
        <v>15657244</v>
      </c>
      <c r="I110" t="s">
        <v>346</v>
      </c>
      <c r="J110" t="s">
        <v>347</v>
      </c>
      <c r="L110" t="s">
        <v>47</v>
      </c>
      <c r="M110" s="1">
        <v>42571.485590277778</v>
      </c>
      <c r="N110" s="1">
        <v>42571.333333333336</v>
      </c>
      <c r="O110" t="s">
        <v>53</v>
      </c>
    </row>
    <row r="111" spans="1:15" x14ac:dyDescent="0.25">
      <c r="A111">
        <v>420780</v>
      </c>
      <c r="B111" t="s">
        <v>84</v>
      </c>
      <c r="C111">
        <v>1486664</v>
      </c>
      <c r="D111" t="s">
        <v>81</v>
      </c>
      <c r="E111" t="s">
        <v>352</v>
      </c>
      <c r="H111">
        <v>18217488</v>
      </c>
      <c r="I111" t="s">
        <v>353</v>
      </c>
      <c r="J111" t="s">
        <v>354</v>
      </c>
      <c r="L111" t="s">
        <v>47</v>
      </c>
      <c r="M111" s="1">
        <v>42571.483564814815</v>
      </c>
      <c r="N111" s="1">
        <v>42571.458333333336</v>
      </c>
      <c r="O111" t="s">
        <v>48</v>
      </c>
    </row>
    <row r="112" spans="1:15" x14ac:dyDescent="0.25">
      <c r="A112">
        <v>420780</v>
      </c>
      <c r="B112" t="s">
        <v>84</v>
      </c>
      <c r="C112">
        <v>1486651</v>
      </c>
      <c r="D112" t="s">
        <v>76</v>
      </c>
      <c r="E112" t="s">
        <v>545</v>
      </c>
      <c r="H112">
        <v>15638309</v>
      </c>
      <c r="I112" t="s">
        <v>546</v>
      </c>
      <c r="J112" t="s">
        <v>547</v>
      </c>
      <c r="L112" t="s">
        <v>47</v>
      </c>
      <c r="M112" s="1">
        <v>42571.478993055556</v>
      </c>
      <c r="N112" s="1">
        <v>42571.333333333336</v>
      </c>
      <c r="O112" t="s">
        <v>53</v>
      </c>
    </row>
    <row r="113" spans="1:15" x14ac:dyDescent="0.25">
      <c r="A113">
        <v>420780</v>
      </c>
      <c r="B113" t="s">
        <v>84</v>
      </c>
      <c r="C113">
        <v>1486672</v>
      </c>
      <c r="D113" t="s">
        <v>79</v>
      </c>
      <c r="E113" t="s">
        <v>396</v>
      </c>
      <c r="H113">
        <v>15604169</v>
      </c>
      <c r="I113" t="s">
        <v>397</v>
      </c>
      <c r="J113" t="s">
        <v>398</v>
      </c>
      <c r="L113" t="s">
        <v>47</v>
      </c>
      <c r="M113" s="1">
        <v>42571.477592592593</v>
      </c>
      <c r="N113" s="1">
        <v>42571.333333333336</v>
      </c>
      <c r="O113" t="s">
        <v>48</v>
      </c>
    </row>
    <row r="114" spans="1:15" x14ac:dyDescent="0.25">
      <c r="A114">
        <v>420780</v>
      </c>
      <c r="B114" t="s">
        <v>84</v>
      </c>
      <c r="C114">
        <v>1486672</v>
      </c>
      <c r="D114" t="s">
        <v>79</v>
      </c>
      <c r="E114" t="s">
        <v>368</v>
      </c>
      <c r="H114">
        <v>15746717</v>
      </c>
      <c r="I114" t="s">
        <v>369</v>
      </c>
      <c r="J114" t="s">
        <v>370</v>
      </c>
      <c r="L114" t="s">
        <v>47</v>
      </c>
      <c r="M114" s="1">
        <v>42571.471562500003</v>
      </c>
      <c r="N114" s="1">
        <v>42571.333333333336</v>
      </c>
      <c r="O114" t="s">
        <v>48</v>
      </c>
    </row>
    <row r="115" spans="1:15" x14ac:dyDescent="0.25">
      <c r="A115">
        <v>420780</v>
      </c>
      <c r="B115" t="s">
        <v>84</v>
      </c>
      <c r="C115">
        <v>1486647</v>
      </c>
      <c r="D115" t="s">
        <v>82</v>
      </c>
      <c r="E115" t="s">
        <v>315</v>
      </c>
      <c r="G115" t="s">
        <v>316</v>
      </c>
      <c r="H115">
        <v>21392874</v>
      </c>
      <c r="I115" t="s">
        <v>317</v>
      </c>
      <c r="J115" t="s">
        <v>318</v>
      </c>
      <c r="K115" t="s">
        <v>319</v>
      </c>
      <c r="L115" t="s">
        <v>54</v>
      </c>
      <c r="M115" s="1">
        <v>42571.471099537041</v>
      </c>
      <c r="N115" s="1">
        <v>42571</v>
      </c>
      <c r="O115" t="s">
        <v>48</v>
      </c>
    </row>
    <row r="116" spans="1:15" x14ac:dyDescent="0.25">
      <c r="A116">
        <v>420780</v>
      </c>
      <c r="B116" t="s">
        <v>84</v>
      </c>
      <c r="C116">
        <v>1486663</v>
      </c>
      <c r="D116" t="s">
        <v>323</v>
      </c>
      <c r="E116" t="s">
        <v>377</v>
      </c>
      <c r="G116" t="s">
        <v>378</v>
      </c>
      <c r="H116">
        <v>16623925</v>
      </c>
      <c r="I116" t="s">
        <v>379</v>
      </c>
      <c r="J116" t="s">
        <v>380</v>
      </c>
      <c r="K116" t="s">
        <v>381</v>
      </c>
      <c r="L116" t="s">
        <v>54</v>
      </c>
      <c r="M116" s="1">
        <v>42571.466284722221</v>
      </c>
      <c r="N116" s="1">
        <v>42571.458333333336</v>
      </c>
      <c r="O116" t="s">
        <v>48</v>
      </c>
    </row>
    <row r="117" spans="1:15" x14ac:dyDescent="0.25">
      <c r="A117">
        <v>420780</v>
      </c>
      <c r="B117" t="s">
        <v>84</v>
      </c>
      <c r="C117">
        <v>1486650</v>
      </c>
      <c r="D117" t="s">
        <v>67</v>
      </c>
      <c r="E117" t="s">
        <v>365</v>
      </c>
      <c r="H117">
        <v>15682596</v>
      </c>
      <c r="I117" t="s">
        <v>366</v>
      </c>
      <c r="J117" t="s">
        <v>367</v>
      </c>
      <c r="L117" t="s">
        <v>47</v>
      </c>
      <c r="M117" s="1">
        <v>42571.46533564815</v>
      </c>
      <c r="N117" s="1">
        <v>42571.333333333336</v>
      </c>
      <c r="O117" t="s">
        <v>53</v>
      </c>
    </row>
    <row r="118" spans="1:15" x14ac:dyDescent="0.25">
      <c r="A118">
        <v>420780</v>
      </c>
      <c r="B118" t="s">
        <v>84</v>
      </c>
      <c r="C118">
        <v>1486647</v>
      </c>
      <c r="D118" t="s">
        <v>82</v>
      </c>
      <c r="E118" t="s">
        <v>355</v>
      </c>
      <c r="G118" t="s">
        <v>356</v>
      </c>
      <c r="H118">
        <v>20634643</v>
      </c>
      <c r="I118" t="s">
        <v>357</v>
      </c>
      <c r="J118" t="s">
        <v>358</v>
      </c>
      <c r="K118" t="s">
        <v>359</v>
      </c>
      <c r="L118" t="s">
        <v>54</v>
      </c>
      <c r="M118" s="1">
        <v>42571.465312499997</v>
      </c>
      <c r="N118" s="1">
        <v>42571</v>
      </c>
      <c r="O118" t="s">
        <v>48</v>
      </c>
    </row>
    <row r="119" spans="1:15" x14ac:dyDescent="0.25">
      <c r="A119">
        <v>420780</v>
      </c>
      <c r="B119" t="s">
        <v>84</v>
      </c>
      <c r="C119">
        <v>1486668</v>
      </c>
      <c r="D119" t="s">
        <v>241</v>
      </c>
      <c r="E119" t="s">
        <v>385</v>
      </c>
      <c r="H119">
        <v>15670398</v>
      </c>
      <c r="I119" t="s">
        <v>386</v>
      </c>
      <c r="J119" t="s">
        <v>387</v>
      </c>
      <c r="L119" t="s">
        <v>47</v>
      </c>
      <c r="M119" s="1">
        <v>42571.464780092596</v>
      </c>
      <c r="N119" s="1">
        <v>42571.333333333336</v>
      </c>
      <c r="O119" t="s">
        <v>48</v>
      </c>
    </row>
    <row r="120" spans="1:15" x14ac:dyDescent="0.25">
      <c r="A120">
        <v>420780</v>
      </c>
      <c r="B120" t="s">
        <v>84</v>
      </c>
      <c r="C120">
        <v>1486663</v>
      </c>
      <c r="D120" t="s">
        <v>323</v>
      </c>
      <c r="E120" t="s">
        <v>382</v>
      </c>
      <c r="H120">
        <v>15657220</v>
      </c>
      <c r="I120" t="s">
        <v>383</v>
      </c>
      <c r="J120" t="s">
        <v>384</v>
      </c>
      <c r="L120" t="s">
        <v>47</v>
      </c>
      <c r="M120" s="1">
        <v>42571.464155092595</v>
      </c>
      <c r="N120" s="1">
        <v>42571.333333333336</v>
      </c>
      <c r="O120" t="s">
        <v>48</v>
      </c>
    </row>
    <row r="121" spans="1:15" x14ac:dyDescent="0.25">
      <c r="A121">
        <v>420780</v>
      </c>
      <c r="B121" t="s">
        <v>84</v>
      </c>
      <c r="C121">
        <v>1486647</v>
      </c>
      <c r="D121" t="s">
        <v>82</v>
      </c>
      <c r="E121" t="s">
        <v>312</v>
      </c>
      <c r="H121">
        <v>15746718</v>
      </c>
      <c r="I121" t="s">
        <v>313</v>
      </c>
      <c r="J121" t="s">
        <v>314</v>
      </c>
      <c r="L121" t="s">
        <v>47</v>
      </c>
      <c r="M121" s="1">
        <v>42571.462129629632</v>
      </c>
      <c r="N121" s="1">
        <v>42571.333333333336</v>
      </c>
      <c r="O121" t="s">
        <v>53</v>
      </c>
    </row>
    <row r="122" spans="1:15" x14ac:dyDescent="0.25">
      <c r="A122">
        <v>420780</v>
      </c>
      <c r="B122" t="s">
        <v>84</v>
      </c>
      <c r="C122">
        <v>1486647</v>
      </c>
      <c r="D122" t="s">
        <v>82</v>
      </c>
      <c r="E122" t="s">
        <v>360</v>
      </c>
      <c r="G122" t="s">
        <v>361</v>
      </c>
      <c r="H122">
        <v>16734430</v>
      </c>
      <c r="I122" t="s">
        <v>362</v>
      </c>
      <c r="J122" t="s">
        <v>363</v>
      </c>
      <c r="K122" t="s">
        <v>364</v>
      </c>
      <c r="L122" t="s">
        <v>54</v>
      </c>
      <c r="M122" s="1">
        <v>42571.461805555555</v>
      </c>
      <c r="N122" s="1">
        <v>42571</v>
      </c>
      <c r="O122" t="s">
        <v>48</v>
      </c>
    </row>
    <row r="123" spans="1:15" x14ac:dyDescent="0.25">
      <c r="A123">
        <v>420780</v>
      </c>
      <c r="B123" t="s">
        <v>84</v>
      </c>
      <c r="C123">
        <v>1486667</v>
      </c>
      <c r="D123" t="s">
        <v>235</v>
      </c>
      <c r="E123" t="s">
        <v>390</v>
      </c>
      <c r="H123">
        <v>15708515</v>
      </c>
      <c r="I123" t="s">
        <v>391</v>
      </c>
      <c r="J123" t="s">
        <v>392</v>
      </c>
      <c r="L123" t="s">
        <v>47</v>
      </c>
      <c r="M123" s="1">
        <v>42571.455185185187</v>
      </c>
      <c r="N123" s="1">
        <v>42571.333333333336</v>
      </c>
      <c r="O123" t="s">
        <v>48</v>
      </c>
    </row>
    <row r="124" spans="1:15" x14ac:dyDescent="0.25">
      <c r="A124">
        <v>420780</v>
      </c>
      <c r="B124" t="s">
        <v>84</v>
      </c>
      <c r="C124">
        <v>1486653</v>
      </c>
      <c r="D124" t="s">
        <v>289</v>
      </c>
      <c r="E124" t="s">
        <v>405</v>
      </c>
      <c r="H124">
        <v>18217466</v>
      </c>
      <c r="I124" t="s">
        <v>406</v>
      </c>
      <c r="J124" t="s">
        <v>407</v>
      </c>
      <c r="L124" t="s">
        <v>47</v>
      </c>
      <c r="M124" s="1">
        <v>42571.453773148147</v>
      </c>
      <c r="N124" s="1">
        <v>42571.458333333336</v>
      </c>
      <c r="O124" t="s">
        <v>53</v>
      </c>
    </row>
    <row r="125" spans="1:15" x14ac:dyDescent="0.25">
      <c r="A125">
        <v>420780</v>
      </c>
      <c r="B125" t="s">
        <v>84</v>
      </c>
      <c r="C125">
        <v>1486664</v>
      </c>
      <c r="D125" t="s">
        <v>81</v>
      </c>
      <c r="E125" t="s">
        <v>399</v>
      </c>
      <c r="H125">
        <v>15612011</v>
      </c>
      <c r="I125" t="s">
        <v>400</v>
      </c>
      <c r="J125" t="s">
        <v>401</v>
      </c>
      <c r="L125" t="s">
        <v>47</v>
      </c>
      <c r="M125" s="1">
        <v>42571.451215277775</v>
      </c>
      <c r="N125" s="1">
        <v>42571.333333333336</v>
      </c>
      <c r="O125" t="s">
        <v>48</v>
      </c>
    </row>
    <row r="126" spans="1:15" x14ac:dyDescent="0.25">
      <c r="A126">
        <v>420780</v>
      </c>
      <c r="B126" t="s">
        <v>84</v>
      </c>
      <c r="C126">
        <v>1486702</v>
      </c>
      <c r="D126" t="s">
        <v>83</v>
      </c>
      <c r="E126" t="s">
        <v>50</v>
      </c>
      <c r="L126" t="s">
        <v>50</v>
      </c>
      <c r="M126" s="1">
        <v>42571.450162037036</v>
      </c>
      <c r="N126" s="1">
        <v>42571.450162037036</v>
      </c>
      <c r="O126" t="s">
        <v>51</v>
      </c>
    </row>
    <row r="127" spans="1:15" x14ac:dyDescent="0.25">
      <c r="A127">
        <v>420780</v>
      </c>
      <c r="B127" t="s">
        <v>84</v>
      </c>
      <c r="C127">
        <v>1486660</v>
      </c>
      <c r="D127" t="s">
        <v>260</v>
      </c>
      <c r="E127" t="s">
        <v>320</v>
      </c>
      <c r="H127">
        <v>15644671</v>
      </c>
      <c r="I127" t="s">
        <v>321</v>
      </c>
      <c r="J127" t="s">
        <v>322</v>
      </c>
      <c r="L127" t="s">
        <v>47</v>
      </c>
      <c r="M127" s="1">
        <v>42571.448865740742</v>
      </c>
      <c r="N127" s="1">
        <v>42571.333333333336</v>
      </c>
      <c r="O127" t="s">
        <v>48</v>
      </c>
    </row>
    <row r="128" spans="1:15" x14ac:dyDescent="0.25">
      <c r="A128">
        <v>420780</v>
      </c>
      <c r="B128" t="s">
        <v>84</v>
      </c>
      <c r="C128">
        <v>1486650</v>
      </c>
      <c r="D128" t="s">
        <v>67</v>
      </c>
      <c r="E128" t="s">
        <v>393</v>
      </c>
      <c r="H128">
        <v>15752675</v>
      </c>
      <c r="I128" t="s">
        <v>394</v>
      </c>
      <c r="J128" t="s">
        <v>395</v>
      </c>
      <c r="L128" t="s">
        <v>47</v>
      </c>
      <c r="M128" s="1">
        <v>42571.447141203702</v>
      </c>
      <c r="N128" s="1">
        <v>42571.333333333336</v>
      </c>
      <c r="O128" t="s">
        <v>53</v>
      </c>
    </row>
    <row r="129" spans="1:15" x14ac:dyDescent="0.25">
      <c r="A129">
        <v>420780</v>
      </c>
      <c r="B129" t="s">
        <v>84</v>
      </c>
      <c r="C129">
        <v>1486670</v>
      </c>
      <c r="D129" t="s">
        <v>255</v>
      </c>
      <c r="E129" t="s">
        <v>374</v>
      </c>
      <c r="H129">
        <v>15753096</v>
      </c>
      <c r="I129" t="s">
        <v>375</v>
      </c>
      <c r="J129" t="s">
        <v>376</v>
      </c>
      <c r="L129" t="s">
        <v>47</v>
      </c>
      <c r="M129" s="1">
        <v>42571.443611111114</v>
      </c>
      <c r="N129" s="1">
        <v>42571.333333333336</v>
      </c>
      <c r="O129" t="s">
        <v>53</v>
      </c>
    </row>
    <row r="130" spans="1:15" x14ac:dyDescent="0.25">
      <c r="A130">
        <v>420780</v>
      </c>
      <c r="B130" t="s">
        <v>84</v>
      </c>
      <c r="C130">
        <v>1486702</v>
      </c>
      <c r="D130" t="s">
        <v>83</v>
      </c>
      <c r="E130" t="s">
        <v>583</v>
      </c>
      <c r="G130" t="s">
        <v>584</v>
      </c>
      <c r="H130">
        <v>20647449</v>
      </c>
      <c r="I130" t="s">
        <v>585</v>
      </c>
      <c r="J130" t="s">
        <v>586</v>
      </c>
      <c r="K130" t="s">
        <v>587</v>
      </c>
      <c r="L130" t="s">
        <v>54</v>
      </c>
      <c r="M130" s="1">
        <v>42571.440787037034</v>
      </c>
      <c r="N130" s="1">
        <v>42571</v>
      </c>
      <c r="O130" t="s">
        <v>56</v>
      </c>
    </row>
    <row r="131" spans="1:15" x14ac:dyDescent="0.25">
      <c r="A131">
        <v>420780</v>
      </c>
      <c r="B131" t="s">
        <v>84</v>
      </c>
      <c r="C131">
        <v>1486672</v>
      </c>
      <c r="D131" t="s">
        <v>79</v>
      </c>
      <c r="E131" t="s">
        <v>412</v>
      </c>
      <c r="H131">
        <v>15689083</v>
      </c>
      <c r="I131" t="s">
        <v>413</v>
      </c>
      <c r="J131" t="s">
        <v>414</v>
      </c>
      <c r="L131" t="s">
        <v>47</v>
      </c>
      <c r="M131" s="1">
        <v>42571.439004629632</v>
      </c>
      <c r="N131" s="1">
        <v>42571.333333333336</v>
      </c>
      <c r="O131" t="s">
        <v>48</v>
      </c>
    </row>
    <row r="132" spans="1:15" x14ac:dyDescent="0.25">
      <c r="A132">
        <v>420780</v>
      </c>
      <c r="B132" t="s">
        <v>84</v>
      </c>
      <c r="C132">
        <v>1486702</v>
      </c>
      <c r="D132" t="s">
        <v>83</v>
      </c>
      <c r="E132" t="s">
        <v>52</v>
      </c>
      <c r="L132" t="s">
        <v>52</v>
      </c>
      <c r="M132" s="1">
        <v>42571.438252314816</v>
      </c>
      <c r="N132" s="1">
        <v>42571.438252314816</v>
      </c>
      <c r="O132" t="s">
        <v>51</v>
      </c>
    </row>
    <row r="133" spans="1:15" x14ac:dyDescent="0.25">
      <c r="A133">
        <v>420780</v>
      </c>
      <c r="B133" t="s">
        <v>84</v>
      </c>
      <c r="C133">
        <v>1486656</v>
      </c>
      <c r="D133" t="s">
        <v>73</v>
      </c>
      <c r="E133" t="s">
        <v>50</v>
      </c>
      <c r="L133" t="s">
        <v>50</v>
      </c>
      <c r="M133" s="1">
        <v>42571.437800925924</v>
      </c>
      <c r="N133" s="1">
        <v>42571.437800925924</v>
      </c>
      <c r="O133" t="s">
        <v>51</v>
      </c>
    </row>
    <row r="134" spans="1:15" x14ac:dyDescent="0.25">
      <c r="A134">
        <v>420780</v>
      </c>
      <c r="B134" t="s">
        <v>84</v>
      </c>
      <c r="C134">
        <v>1486650</v>
      </c>
      <c r="D134" t="s">
        <v>67</v>
      </c>
      <c r="E134" t="s">
        <v>415</v>
      </c>
      <c r="H134">
        <v>15792287</v>
      </c>
      <c r="I134" t="s">
        <v>416</v>
      </c>
      <c r="J134" t="s">
        <v>417</v>
      </c>
      <c r="L134" t="s">
        <v>47</v>
      </c>
      <c r="M134" s="1">
        <v>42571.425405092596</v>
      </c>
      <c r="N134" s="1">
        <v>42571.333333333336</v>
      </c>
      <c r="O134" t="s">
        <v>53</v>
      </c>
    </row>
    <row r="135" spans="1:15" x14ac:dyDescent="0.25">
      <c r="A135">
        <v>420780</v>
      </c>
      <c r="B135" t="s">
        <v>84</v>
      </c>
      <c r="C135">
        <v>1486652</v>
      </c>
      <c r="D135" t="s">
        <v>271</v>
      </c>
      <c r="E135" t="s">
        <v>388</v>
      </c>
      <c r="H135">
        <v>15798651</v>
      </c>
      <c r="I135">
        <v>4220722232</v>
      </c>
      <c r="J135" t="s">
        <v>389</v>
      </c>
      <c r="L135" t="s">
        <v>47</v>
      </c>
      <c r="M135" s="1">
        <v>42571.420370370368</v>
      </c>
      <c r="N135" s="1">
        <v>42571.333333333336</v>
      </c>
      <c r="O135" t="s">
        <v>48</v>
      </c>
    </row>
    <row r="136" spans="1:15" x14ac:dyDescent="0.25">
      <c r="A136">
        <v>420780</v>
      </c>
      <c r="B136" t="s">
        <v>84</v>
      </c>
      <c r="C136">
        <v>1486671</v>
      </c>
      <c r="D136" t="s">
        <v>251</v>
      </c>
      <c r="E136" t="s">
        <v>431</v>
      </c>
      <c r="H136">
        <v>15689082</v>
      </c>
      <c r="I136" t="s">
        <v>432</v>
      </c>
      <c r="J136" t="s">
        <v>433</v>
      </c>
      <c r="L136" t="s">
        <v>47</v>
      </c>
      <c r="M136" s="1">
        <v>42571.414664351854</v>
      </c>
      <c r="N136" s="1">
        <v>42571.333333333336</v>
      </c>
      <c r="O136" t="s">
        <v>48</v>
      </c>
    </row>
    <row r="137" spans="1:15" x14ac:dyDescent="0.25">
      <c r="A137">
        <v>420780</v>
      </c>
      <c r="B137" t="s">
        <v>84</v>
      </c>
      <c r="C137">
        <v>1486662</v>
      </c>
      <c r="D137" t="s">
        <v>117</v>
      </c>
      <c r="E137" t="s">
        <v>426</v>
      </c>
      <c r="H137">
        <v>15773972</v>
      </c>
      <c r="I137" s="2">
        <v>422072220000</v>
      </c>
      <c r="J137" t="s">
        <v>427</v>
      </c>
      <c r="L137" t="s">
        <v>47</v>
      </c>
      <c r="M137" s="1">
        <v>42571.412002314813</v>
      </c>
      <c r="N137" s="1">
        <v>42571.333333333336</v>
      </c>
      <c r="O137" t="s">
        <v>48</v>
      </c>
    </row>
    <row r="138" spans="1:15" x14ac:dyDescent="0.25">
      <c r="A138">
        <v>420780</v>
      </c>
      <c r="B138" t="s">
        <v>84</v>
      </c>
      <c r="C138">
        <v>1486670</v>
      </c>
      <c r="D138" t="s">
        <v>255</v>
      </c>
      <c r="E138" t="s">
        <v>420</v>
      </c>
      <c r="H138">
        <v>15683527</v>
      </c>
      <c r="I138" t="s">
        <v>421</v>
      </c>
      <c r="J138" t="s">
        <v>422</v>
      </c>
      <c r="L138" t="s">
        <v>47</v>
      </c>
      <c r="M138" s="1">
        <v>42571.400069444448</v>
      </c>
      <c r="N138" s="1">
        <v>42571.333333333336</v>
      </c>
      <c r="O138" t="s">
        <v>53</v>
      </c>
    </row>
    <row r="139" spans="1:15" x14ac:dyDescent="0.25">
      <c r="A139">
        <v>420780</v>
      </c>
      <c r="B139" t="s">
        <v>84</v>
      </c>
      <c r="C139">
        <v>1486647</v>
      </c>
      <c r="D139" t="s">
        <v>82</v>
      </c>
      <c r="E139" t="s">
        <v>52</v>
      </c>
      <c r="L139" t="s">
        <v>52</v>
      </c>
      <c r="M139" s="1">
        <v>42571.397187499999</v>
      </c>
      <c r="N139" s="1">
        <v>42571.397187499999</v>
      </c>
      <c r="O139" t="s">
        <v>51</v>
      </c>
    </row>
    <row r="140" spans="1:15" x14ac:dyDescent="0.25">
      <c r="A140">
        <v>420780</v>
      </c>
      <c r="B140" t="s">
        <v>84</v>
      </c>
      <c r="C140">
        <v>1486672</v>
      </c>
      <c r="D140" t="s">
        <v>79</v>
      </c>
      <c r="E140" t="s">
        <v>371</v>
      </c>
      <c r="H140">
        <v>15753070</v>
      </c>
      <c r="I140" t="s">
        <v>372</v>
      </c>
      <c r="J140" t="s">
        <v>373</v>
      </c>
      <c r="L140" t="s">
        <v>47</v>
      </c>
      <c r="M140" s="1">
        <v>42571.395821759259</v>
      </c>
      <c r="N140" s="1">
        <v>42571.333333333336</v>
      </c>
      <c r="O140" t="s">
        <v>48</v>
      </c>
    </row>
    <row r="141" spans="1:15" x14ac:dyDescent="0.25">
      <c r="A141">
        <v>420780</v>
      </c>
      <c r="B141" t="s">
        <v>84</v>
      </c>
      <c r="C141">
        <v>1486663</v>
      </c>
      <c r="D141" t="s">
        <v>323</v>
      </c>
      <c r="E141" t="s">
        <v>439</v>
      </c>
      <c r="G141" t="s">
        <v>440</v>
      </c>
      <c r="H141">
        <v>16717866</v>
      </c>
      <c r="I141" t="s">
        <v>440</v>
      </c>
      <c r="J141" t="s">
        <v>441</v>
      </c>
      <c r="K141" t="s">
        <v>442</v>
      </c>
      <c r="L141" t="s">
        <v>54</v>
      </c>
      <c r="M141" s="1">
        <v>42571.393576388888</v>
      </c>
      <c r="N141" s="1">
        <v>42571</v>
      </c>
      <c r="O141" t="s">
        <v>48</v>
      </c>
    </row>
    <row r="142" spans="1:15" x14ac:dyDescent="0.25">
      <c r="A142">
        <v>420780</v>
      </c>
      <c r="B142" t="s">
        <v>84</v>
      </c>
      <c r="C142">
        <v>1486644</v>
      </c>
      <c r="D142" t="s">
        <v>147</v>
      </c>
      <c r="E142" t="s">
        <v>52</v>
      </c>
      <c r="L142" t="s">
        <v>52</v>
      </c>
      <c r="M142" s="1">
        <v>42571.391828703701</v>
      </c>
      <c r="N142" s="1">
        <v>42571.391828703701</v>
      </c>
      <c r="O142" t="s">
        <v>51</v>
      </c>
    </row>
    <row r="143" spans="1:15" x14ac:dyDescent="0.25">
      <c r="A143">
        <v>420780</v>
      </c>
      <c r="B143" t="s">
        <v>84</v>
      </c>
      <c r="C143">
        <v>1486663</v>
      </c>
      <c r="D143" t="s">
        <v>323</v>
      </c>
      <c r="E143">
        <v>91080</v>
      </c>
      <c r="H143">
        <v>16759931</v>
      </c>
      <c r="J143" t="s">
        <v>437</v>
      </c>
      <c r="K143" t="s">
        <v>438</v>
      </c>
      <c r="L143" t="s">
        <v>54</v>
      </c>
      <c r="M143" s="1">
        <v>42571.390324074076</v>
      </c>
      <c r="N143" s="1">
        <v>42571.458333333336</v>
      </c>
      <c r="O143" t="s">
        <v>53</v>
      </c>
    </row>
    <row r="144" spans="1:15" x14ac:dyDescent="0.25">
      <c r="A144">
        <v>420780</v>
      </c>
      <c r="B144" t="s">
        <v>84</v>
      </c>
      <c r="C144">
        <v>1486667</v>
      </c>
      <c r="D144" t="s">
        <v>235</v>
      </c>
      <c r="E144" t="s">
        <v>473</v>
      </c>
      <c r="G144" t="s">
        <v>474</v>
      </c>
      <c r="H144">
        <v>16720742</v>
      </c>
      <c r="I144" t="s">
        <v>475</v>
      </c>
      <c r="J144" t="s">
        <v>476</v>
      </c>
      <c r="K144" t="s">
        <v>477</v>
      </c>
      <c r="L144" t="s">
        <v>54</v>
      </c>
      <c r="M144" s="1">
        <v>42571.388495370367</v>
      </c>
      <c r="N144" s="1">
        <v>42571</v>
      </c>
      <c r="O144" t="s">
        <v>48</v>
      </c>
    </row>
    <row r="145" spans="1:15" x14ac:dyDescent="0.25">
      <c r="A145">
        <v>420780</v>
      </c>
      <c r="B145" t="s">
        <v>84</v>
      </c>
      <c r="C145">
        <v>1486646</v>
      </c>
      <c r="D145" t="s">
        <v>60</v>
      </c>
      <c r="E145" t="s">
        <v>423</v>
      </c>
      <c r="H145">
        <v>15773973</v>
      </c>
      <c r="I145" t="s">
        <v>424</v>
      </c>
      <c r="J145" t="s">
        <v>425</v>
      </c>
      <c r="L145" t="s">
        <v>47</v>
      </c>
      <c r="M145" s="1">
        <v>42571.388182870367</v>
      </c>
      <c r="N145" s="1">
        <v>42571.333333333336</v>
      </c>
      <c r="O145" t="s">
        <v>53</v>
      </c>
    </row>
    <row r="146" spans="1:15" x14ac:dyDescent="0.25">
      <c r="A146">
        <v>420780</v>
      </c>
      <c r="B146" t="s">
        <v>84</v>
      </c>
      <c r="C146">
        <v>1486667</v>
      </c>
      <c r="D146" t="s">
        <v>235</v>
      </c>
      <c r="E146">
        <v>999035</v>
      </c>
      <c r="H146">
        <v>16615780</v>
      </c>
      <c r="J146" t="s">
        <v>478</v>
      </c>
      <c r="K146" t="s">
        <v>479</v>
      </c>
      <c r="L146" t="s">
        <v>54</v>
      </c>
      <c r="M146" s="1">
        <v>42571.387002314812</v>
      </c>
      <c r="N146" s="1">
        <v>42571.458333333336</v>
      </c>
      <c r="O146" t="s">
        <v>48</v>
      </c>
    </row>
    <row r="147" spans="1:15" x14ac:dyDescent="0.25">
      <c r="A147">
        <v>420780</v>
      </c>
      <c r="B147" t="s">
        <v>84</v>
      </c>
      <c r="C147">
        <v>1486664</v>
      </c>
      <c r="D147" t="s">
        <v>81</v>
      </c>
      <c r="E147" t="s">
        <v>52</v>
      </c>
      <c r="L147" t="s">
        <v>52</v>
      </c>
      <c r="M147" s="1">
        <v>42571.386793981481</v>
      </c>
      <c r="N147" s="1">
        <v>42571.386793981481</v>
      </c>
      <c r="O147" t="s">
        <v>51</v>
      </c>
    </row>
    <row r="148" spans="1:15" x14ac:dyDescent="0.25">
      <c r="A148">
        <v>420780</v>
      </c>
      <c r="B148" t="s">
        <v>84</v>
      </c>
      <c r="C148">
        <v>1486660</v>
      </c>
      <c r="D148" t="s">
        <v>260</v>
      </c>
      <c r="E148" t="s">
        <v>52</v>
      </c>
      <c r="L148" t="s">
        <v>52</v>
      </c>
      <c r="M148" s="1">
        <v>42571.382951388892</v>
      </c>
      <c r="N148" s="1">
        <v>42571.382951388892</v>
      </c>
      <c r="O148" t="s">
        <v>51</v>
      </c>
    </row>
    <row r="149" spans="1:15" x14ac:dyDescent="0.25">
      <c r="A149">
        <v>420780</v>
      </c>
      <c r="B149" t="s">
        <v>84</v>
      </c>
      <c r="C149">
        <v>1486651</v>
      </c>
      <c r="D149" t="s">
        <v>76</v>
      </c>
      <c r="E149" t="s">
        <v>52</v>
      </c>
      <c r="L149" t="s">
        <v>52</v>
      </c>
      <c r="M149" s="1">
        <v>42571.381562499999</v>
      </c>
      <c r="N149" s="1">
        <v>42571.381562499999</v>
      </c>
      <c r="O149" t="s">
        <v>51</v>
      </c>
    </row>
    <row r="150" spans="1:15" x14ac:dyDescent="0.25">
      <c r="A150">
        <v>420780</v>
      </c>
      <c r="B150" t="s">
        <v>84</v>
      </c>
      <c r="C150">
        <v>1486652</v>
      </c>
      <c r="D150" t="s">
        <v>271</v>
      </c>
      <c r="E150" t="s">
        <v>434</v>
      </c>
      <c r="H150">
        <v>15604211</v>
      </c>
      <c r="I150" t="s">
        <v>435</v>
      </c>
      <c r="J150" t="s">
        <v>436</v>
      </c>
      <c r="L150" t="s">
        <v>47</v>
      </c>
      <c r="M150" s="1">
        <v>42571.380543981482</v>
      </c>
      <c r="N150" s="1">
        <v>42571.333333333336</v>
      </c>
      <c r="O150" t="s">
        <v>48</v>
      </c>
    </row>
    <row r="151" spans="1:15" x14ac:dyDescent="0.25">
      <c r="A151">
        <v>420780</v>
      </c>
      <c r="B151" t="s">
        <v>84</v>
      </c>
      <c r="C151">
        <v>1486653</v>
      </c>
      <c r="D151" t="s">
        <v>289</v>
      </c>
      <c r="E151" t="s">
        <v>52</v>
      </c>
      <c r="L151" t="s">
        <v>52</v>
      </c>
      <c r="M151" s="1">
        <v>42571.380057870374</v>
      </c>
      <c r="N151" s="1">
        <v>42571.380057870374</v>
      </c>
      <c r="O151" t="s">
        <v>51</v>
      </c>
    </row>
    <row r="152" spans="1:15" x14ac:dyDescent="0.25">
      <c r="A152">
        <v>420780</v>
      </c>
      <c r="B152" t="s">
        <v>84</v>
      </c>
      <c r="C152">
        <v>1486668</v>
      </c>
      <c r="D152" t="s">
        <v>241</v>
      </c>
      <c r="E152" t="s">
        <v>52</v>
      </c>
      <c r="L152" t="s">
        <v>52</v>
      </c>
      <c r="M152" s="1">
        <v>42571.372569444444</v>
      </c>
      <c r="N152" s="1">
        <v>42571.372569444444</v>
      </c>
      <c r="O152" t="s">
        <v>51</v>
      </c>
    </row>
    <row r="153" spans="1:15" x14ac:dyDescent="0.25">
      <c r="A153">
        <v>420780</v>
      </c>
      <c r="B153" t="s">
        <v>84</v>
      </c>
      <c r="C153">
        <v>1486656</v>
      </c>
      <c r="D153" t="s">
        <v>73</v>
      </c>
      <c r="E153" t="s">
        <v>191</v>
      </c>
      <c r="G153" t="s">
        <v>192</v>
      </c>
      <c r="H153">
        <v>16912876</v>
      </c>
      <c r="I153" t="s">
        <v>193</v>
      </c>
      <c r="J153" t="s">
        <v>194</v>
      </c>
      <c r="K153" t="s">
        <v>195</v>
      </c>
      <c r="L153" t="s">
        <v>54</v>
      </c>
      <c r="M153" s="1">
        <v>42571.371724537035</v>
      </c>
      <c r="N153" s="1">
        <v>42571.362500000003</v>
      </c>
      <c r="O153" t="s">
        <v>53</v>
      </c>
    </row>
    <row r="154" spans="1:15" x14ac:dyDescent="0.25">
      <c r="A154">
        <v>420780</v>
      </c>
      <c r="B154" t="s">
        <v>84</v>
      </c>
      <c r="C154">
        <v>1486656</v>
      </c>
      <c r="D154" t="s">
        <v>73</v>
      </c>
      <c r="E154" t="s">
        <v>443</v>
      </c>
      <c r="G154" t="s">
        <v>444</v>
      </c>
      <c r="H154">
        <v>16796430</v>
      </c>
      <c r="I154" t="s">
        <v>445</v>
      </c>
      <c r="J154" t="s">
        <v>446</v>
      </c>
      <c r="K154" t="s">
        <v>57</v>
      </c>
      <c r="L154" t="s">
        <v>54</v>
      </c>
      <c r="M154" s="1">
        <v>42571.371678240743</v>
      </c>
      <c r="N154" s="1">
        <v>42571.361111111109</v>
      </c>
      <c r="O154" t="s">
        <v>53</v>
      </c>
    </row>
    <row r="155" spans="1:15" x14ac:dyDescent="0.25">
      <c r="A155">
        <v>420780</v>
      </c>
      <c r="B155" t="s">
        <v>84</v>
      </c>
      <c r="C155">
        <v>1486656</v>
      </c>
      <c r="D155" t="s">
        <v>73</v>
      </c>
      <c r="E155" t="s">
        <v>447</v>
      </c>
      <c r="G155" t="s">
        <v>113</v>
      </c>
      <c r="H155">
        <v>20634797</v>
      </c>
      <c r="I155" t="s">
        <v>448</v>
      </c>
      <c r="J155" t="s">
        <v>449</v>
      </c>
      <c r="K155" t="s">
        <v>116</v>
      </c>
      <c r="L155" t="s">
        <v>54</v>
      </c>
      <c r="M155" s="1">
        <v>42571.371608796297</v>
      </c>
      <c r="N155" s="1">
        <v>42571.361111111109</v>
      </c>
      <c r="O155" t="s">
        <v>53</v>
      </c>
    </row>
    <row r="156" spans="1:15" x14ac:dyDescent="0.25">
      <c r="A156">
        <v>420780</v>
      </c>
      <c r="B156" t="s">
        <v>84</v>
      </c>
      <c r="C156">
        <v>1486656</v>
      </c>
      <c r="D156" t="s">
        <v>73</v>
      </c>
      <c r="E156" t="s">
        <v>457</v>
      </c>
      <c r="G156" t="s">
        <v>458</v>
      </c>
      <c r="H156">
        <v>16908278</v>
      </c>
      <c r="I156" t="s">
        <v>459</v>
      </c>
      <c r="J156" t="s">
        <v>460</v>
      </c>
      <c r="K156" t="s">
        <v>461</v>
      </c>
      <c r="L156" t="s">
        <v>54</v>
      </c>
      <c r="M156" s="1">
        <v>42571.371574074074</v>
      </c>
      <c r="N156" s="1">
        <v>42571.354166666664</v>
      </c>
      <c r="O156" t="s">
        <v>53</v>
      </c>
    </row>
    <row r="157" spans="1:15" x14ac:dyDescent="0.25">
      <c r="A157">
        <v>420780</v>
      </c>
      <c r="B157" t="s">
        <v>84</v>
      </c>
      <c r="C157">
        <v>1486656</v>
      </c>
      <c r="D157" t="s">
        <v>73</v>
      </c>
      <c r="E157" t="s">
        <v>139</v>
      </c>
      <c r="H157">
        <v>15695606</v>
      </c>
      <c r="I157" t="s">
        <v>140</v>
      </c>
      <c r="J157" t="s">
        <v>141</v>
      </c>
      <c r="L157" t="s">
        <v>47</v>
      </c>
      <c r="M157" s="1">
        <v>42571.371539351851</v>
      </c>
      <c r="N157" s="1">
        <v>42571.333333333336</v>
      </c>
      <c r="O157" t="s">
        <v>53</v>
      </c>
    </row>
    <row r="158" spans="1:15" x14ac:dyDescent="0.25">
      <c r="A158">
        <v>420780</v>
      </c>
      <c r="B158" t="s">
        <v>84</v>
      </c>
      <c r="C158">
        <v>1486656</v>
      </c>
      <c r="D158" t="s">
        <v>73</v>
      </c>
      <c r="E158" t="s">
        <v>466</v>
      </c>
      <c r="H158">
        <v>15708378</v>
      </c>
      <c r="I158" t="s">
        <v>467</v>
      </c>
      <c r="J158" t="s">
        <v>468</v>
      </c>
      <c r="L158" t="s">
        <v>47</v>
      </c>
      <c r="M158" s="1">
        <v>42571.371493055558</v>
      </c>
      <c r="N158" s="1">
        <v>42571.333333333336</v>
      </c>
      <c r="O158" t="s">
        <v>53</v>
      </c>
    </row>
    <row r="159" spans="1:15" x14ac:dyDescent="0.25">
      <c r="A159">
        <v>420780</v>
      </c>
      <c r="B159" t="s">
        <v>84</v>
      </c>
      <c r="C159">
        <v>1486671</v>
      </c>
      <c r="D159" t="s">
        <v>251</v>
      </c>
      <c r="E159" t="s">
        <v>485</v>
      </c>
      <c r="H159">
        <v>15683526</v>
      </c>
      <c r="I159" t="s">
        <v>486</v>
      </c>
      <c r="J159" t="s">
        <v>487</v>
      </c>
      <c r="L159" t="s">
        <v>47</v>
      </c>
      <c r="M159" s="1">
        <v>42571.371192129627</v>
      </c>
      <c r="N159" s="1">
        <v>42571.333333333336</v>
      </c>
      <c r="O159" t="s">
        <v>48</v>
      </c>
    </row>
    <row r="160" spans="1:15" x14ac:dyDescent="0.25">
      <c r="A160">
        <v>420780</v>
      </c>
      <c r="B160" t="s">
        <v>84</v>
      </c>
      <c r="C160">
        <v>1486646</v>
      </c>
      <c r="D160" t="s">
        <v>60</v>
      </c>
      <c r="E160" t="s">
        <v>469</v>
      </c>
      <c r="H160">
        <v>16616067</v>
      </c>
      <c r="I160" t="s">
        <v>470</v>
      </c>
      <c r="J160" t="s">
        <v>471</v>
      </c>
      <c r="K160" t="s">
        <v>472</v>
      </c>
      <c r="L160" t="s">
        <v>54</v>
      </c>
      <c r="M160" s="1">
        <v>42571.370694444442</v>
      </c>
      <c r="N160" s="1">
        <v>42571.458333333336</v>
      </c>
      <c r="O160" t="s">
        <v>53</v>
      </c>
    </row>
    <row r="161" spans="1:15" x14ac:dyDescent="0.25">
      <c r="A161">
        <v>420780</v>
      </c>
      <c r="B161" t="s">
        <v>84</v>
      </c>
      <c r="C161">
        <v>1486662</v>
      </c>
      <c r="D161" t="s">
        <v>117</v>
      </c>
      <c r="E161" t="s">
        <v>52</v>
      </c>
      <c r="L161" t="s">
        <v>52</v>
      </c>
      <c r="M161" s="1">
        <v>42571.365856481483</v>
      </c>
      <c r="N161" s="1">
        <v>42571.365856481483</v>
      </c>
      <c r="O161" t="s">
        <v>51</v>
      </c>
    </row>
    <row r="162" spans="1:15" x14ac:dyDescent="0.25">
      <c r="A162">
        <v>420780</v>
      </c>
      <c r="B162" t="s">
        <v>84</v>
      </c>
      <c r="C162">
        <v>1486652</v>
      </c>
      <c r="D162" t="s">
        <v>271</v>
      </c>
      <c r="E162" t="s">
        <v>52</v>
      </c>
      <c r="L162" t="s">
        <v>52</v>
      </c>
      <c r="M162" s="1">
        <v>42571.362175925926</v>
      </c>
      <c r="N162" s="1">
        <v>42571.362175925926</v>
      </c>
      <c r="O162" t="s">
        <v>51</v>
      </c>
    </row>
    <row r="163" spans="1:15" x14ac:dyDescent="0.25">
      <c r="A163">
        <v>420780</v>
      </c>
      <c r="B163" t="s">
        <v>84</v>
      </c>
      <c r="C163">
        <v>1486672</v>
      </c>
      <c r="D163" t="s">
        <v>79</v>
      </c>
      <c r="E163" t="s">
        <v>99</v>
      </c>
      <c r="G163" t="s">
        <v>100</v>
      </c>
      <c r="H163">
        <v>16905712</v>
      </c>
      <c r="I163" t="s">
        <v>101</v>
      </c>
      <c r="J163" t="s">
        <v>102</v>
      </c>
      <c r="K163" t="s">
        <v>103</v>
      </c>
      <c r="L163" t="s">
        <v>54</v>
      </c>
      <c r="M163" s="1">
        <v>42571.360381944447</v>
      </c>
      <c r="N163" s="1">
        <v>42571.357638888891</v>
      </c>
      <c r="O163" t="s">
        <v>53</v>
      </c>
    </row>
    <row r="164" spans="1:15" x14ac:dyDescent="0.25">
      <c r="A164">
        <v>420780</v>
      </c>
      <c r="B164" t="s">
        <v>84</v>
      </c>
      <c r="C164">
        <v>1486672</v>
      </c>
      <c r="D164" t="s">
        <v>79</v>
      </c>
      <c r="E164" t="s">
        <v>488</v>
      </c>
      <c r="H164">
        <v>15618209</v>
      </c>
      <c r="I164" t="s">
        <v>489</v>
      </c>
      <c r="J164" t="s">
        <v>490</v>
      </c>
      <c r="L164" t="s">
        <v>47</v>
      </c>
      <c r="M164" s="1">
        <v>42571.360300925924</v>
      </c>
      <c r="N164" s="1">
        <v>42571.333333333336</v>
      </c>
      <c r="O164" t="s">
        <v>48</v>
      </c>
    </row>
    <row r="165" spans="1:15" x14ac:dyDescent="0.25">
      <c r="A165">
        <v>420780</v>
      </c>
      <c r="B165" t="s">
        <v>84</v>
      </c>
      <c r="C165">
        <v>1486650</v>
      </c>
      <c r="D165" t="s">
        <v>67</v>
      </c>
      <c r="E165" t="s">
        <v>52</v>
      </c>
      <c r="L165" t="s">
        <v>52</v>
      </c>
      <c r="M165" s="1">
        <v>42571.360254629632</v>
      </c>
      <c r="N165" s="1">
        <v>42571.360254629632</v>
      </c>
      <c r="O165" t="s">
        <v>51</v>
      </c>
    </row>
    <row r="166" spans="1:15" x14ac:dyDescent="0.25">
      <c r="A166">
        <v>420780</v>
      </c>
      <c r="B166" t="s">
        <v>84</v>
      </c>
      <c r="C166">
        <v>1486670</v>
      </c>
      <c r="D166" t="s">
        <v>255</v>
      </c>
      <c r="E166" t="s">
        <v>52</v>
      </c>
      <c r="L166" t="s">
        <v>52</v>
      </c>
      <c r="M166" s="1">
        <v>42571.358958333331</v>
      </c>
      <c r="N166" s="1">
        <v>42571.358958333331</v>
      </c>
      <c r="O166" t="s">
        <v>51</v>
      </c>
    </row>
    <row r="167" spans="1:15" x14ac:dyDescent="0.25">
      <c r="A167">
        <v>420780</v>
      </c>
      <c r="B167" t="s">
        <v>84</v>
      </c>
      <c r="C167">
        <v>1486667</v>
      </c>
      <c r="D167" t="s">
        <v>235</v>
      </c>
      <c r="E167" t="s">
        <v>52</v>
      </c>
      <c r="L167" t="s">
        <v>52</v>
      </c>
      <c r="M167" s="1">
        <v>42571.358877314815</v>
      </c>
      <c r="N167" s="1">
        <v>42571.358877314815</v>
      </c>
      <c r="O167" t="s">
        <v>51</v>
      </c>
    </row>
    <row r="168" spans="1:15" x14ac:dyDescent="0.25">
      <c r="A168">
        <v>420780</v>
      </c>
      <c r="B168" t="s">
        <v>84</v>
      </c>
      <c r="C168">
        <v>1486646</v>
      </c>
      <c r="D168" t="s">
        <v>60</v>
      </c>
      <c r="E168" t="s">
        <v>52</v>
      </c>
      <c r="L168" t="s">
        <v>52</v>
      </c>
      <c r="M168" s="1">
        <v>42571.35769675926</v>
      </c>
      <c r="N168" s="1">
        <v>42571.35769675926</v>
      </c>
      <c r="O168" t="s">
        <v>51</v>
      </c>
    </row>
    <row r="169" spans="1:15" x14ac:dyDescent="0.25">
      <c r="A169">
        <v>420780</v>
      </c>
      <c r="B169" t="s">
        <v>84</v>
      </c>
      <c r="C169">
        <v>1486671</v>
      </c>
      <c r="D169" t="s">
        <v>251</v>
      </c>
      <c r="E169" t="s">
        <v>52</v>
      </c>
      <c r="L169" t="s">
        <v>52</v>
      </c>
      <c r="M169" s="1">
        <v>42571.357118055559</v>
      </c>
      <c r="N169" s="1">
        <v>42571.357118055559</v>
      </c>
      <c r="O169" t="s">
        <v>51</v>
      </c>
    </row>
    <row r="170" spans="1:15" x14ac:dyDescent="0.25">
      <c r="A170">
        <v>420780</v>
      </c>
      <c r="B170" t="s">
        <v>84</v>
      </c>
      <c r="C170">
        <v>1486663</v>
      </c>
      <c r="D170" t="s">
        <v>323</v>
      </c>
      <c r="E170" t="s">
        <v>52</v>
      </c>
      <c r="L170" t="s">
        <v>52</v>
      </c>
      <c r="M170" s="1">
        <v>42571.356099537035</v>
      </c>
      <c r="N170" s="1">
        <v>42571.356099537035</v>
      </c>
      <c r="O170" t="s">
        <v>51</v>
      </c>
    </row>
    <row r="171" spans="1:15" x14ac:dyDescent="0.25">
      <c r="A171">
        <v>420780</v>
      </c>
      <c r="B171" t="s">
        <v>84</v>
      </c>
      <c r="C171">
        <v>1486672</v>
      </c>
      <c r="D171" t="s">
        <v>79</v>
      </c>
      <c r="E171" t="s">
        <v>85</v>
      </c>
      <c r="G171" t="s">
        <v>86</v>
      </c>
      <c r="H171">
        <v>16887249</v>
      </c>
      <c r="I171" t="s">
        <v>87</v>
      </c>
      <c r="J171" t="s">
        <v>88</v>
      </c>
      <c r="K171" t="s">
        <v>89</v>
      </c>
      <c r="L171" t="s">
        <v>54</v>
      </c>
      <c r="M171" s="1">
        <v>42571.355127314811</v>
      </c>
      <c r="N171" s="1">
        <v>42571.354166666664</v>
      </c>
      <c r="O171" t="s">
        <v>48</v>
      </c>
    </row>
    <row r="172" spans="1:15" x14ac:dyDescent="0.25">
      <c r="A172">
        <v>420780</v>
      </c>
      <c r="B172" t="s">
        <v>84</v>
      </c>
      <c r="C172">
        <v>1486656</v>
      </c>
      <c r="D172" t="s">
        <v>73</v>
      </c>
      <c r="E172" t="s">
        <v>453</v>
      </c>
      <c r="G172" t="s">
        <v>454</v>
      </c>
      <c r="H172">
        <v>16745088</v>
      </c>
      <c r="I172" t="s">
        <v>454</v>
      </c>
      <c r="J172" t="s">
        <v>455</v>
      </c>
      <c r="K172" t="s">
        <v>456</v>
      </c>
      <c r="L172" t="s">
        <v>54</v>
      </c>
      <c r="M172" s="1">
        <v>42571.355092592596</v>
      </c>
      <c r="N172" s="1">
        <v>42571.354166666664</v>
      </c>
      <c r="O172" t="s">
        <v>53</v>
      </c>
    </row>
    <row r="173" spans="1:15" x14ac:dyDescent="0.25">
      <c r="A173">
        <v>420780</v>
      </c>
      <c r="B173" t="s">
        <v>84</v>
      </c>
      <c r="C173">
        <v>1486672</v>
      </c>
      <c r="D173" t="s">
        <v>79</v>
      </c>
      <c r="E173" t="s">
        <v>90</v>
      </c>
      <c r="G173" t="s">
        <v>91</v>
      </c>
      <c r="H173">
        <v>16984087</v>
      </c>
      <c r="I173" t="s">
        <v>91</v>
      </c>
      <c r="J173" t="s">
        <v>92</v>
      </c>
      <c r="K173" t="s">
        <v>93</v>
      </c>
      <c r="L173" t="s">
        <v>54</v>
      </c>
      <c r="M173" s="1">
        <v>42571.353437500002</v>
      </c>
      <c r="N173" s="1">
        <v>42571.364583333336</v>
      </c>
      <c r="O173" t="s">
        <v>48</v>
      </c>
    </row>
    <row r="174" spans="1:15" x14ac:dyDescent="0.25">
      <c r="A174">
        <v>420780</v>
      </c>
      <c r="B174" t="s">
        <v>84</v>
      </c>
      <c r="C174">
        <v>1486658</v>
      </c>
      <c r="D174" t="s">
        <v>169</v>
      </c>
      <c r="E174" t="s">
        <v>52</v>
      </c>
      <c r="L174" t="s">
        <v>52</v>
      </c>
      <c r="M174" s="1">
        <v>42571.353321759256</v>
      </c>
      <c r="N174" s="1">
        <v>42571.353321759256</v>
      </c>
      <c r="O174" t="s">
        <v>51</v>
      </c>
    </row>
    <row r="175" spans="1:15" x14ac:dyDescent="0.25">
      <c r="A175">
        <v>420780</v>
      </c>
      <c r="B175" t="s">
        <v>84</v>
      </c>
      <c r="C175">
        <v>1486656</v>
      </c>
      <c r="D175" t="s">
        <v>73</v>
      </c>
      <c r="E175" t="s">
        <v>450</v>
      </c>
      <c r="G175" t="s">
        <v>451</v>
      </c>
      <c r="H175">
        <v>16882466</v>
      </c>
      <c r="I175" t="s">
        <v>451</v>
      </c>
      <c r="J175" t="s">
        <v>452</v>
      </c>
      <c r="K175" t="s">
        <v>74</v>
      </c>
      <c r="L175" t="s">
        <v>54</v>
      </c>
      <c r="M175" s="1">
        <v>42571.351967592593</v>
      </c>
      <c r="N175" s="1">
        <v>42571.356944444444</v>
      </c>
      <c r="O175" t="s">
        <v>53</v>
      </c>
    </row>
    <row r="176" spans="1:15" x14ac:dyDescent="0.25">
      <c r="A176">
        <v>420780</v>
      </c>
      <c r="B176" t="s">
        <v>84</v>
      </c>
      <c r="C176">
        <v>1486656</v>
      </c>
      <c r="D176" t="s">
        <v>73</v>
      </c>
      <c r="E176" t="s">
        <v>462</v>
      </c>
      <c r="G176" t="s">
        <v>463</v>
      </c>
      <c r="H176">
        <v>16628716</v>
      </c>
      <c r="I176" t="s">
        <v>464</v>
      </c>
      <c r="J176" t="s">
        <v>158</v>
      </c>
      <c r="K176" t="s">
        <v>465</v>
      </c>
      <c r="L176" t="s">
        <v>54</v>
      </c>
      <c r="M176" s="1">
        <v>42571.351701388892</v>
      </c>
      <c r="N176" s="1">
        <v>42571.350694444445</v>
      </c>
      <c r="O176" t="s">
        <v>53</v>
      </c>
    </row>
    <row r="177" spans="1:15" x14ac:dyDescent="0.25">
      <c r="A177">
        <v>420780</v>
      </c>
      <c r="B177" t="s">
        <v>84</v>
      </c>
      <c r="C177">
        <v>1486656</v>
      </c>
      <c r="D177" t="s">
        <v>73</v>
      </c>
      <c r="E177" t="s">
        <v>52</v>
      </c>
      <c r="L177" t="s">
        <v>52</v>
      </c>
      <c r="M177" s="1">
        <v>42571.351585648146</v>
      </c>
      <c r="N177" s="1">
        <v>42571.351585648146</v>
      </c>
      <c r="O177" t="s">
        <v>51</v>
      </c>
    </row>
    <row r="178" spans="1:15" x14ac:dyDescent="0.25">
      <c r="A178">
        <v>420780</v>
      </c>
      <c r="B178" t="s">
        <v>84</v>
      </c>
      <c r="C178">
        <v>1486672</v>
      </c>
      <c r="D178" t="s">
        <v>79</v>
      </c>
      <c r="E178" t="s">
        <v>491</v>
      </c>
      <c r="G178" t="s">
        <v>492</v>
      </c>
      <c r="H178">
        <v>16758172</v>
      </c>
      <c r="I178" t="s">
        <v>493</v>
      </c>
      <c r="J178" t="s">
        <v>494</v>
      </c>
      <c r="K178" t="s">
        <v>495</v>
      </c>
      <c r="L178" t="s">
        <v>54</v>
      </c>
      <c r="M178" s="1">
        <v>42571.351076388892</v>
      </c>
      <c r="N178" s="1">
        <v>42571.354166666664</v>
      </c>
      <c r="O178" t="s">
        <v>53</v>
      </c>
    </row>
    <row r="179" spans="1:15" x14ac:dyDescent="0.25">
      <c r="A179">
        <v>420780</v>
      </c>
      <c r="B179" t="s">
        <v>84</v>
      </c>
      <c r="C179">
        <v>1486672</v>
      </c>
      <c r="D179" t="s">
        <v>79</v>
      </c>
      <c r="E179" t="s">
        <v>104</v>
      </c>
      <c r="G179" t="s">
        <v>105</v>
      </c>
      <c r="H179">
        <v>16984588</v>
      </c>
      <c r="I179" t="s">
        <v>106</v>
      </c>
      <c r="J179" t="s">
        <v>107</v>
      </c>
      <c r="K179" t="s">
        <v>108</v>
      </c>
      <c r="L179" t="s">
        <v>54</v>
      </c>
      <c r="M179" s="1">
        <v>42571.348356481481</v>
      </c>
      <c r="N179" s="1">
        <v>42571.368055555555</v>
      </c>
      <c r="O179" t="s">
        <v>48</v>
      </c>
    </row>
    <row r="180" spans="1:15" x14ac:dyDescent="0.25">
      <c r="A180">
        <v>420780</v>
      </c>
      <c r="B180" t="s">
        <v>84</v>
      </c>
      <c r="C180">
        <v>1486672</v>
      </c>
      <c r="D180" t="s">
        <v>79</v>
      </c>
      <c r="E180" t="s">
        <v>496</v>
      </c>
      <c r="G180" t="s">
        <v>497</v>
      </c>
      <c r="H180">
        <v>16892396</v>
      </c>
      <c r="I180" t="s">
        <v>498</v>
      </c>
      <c r="J180" t="s">
        <v>499</v>
      </c>
      <c r="K180" t="s">
        <v>500</v>
      </c>
      <c r="L180" t="s">
        <v>54</v>
      </c>
      <c r="M180" s="1">
        <v>42571.346284722225</v>
      </c>
      <c r="N180" s="1">
        <v>42571.361111111109</v>
      </c>
      <c r="O180" t="s">
        <v>53</v>
      </c>
    </row>
    <row r="181" spans="1:15" x14ac:dyDescent="0.25">
      <c r="A181">
        <v>420780</v>
      </c>
      <c r="B181" t="s">
        <v>84</v>
      </c>
      <c r="C181">
        <v>1486672</v>
      </c>
      <c r="D181" t="s">
        <v>79</v>
      </c>
      <c r="E181" t="s">
        <v>134</v>
      </c>
      <c r="G181" t="s">
        <v>135</v>
      </c>
      <c r="H181">
        <v>17137557</v>
      </c>
      <c r="I181" t="s">
        <v>136</v>
      </c>
      <c r="J181" t="s">
        <v>137</v>
      </c>
      <c r="K181" t="s">
        <v>138</v>
      </c>
      <c r="L181" t="s">
        <v>54</v>
      </c>
      <c r="M181" s="1">
        <v>42571.344733796293</v>
      </c>
      <c r="N181" s="1">
        <v>42571.368055555555</v>
      </c>
      <c r="O181" t="s">
        <v>53</v>
      </c>
    </row>
    <row r="182" spans="1:15" x14ac:dyDescent="0.25">
      <c r="A182">
        <v>420780</v>
      </c>
      <c r="B182" t="s">
        <v>84</v>
      </c>
      <c r="C182">
        <v>1486672</v>
      </c>
      <c r="D182" t="s">
        <v>79</v>
      </c>
      <c r="E182" t="s">
        <v>501</v>
      </c>
      <c r="G182" t="s">
        <v>502</v>
      </c>
      <c r="H182">
        <v>16883668</v>
      </c>
      <c r="I182" t="s">
        <v>503</v>
      </c>
      <c r="J182" t="s">
        <v>504</v>
      </c>
      <c r="K182" t="s">
        <v>505</v>
      </c>
      <c r="L182" t="s">
        <v>54</v>
      </c>
      <c r="M182" s="1">
        <v>42571.340243055558</v>
      </c>
      <c r="N182" s="1">
        <v>42571.34375</v>
      </c>
      <c r="O182" t="s">
        <v>53</v>
      </c>
    </row>
    <row r="183" spans="1:15" x14ac:dyDescent="0.25">
      <c r="A183">
        <v>420780</v>
      </c>
      <c r="B183" t="s">
        <v>84</v>
      </c>
      <c r="C183">
        <v>1486672</v>
      </c>
      <c r="D183" t="s">
        <v>79</v>
      </c>
      <c r="E183" t="s">
        <v>408</v>
      </c>
      <c r="G183" t="s">
        <v>409</v>
      </c>
      <c r="H183">
        <v>16905463</v>
      </c>
      <c r="I183" t="s">
        <v>410</v>
      </c>
      <c r="J183" t="s">
        <v>411</v>
      </c>
      <c r="K183" t="s">
        <v>77</v>
      </c>
      <c r="L183" t="s">
        <v>54</v>
      </c>
      <c r="M183" s="1">
        <v>42571.338993055557</v>
      </c>
      <c r="N183" s="1">
        <v>42571.371527777781</v>
      </c>
      <c r="O183" t="s">
        <v>53</v>
      </c>
    </row>
    <row r="184" spans="1:15" x14ac:dyDescent="0.25">
      <c r="A184">
        <v>420780</v>
      </c>
      <c r="B184" t="s">
        <v>84</v>
      </c>
      <c r="C184">
        <v>1486672</v>
      </c>
      <c r="D184" t="s">
        <v>79</v>
      </c>
      <c r="E184" t="s">
        <v>52</v>
      </c>
      <c r="L184" t="s">
        <v>52</v>
      </c>
      <c r="M184" s="1">
        <v>42571.336122685185</v>
      </c>
      <c r="N184" s="1">
        <v>42571.336122685185</v>
      </c>
      <c r="O184" t="s">
        <v>51</v>
      </c>
    </row>
    <row r="185" spans="1:15" x14ac:dyDescent="0.25">
      <c r="E185"/>
    </row>
  </sheetData>
  <autoFilter ref="A1:P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4"/>
  <sheetViews>
    <sheetView topLeftCell="B1" workbookViewId="0">
      <selection activeCell="F2" sqref="F2"/>
    </sheetView>
  </sheetViews>
  <sheetFormatPr baseColWidth="10" defaultRowHeight="15" x14ac:dyDescent="0.25"/>
  <cols>
    <col min="1" max="1" width="37" customWidth="1"/>
    <col min="2" max="2" width="15.140625" customWidth="1"/>
    <col min="3" max="3" width="14" customWidth="1"/>
  </cols>
  <sheetData>
    <row r="1" spans="1:6" ht="50.25" customHeight="1" x14ac:dyDescent="0.25">
      <c r="A1" t="s">
        <v>1</v>
      </c>
      <c r="B1" s="6" t="s">
        <v>3</v>
      </c>
      <c r="C1" s="5" t="s">
        <v>588</v>
      </c>
    </row>
    <row r="2" spans="1:6" ht="21" x14ac:dyDescent="0.35">
      <c r="A2" t="s">
        <v>84</v>
      </c>
      <c r="B2" s="3" t="s">
        <v>69</v>
      </c>
      <c r="C2" t="e">
        <f>MATCH('export quotidien'!J2,traces_collecte!J:J,0)</f>
        <v>#N/A</v>
      </c>
      <c r="D2" t="b">
        <f>ISTEXT('export quotidien'!J2)</f>
        <v>0</v>
      </c>
      <c r="E2" t="b">
        <f>ISNUMBER(Résultat!C2)</f>
        <v>0</v>
      </c>
      <c r="F2" s="4" t="str">
        <f>IF('export quotidien'!O:O="F","OK")</f>
        <v>OK</v>
      </c>
    </row>
    <row r="3" spans="1:6" ht="21" x14ac:dyDescent="0.35">
      <c r="A3" t="s">
        <v>84</v>
      </c>
      <c r="B3" s="3" t="s">
        <v>69</v>
      </c>
      <c r="C3">
        <f>MATCH('export quotidien'!J3,traces_collecte!J:J,0)</f>
        <v>3</v>
      </c>
      <c r="D3" t="b">
        <f>ISTEXT('export quotidien'!J3)</f>
        <v>1</v>
      </c>
      <c r="E3" t="b">
        <f>ISNUMBER(Résultat!C3)</f>
        <v>1</v>
      </c>
      <c r="F3" s="4" t="b">
        <f>IF('export quotidien'!O:O="F","OK")</f>
        <v>0</v>
      </c>
    </row>
    <row r="4" spans="1:6" ht="21" x14ac:dyDescent="0.35">
      <c r="A4" t="s">
        <v>84</v>
      </c>
      <c r="B4" s="3" t="s">
        <v>64</v>
      </c>
      <c r="C4" t="e">
        <f>MATCH('export quotidien'!J4,traces_collecte!J:J,0)</f>
        <v>#N/A</v>
      </c>
      <c r="D4" t="b">
        <f>ISTEXT('export quotidien'!J4)</f>
        <v>0</v>
      </c>
      <c r="E4" t="b">
        <f>ISNUMBER(Résultat!C4)</f>
        <v>0</v>
      </c>
      <c r="F4" s="4" t="str">
        <f>IF('export quotidien'!O:O="F","OK")</f>
        <v>OK</v>
      </c>
    </row>
    <row r="5" spans="1:6" ht="21" x14ac:dyDescent="0.35">
      <c r="A5" t="s">
        <v>84</v>
      </c>
      <c r="B5" s="3" t="s">
        <v>69</v>
      </c>
      <c r="C5">
        <f>MATCH('export quotidien'!J5,traces_collecte!J:J,0)</f>
        <v>177</v>
      </c>
      <c r="D5" t="b">
        <f>ISTEXT('export quotidien'!J5)</f>
        <v>1</v>
      </c>
      <c r="E5" t="b">
        <f>ISNUMBER(Résultat!C5)</f>
        <v>1</v>
      </c>
      <c r="F5" s="4" t="b">
        <f>IF('export quotidien'!O:O="F","OK")</f>
        <v>0</v>
      </c>
    </row>
    <row r="6" spans="1:6" ht="21" x14ac:dyDescent="0.35">
      <c r="A6" t="s">
        <v>84</v>
      </c>
      <c r="B6" s="3" t="s">
        <v>69</v>
      </c>
      <c r="C6">
        <f>MATCH('export quotidien'!J6,traces_collecte!J:J,0)</f>
        <v>181</v>
      </c>
      <c r="D6" t="b">
        <f>ISTEXT('export quotidien'!J6)</f>
        <v>1</v>
      </c>
      <c r="E6" t="b">
        <f>ISNUMBER(Résultat!C6)</f>
        <v>1</v>
      </c>
      <c r="F6" s="4" t="b">
        <f>IF('export quotidien'!O:O="F","OK")</f>
        <v>0</v>
      </c>
    </row>
    <row r="7" spans="1:6" ht="21" x14ac:dyDescent="0.35">
      <c r="A7" t="s">
        <v>84</v>
      </c>
      <c r="B7" s="3" t="s">
        <v>64</v>
      </c>
      <c r="C7">
        <f>MATCH('export quotidien'!J7,traces_collecte!J:J,0)</f>
        <v>5</v>
      </c>
      <c r="D7" t="b">
        <f>ISTEXT('export quotidien'!J7)</f>
        <v>1</v>
      </c>
      <c r="E7" t="b">
        <f>ISNUMBER(Résultat!C7)</f>
        <v>1</v>
      </c>
      <c r="F7" s="4" t="b">
        <f>IF('export quotidien'!O:O="F","OK")</f>
        <v>0</v>
      </c>
    </row>
    <row r="8" spans="1:6" ht="21" x14ac:dyDescent="0.35">
      <c r="A8" t="s">
        <v>84</v>
      </c>
      <c r="B8" s="3" t="s">
        <v>69</v>
      </c>
      <c r="C8">
        <f>MATCH('export quotidien'!J8,traces_collecte!J:J,0)</f>
        <v>6</v>
      </c>
      <c r="D8" t="b">
        <f>ISTEXT('export quotidien'!J8)</f>
        <v>1</v>
      </c>
      <c r="E8" t="b">
        <f>ISNUMBER(Résultat!C8)</f>
        <v>1</v>
      </c>
      <c r="F8" s="4" t="b">
        <f>IF('export quotidien'!O:O="F","OK")</f>
        <v>0</v>
      </c>
    </row>
    <row r="9" spans="1:6" ht="21" x14ac:dyDescent="0.35">
      <c r="A9" t="s">
        <v>84</v>
      </c>
      <c r="B9" s="3" t="s">
        <v>64</v>
      </c>
      <c r="C9" t="e">
        <f>MATCH('export quotidien'!J9,traces_collecte!J:J,0)</f>
        <v>#N/A</v>
      </c>
      <c r="D9" t="b">
        <f>ISTEXT('export quotidien'!J9)</f>
        <v>0</v>
      </c>
      <c r="E9" t="b">
        <f>ISNUMBER(Résultat!C9)</f>
        <v>0</v>
      </c>
      <c r="F9" s="4" t="str">
        <f>IF('export quotidien'!O:O="F","OK")</f>
        <v>OK</v>
      </c>
    </row>
    <row r="10" spans="1:6" ht="21" x14ac:dyDescent="0.35">
      <c r="A10" t="s">
        <v>84</v>
      </c>
      <c r="B10" s="3" t="s">
        <v>61</v>
      </c>
      <c r="C10" t="e">
        <f>MATCH('export quotidien'!J10,traces_collecte!J:J,0)</f>
        <v>#N/A</v>
      </c>
      <c r="D10" t="b">
        <f>ISTEXT('export quotidien'!J10)</f>
        <v>0</v>
      </c>
      <c r="E10" t="b">
        <f>ISNUMBER(Résultat!C10)</f>
        <v>0</v>
      </c>
      <c r="F10" s="4" t="str">
        <f>IF('export quotidien'!O:O="F","OK")</f>
        <v>OK</v>
      </c>
    </row>
    <row r="11" spans="1:6" ht="21" x14ac:dyDescent="0.35">
      <c r="A11" t="s">
        <v>84</v>
      </c>
      <c r="B11" s="3" t="s">
        <v>61</v>
      </c>
      <c r="C11">
        <f>MATCH('export quotidien'!J11,traces_collecte!J:J,0)</f>
        <v>11</v>
      </c>
      <c r="D11" t="b">
        <f>ISTEXT('export quotidien'!J11)</f>
        <v>1</v>
      </c>
      <c r="E11" t="b">
        <f>ISNUMBER(Résultat!C11)</f>
        <v>1</v>
      </c>
      <c r="F11" s="4" t="b">
        <f>IF('export quotidien'!O:O="F","OK")</f>
        <v>0</v>
      </c>
    </row>
    <row r="12" spans="1:6" ht="21" x14ac:dyDescent="0.35">
      <c r="A12" t="s">
        <v>84</v>
      </c>
      <c r="B12" s="3" t="s">
        <v>81</v>
      </c>
      <c r="C12">
        <f>MATCH('export quotidien'!J12,traces_collecte!J:J,0)</f>
        <v>7</v>
      </c>
      <c r="D12" t="b">
        <f>ISTEXT('export quotidien'!J12)</f>
        <v>1</v>
      </c>
      <c r="E12" t="b">
        <f>ISNUMBER(Résultat!C12)</f>
        <v>1</v>
      </c>
      <c r="F12" s="4" t="b">
        <f>IF('export quotidien'!O:O="F","OK")</f>
        <v>0</v>
      </c>
    </row>
    <row r="13" spans="1:6" ht="21" x14ac:dyDescent="0.35">
      <c r="A13" t="s">
        <v>84</v>
      </c>
      <c r="B13" s="3" t="s">
        <v>64</v>
      </c>
      <c r="C13">
        <f>MATCH('export quotidien'!J13,traces_collecte!J:J,0)</f>
        <v>8</v>
      </c>
      <c r="D13" t="b">
        <f>ISTEXT('export quotidien'!J13)</f>
        <v>1</v>
      </c>
      <c r="E13" t="b">
        <f>ISNUMBER(Résultat!C13)</f>
        <v>1</v>
      </c>
      <c r="F13" s="4" t="b">
        <f>IF('export quotidien'!O:O="F","OK")</f>
        <v>0</v>
      </c>
    </row>
    <row r="14" spans="1:6" ht="21" x14ac:dyDescent="0.35">
      <c r="A14" t="s">
        <v>84</v>
      </c>
      <c r="B14" s="3" t="s">
        <v>61</v>
      </c>
      <c r="C14">
        <f>MATCH('export quotidien'!J14,traces_collecte!J:J,0)</f>
        <v>112</v>
      </c>
      <c r="D14" t="b">
        <f>ISTEXT('export quotidien'!J14)</f>
        <v>1</v>
      </c>
      <c r="E14" t="b">
        <f>ISNUMBER(Résultat!C14)</f>
        <v>1</v>
      </c>
      <c r="F14" s="4" t="b">
        <f>IF('export quotidien'!O:O="F","OK")</f>
        <v>0</v>
      </c>
    </row>
    <row r="15" spans="1:6" ht="21" x14ac:dyDescent="0.35">
      <c r="A15" t="s">
        <v>84</v>
      </c>
      <c r="B15" s="3" t="s">
        <v>69</v>
      </c>
      <c r="C15">
        <f>MATCH('export quotidien'!J15,traces_collecte!J:J,0)</f>
        <v>14</v>
      </c>
      <c r="D15" t="b">
        <f>ISTEXT('export quotidien'!J15)</f>
        <v>1</v>
      </c>
      <c r="E15" t="b">
        <f>ISNUMBER(Résultat!C15)</f>
        <v>1</v>
      </c>
      <c r="F15" s="4" t="b">
        <f>IF('export quotidien'!O:O="F","OK")</f>
        <v>0</v>
      </c>
    </row>
    <row r="16" spans="1:6" ht="21" x14ac:dyDescent="0.35">
      <c r="A16" t="s">
        <v>84</v>
      </c>
      <c r="B16" s="3" t="s">
        <v>61</v>
      </c>
      <c r="C16">
        <f>MATCH('export quotidien'!J16,traces_collecte!J:J,0)</f>
        <v>9</v>
      </c>
      <c r="D16" t="b">
        <f>ISTEXT('export quotidien'!J16)</f>
        <v>1</v>
      </c>
      <c r="E16" t="b">
        <f>ISNUMBER(Résultat!C16)</f>
        <v>1</v>
      </c>
      <c r="F16" s="4" t="b">
        <f>IF('export quotidien'!O:O="F","OK")</f>
        <v>0</v>
      </c>
    </row>
    <row r="17" spans="1:6" ht="21" x14ac:dyDescent="0.35">
      <c r="A17" t="s">
        <v>84</v>
      </c>
      <c r="B17" s="3" t="s">
        <v>69</v>
      </c>
      <c r="C17" t="e">
        <f>MATCH('export quotidien'!J17,traces_collecte!J:J,0)</f>
        <v>#N/A</v>
      </c>
      <c r="D17" t="b">
        <f>ISTEXT('export quotidien'!J17)</f>
        <v>0</v>
      </c>
      <c r="E17" t="b">
        <f>ISNUMBER(Résultat!C17)</f>
        <v>0</v>
      </c>
      <c r="F17" s="4" t="str">
        <f>IF('export quotidien'!O:O="F","OK")</f>
        <v>OK</v>
      </c>
    </row>
    <row r="18" spans="1:6" ht="21" x14ac:dyDescent="0.35">
      <c r="A18" t="s">
        <v>84</v>
      </c>
      <c r="B18" s="3" t="s">
        <v>64</v>
      </c>
      <c r="C18" t="e">
        <f>MATCH('export quotidien'!J18,traces_collecte!J:J,0)</f>
        <v>#N/A</v>
      </c>
      <c r="D18" t="b">
        <f>ISTEXT('export quotidien'!J18)</f>
        <v>1</v>
      </c>
      <c r="E18" t="b">
        <f>ISNUMBER(Résultat!C18)</f>
        <v>0</v>
      </c>
      <c r="F18" s="4" t="b">
        <f>IF('export quotidien'!O:O="F","OK")</f>
        <v>0</v>
      </c>
    </row>
    <row r="19" spans="1:6" ht="21" x14ac:dyDescent="0.35">
      <c r="A19" t="s">
        <v>84</v>
      </c>
      <c r="B19" s="3" t="s">
        <v>69</v>
      </c>
      <c r="C19">
        <f>MATCH('export quotidien'!J19,traces_collecte!J:J,0)</f>
        <v>16</v>
      </c>
      <c r="D19" t="b">
        <f>ISTEXT('export quotidien'!J19)</f>
        <v>1</v>
      </c>
      <c r="E19" t="b">
        <f>ISNUMBER(Résultat!C19)</f>
        <v>1</v>
      </c>
      <c r="F19" s="4" t="b">
        <f>IF('export quotidien'!O:O="F","OK")</f>
        <v>0</v>
      </c>
    </row>
    <row r="20" spans="1:6" ht="21" x14ac:dyDescent="0.35">
      <c r="A20" t="s">
        <v>84</v>
      </c>
      <c r="B20" s="3" t="s">
        <v>63</v>
      </c>
      <c r="C20">
        <f>MATCH('export quotidien'!J20,traces_collecte!J:J,0)</f>
        <v>165</v>
      </c>
      <c r="D20" t="b">
        <f>ISTEXT('export quotidien'!J20)</f>
        <v>1</v>
      </c>
      <c r="E20" t="b">
        <f>ISNUMBER(Résultat!C20)</f>
        <v>1</v>
      </c>
      <c r="F20" s="4" t="b">
        <f>IF('export quotidien'!O:O="F","OK")</f>
        <v>0</v>
      </c>
    </row>
    <row r="21" spans="1:6" ht="21" x14ac:dyDescent="0.35">
      <c r="A21" t="s">
        <v>84</v>
      </c>
      <c r="B21" s="3" t="s">
        <v>63</v>
      </c>
      <c r="C21">
        <f>MATCH('export quotidien'!J21,traces_collecte!J:J,0)</f>
        <v>15</v>
      </c>
      <c r="D21" t="b">
        <f>ISTEXT('export quotidien'!J21)</f>
        <v>1</v>
      </c>
      <c r="E21" t="b">
        <f>ISNUMBER(Résultat!C21)</f>
        <v>1</v>
      </c>
      <c r="F21" s="4" t="b">
        <f>IF('export quotidien'!O:O="F","OK")</f>
        <v>0</v>
      </c>
    </row>
    <row r="22" spans="1:6" ht="21" x14ac:dyDescent="0.35">
      <c r="A22" t="s">
        <v>84</v>
      </c>
      <c r="B22" s="3" t="s">
        <v>61</v>
      </c>
      <c r="C22">
        <f>MATCH('export quotidien'!J22,traces_collecte!J:J,0)</f>
        <v>13</v>
      </c>
      <c r="D22" t="b">
        <f>ISTEXT('export quotidien'!J22)</f>
        <v>1</v>
      </c>
      <c r="E22" t="b">
        <f>ISNUMBER(Résultat!C22)</f>
        <v>1</v>
      </c>
      <c r="F22" s="4" t="b">
        <f>IF('export quotidien'!O:O="F","OK")</f>
        <v>0</v>
      </c>
    </row>
    <row r="23" spans="1:6" ht="21" x14ac:dyDescent="0.35">
      <c r="A23" t="s">
        <v>84</v>
      </c>
      <c r="B23" s="3" t="s">
        <v>64</v>
      </c>
      <c r="C23" t="e">
        <f>MATCH('export quotidien'!J23,traces_collecte!J:J,0)</f>
        <v>#N/A</v>
      </c>
      <c r="D23" t="b">
        <f>ISTEXT('export quotidien'!J23)</f>
        <v>0</v>
      </c>
      <c r="E23" t="b">
        <f>ISNUMBER(Résultat!C23)</f>
        <v>0</v>
      </c>
      <c r="F23" s="4" t="str">
        <f>IF('export quotidien'!O:O="F","OK")</f>
        <v>OK</v>
      </c>
    </row>
    <row r="24" spans="1:6" ht="21" x14ac:dyDescent="0.35">
      <c r="A24" t="s">
        <v>84</v>
      </c>
      <c r="B24" s="3" t="s">
        <v>69</v>
      </c>
      <c r="C24">
        <f>MATCH('export quotidien'!J24,traces_collecte!J:J,0)</f>
        <v>17</v>
      </c>
      <c r="D24" t="b">
        <f>ISTEXT('export quotidien'!J24)</f>
        <v>1</v>
      </c>
      <c r="E24" t="b">
        <f>ISNUMBER(Résultat!C24)</f>
        <v>1</v>
      </c>
      <c r="F24" s="4" t="b">
        <f>IF('export quotidien'!O:O="F","OK")</f>
        <v>0</v>
      </c>
    </row>
    <row r="25" spans="1:6" ht="21" x14ac:dyDescent="0.35">
      <c r="A25" t="s">
        <v>84</v>
      </c>
      <c r="B25" s="3" t="s">
        <v>71</v>
      </c>
      <c r="C25">
        <f>MATCH('export quotidien'!J25,traces_collecte!J:J,0)</f>
        <v>21</v>
      </c>
      <c r="D25" t="b">
        <f>ISTEXT('export quotidien'!J25)</f>
        <v>1</v>
      </c>
      <c r="E25" t="b">
        <f>ISNUMBER(Résultat!C25)</f>
        <v>1</v>
      </c>
      <c r="F25" s="4" t="b">
        <f>IF('export quotidien'!O:O="F","OK")</f>
        <v>0</v>
      </c>
    </row>
    <row r="26" spans="1:6" ht="21" x14ac:dyDescent="0.35">
      <c r="A26" t="s">
        <v>84</v>
      </c>
      <c r="B26" s="3" t="s">
        <v>71</v>
      </c>
      <c r="C26">
        <f>MATCH('export quotidien'!J26,traces_collecte!J:J,0)</f>
        <v>22</v>
      </c>
      <c r="D26" t="b">
        <f>ISTEXT('export quotidien'!J26)</f>
        <v>1</v>
      </c>
      <c r="E26" t="b">
        <f>ISNUMBER(Résultat!C26)</f>
        <v>1</v>
      </c>
      <c r="F26" s="4" t="b">
        <f>IF('export quotidien'!O:O="F","OK")</f>
        <v>0</v>
      </c>
    </row>
    <row r="27" spans="1:6" ht="21" x14ac:dyDescent="0.35">
      <c r="A27" t="s">
        <v>84</v>
      </c>
      <c r="B27" s="3" t="s">
        <v>64</v>
      </c>
      <c r="C27">
        <f>MATCH('export quotidien'!J27,traces_collecte!J:J,0)</f>
        <v>19</v>
      </c>
      <c r="D27" t="b">
        <f>ISTEXT('export quotidien'!J27)</f>
        <v>1</v>
      </c>
      <c r="E27" t="b">
        <f>ISNUMBER(Résultat!C27)</f>
        <v>1</v>
      </c>
      <c r="F27" s="4" t="b">
        <f>IF('export quotidien'!O:O="F","OK")</f>
        <v>0</v>
      </c>
    </row>
    <row r="28" spans="1:6" ht="21" x14ac:dyDescent="0.35">
      <c r="A28" t="s">
        <v>84</v>
      </c>
      <c r="B28" s="3" t="s">
        <v>71</v>
      </c>
      <c r="C28">
        <f>MATCH('export quotidien'!J28,traces_collecte!J:J,0)</f>
        <v>18</v>
      </c>
      <c r="D28" t="b">
        <f>ISTEXT('export quotidien'!J28)</f>
        <v>1</v>
      </c>
      <c r="E28" t="b">
        <f>ISNUMBER(Résultat!C28)</f>
        <v>1</v>
      </c>
      <c r="F28" s="4" t="b">
        <f>IF('export quotidien'!O:O="F","OK")</f>
        <v>0</v>
      </c>
    </row>
    <row r="29" spans="1:6" ht="21" x14ac:dyDescent="0.35">
      <c r="A29" t="s">
        <v>84</v>
      </c>
      <c r="B29" s="3" t="s">
        <v>64</v>
      </c>
      <c r="C29">
        <f>MATCH('export quotidien'!J29,traces_collecte!J:J,0)</f>
        <v>24</v>
      </c>
      <c r="D29" t="b">
        <f>ISTEXT('export quotidien'!J29)</f>
        <v>1</v>
      </c>
      <c r="E29" t="b">
        <f>ISNUMBER(Résultat!C29)</f>
        <v>1</v>
      </c>
      <c r="F29" s="4" t="b">
        <f>IF('export quotidien'!O:O="F","OK")</f>
        <v>0</v>
      </c>
    </row>
    <row r="30" spans="1:6" ht="21" x14ac:dyDescent="0.35">
      <c r="A30" t="s">
        <v>84</v>
      </c>
      <c r="B30" s="3" t="s">
        <v>63</v>
      </c>
      <c r="C30">
        <f>MATCH('export quotidien'!J30,traces_collecte!J:J,0)</f>
        <v>23</v>
      </c>
      <c r="D30" t="b">
        <f>ISTEXT('export quotidien'!J30)</f>
        <v>1</v>
      </c>
      <c r="E30" t="b">
        <f>ISNUMBER(Résultat!C30)</f>
        <v>1</v>
      </c>
      <c r="F30" s="4" t="b">
        <f>IF('export quotidien'!O:O="F","OK")</f>
        <v>0</v>
      </c>
    </row>
    <row r="31" spans="1:6" ht="21" x14ac:dyDescent="0.35">
      <c r="A31" t="s">
        <v>84</v>
      </c>
      <c r="B31" s="3" t="s">
        <v>71</v>
      </c>
      <c r="C31">
        <f>MATCH('export quotidien'!J31,traces_collecte!J:J,0)</f>
        <v>30</v>
      </c>
      <c r="D31" t="b">
        <f>ISTEXT('export quotidien'!J31)</f>
        <v>1</v>
      </c>
      <c r="E31" t="b">
        <f>ISNUMBER(Résultat!C31)</f>
        <v>1</v>
      </c>
      <c r="F31" s="4" t="b">
        <f>IF('export quotidien'!O:O="F","OK")</f>
        <v>0</v>
      </c>
    </row>
    <row r="32" spans="1:6" ht="21" x14ac:dyDescent="0.35">
      <c r="A32" t="s">
        <v>84</v>
      </c>
      <c r="B32" s="3" t="s">
        <v>71</v>
      </c>
      <c r="C32">
        <f>MATCH('export quotidien'!J32,traces_collecte!J:J,0)</f>
        <v>26</v>
      </c>
      <c r="D32" t="b">
        <f>ISTEXT('export quotidien'!J32)</f>
        <v>1</v>
      </c>
      <c r="E32" t="b">
        <f>ISNUMBER(Résultat!C32)</f>
        <v>1</v>
      </c>
      <c r="F32" s="4" t="b">
        <f>IF('export quotidien'!O:O="F","OK")</f>
        <v>0</v>
      </c>
    </row>
    <row r="33" spans="1:6" ht="21" x14ac:dyDescent="0.35">
      <c r="A33" t="s">
        <v>84</v>
      </c>
      <c r="B33" s="3" t="s">
        <v>61</v>
      </c>
      <c r="C33">
        <f>MATCH('export quotidien'!J33,traces_collecte!J:J,0)</f>
        <v>28</v>
      </c>
      <c r="D33" t="b">
        <f>ISTEXT('export quotidien'!J33)</f>
        <v>1</v>
      </c>
      <c r="E33" t="b">
        <f>ISNUMBER(Résultat!C33)</f>
        <v>1</v>
      </c>
      <c r="F33" s="4" t="b">
        <f>IF('export quotidien'!O:O="F","OK")</f>
        <v>0</v>
      </c>
    </row>
    <row r="34" spans="1:6" ht="21" x14ac:dyDescent="0.35">
      <c r="A34" t="s">
        <v>84</v>
      </c>
      <c r="B34" s="3" t="s">
        <v>69</v>
      </c>
      <c r="C34">
        <f>MATCH('export quotidien'!J34,traces_collecte!J:J,0)</f>
        <v>27</v>
      </c>
      <c r="D34" t="b">
        <f>ISTEXT('export quotidien'!J34)</f>
        <v>1</v>
      </c>
      <c r="E34" t="b">
        <f>ISNUMBER(Résultat!C34)</f>
        <v>1</v>
      </c>
      <c r="F34" s="4" t="b">
        <f>IF('export quotidien'!O:O="F","OK")</f>
        <v>0</v>
      </c>
    </row>
    <row r="35" spans="1:6" ht="21" x14ac:dyDescent="0.35">
      <c r="A35" t="s">
        <v>84</v>
      </c>
      <c r="B35" s="3" t="s">
        <v>71</v>
      </c>
      <c r="C35">
        <f>MATCH('export quotidien'!J35,traces_collecte!J:J,0)</f>
        <v>33</v>
      </c>
      <c r="D35" t="b">
        <f>ISTEXT('export quotidien'!J35)</f>
        <v>1</v>
      </c>
      <c r="E35" t="b">
        <f>ISNUMBER(Résultat!C35)</f>
        <v>1</v>
      </c>
      <c r="F35" s="4" t="b">
        <f>IF('export quotidien'!O:O="F","OK")</f>
        <v>0</v>
      </c>
    </row>
    <row r="36" spans="1:6" ht="21" x14ac:dyDescent="0.35">
      <c r="A36" t="s">
        <v>84</v>
      </c>
      <c r="B36" s="3" t="s">
        <v>63</v>
      </c>
      <c r="C36">
        <f>MATCH('export quotidien'!J36,traces_collecte!J:J,0)</f>
        <v>31</v>
      </c>
      <c r="D36" t="b">
        <f>ISTEXT('export quotidien'!J36)</f>
        <v>1</v>
      </c>
      <c r="E36" t="b">
        <f>ISNUMBER(Résultat!C36)</f>
        <v>1</v>
      </c>
      <c r="F36" s="4" t="b">
        <f>IF('export quotidien'!O:O="F","OK")</f>
        <v>0</v>
      </c>
    </row>
    <row r="37" spans="1:6" ht="21" x14ac:dyDescent="0.35">
      <c r="A37" t="s">
        <v>84</v>
      </c>
      <c r="B37" s="3" t="s">
        <v>69</v>
      </c>
      <c r="C37">
        <f>MATCH('export quotidien'!J37,traces_collecte!J:J,0)</f>
        <v>29</v>
      </c>
      <c r="D37" t="b">
        <f>ISTEXT('export quotidien'!J37)</f>
        <v>1</v>
      </c>
      <c r="E37" t="b">
        <f>ISNUMBER(Résultat!C37)</f>
        <v>1</v>
      </c>
      <c r="F37" s="4" t="b">
        <f>IF('export quotidien'!O:O="F","OK")</f>
        <v>0</v>
      </c>
    </row>
    <row r="38" spans="1:6" ht="21" x14ac:dyDescent="0.35">
      <c r="A38" t="s">
        <v>84</v>
      </c>
      <c r="B38" s="3" t="s">
        <v>71</v>
      </c>
      <c r="C38">
        <f>MATCH('export quotidien'!J38,traces_collecte!J:J,0)</f>
        <v>32</v>
      </c>
      <c r="D38" t="b">
        <f>ISTEXT('export quotidien'!J38)</f>
        <v>1</v>
      </c>
      <c r="E38" t="b">
        <f>ISNUMBER(Résultat!C38)</f>
        <v>1</v>
      </c>
      <c r="F38" s="4" t="b">
        <f>IF('export quotidien'!O:O="F","OK")</f>
        <v>0</v>
      </c>
    </row>
    <row r="39" spans="1:6" ht="21" x14ac:dyDescent="0.35">
      <c r="A39" t="s">
        <v>84</v>
      </c>
      <c r="B39" s="3" t="s">
        <v>61</v>
      </c>
      <c r="C39">
        <f>MATCH('export quotidien'!J39,traces_collecte!J:J,0)</f>
        <v>36</v>
      </c>
      <c r="D39" t="b">
        <f>ISTEXT('export quotidien'!J39)</f>
        <v>1</v>
      </c>
      <c r="E39" t="b">
        <f>ISNUMBER(Résultat!C39)</f>
        <v>1</v>
      </c>
      <c r="F39" s="4" t="b">
        <f>IF('export quotidien'!O:O="F","OK")</f>
        <v>0</v>
      </c>
    </row>
    <row r="40" spans="1:6" ht="21" x14ac:dyDescent="0.35">
      <c r="A40" t="s">
        <v>84</v>
      </c>
      <c r="B40" s="3" t="s">
        <v>63</v>
      </c>
      <c r="C40">
        <f>MATCH('export quotidien'!J40,traces_collecte!J:J,0)</f>
        <v>35</v>
      </c>
      <c r="D40" t="b">
        <f>ISTEXT('export quotidien'!J40)</f>
        <v>1</v>
      </c>
      <c r="E40" t="b">
        <f>ISNUMBER(Résultat!C40)</f>
        <v>1</v>
      </c>
      <c r="F40" s="4" t="b">
        <f>IF('export quotidien'!O:O="F","OK")</f>
        <v>0</v>
      </c>
    </row>
    <row r="41" spans="1:6" ht="21" x14ac:dyDescent="0.35">
      <c r="A41" t="s">
        <v>84</v>
      </c>
      <c r="B41" s="3" t="s">
        <v>61</v>
      </c>
      <c r="C41">
        <f>MATCH('export quotidien'!J41,traces_collecte!J:J,0)</f>
        <v>34</v>
      </c>
      <c r="D41" t="b">
        <f>ISTEXT('export quotidien'!J41)</f>
        <v>1</v>
      </c>
      <c r="E41" t="b">
        <f>ISNUMBER(Résultat!C41)</f>
        <v>1</v>
      </c>
      <c r="F41" s="4" t="b">
        <f>IF('export quotidien'!O:O="F","OK")</f>
        <v>0</v>
      </c>
    </row>
    <row r="42" spans="1:6" ht="21" x14ac:dyDescent="0.35">
      <c r="A42" t="s">
        <v>84</v>
      </c>
      <c r="B42" s="3" t="s">
        <v>63</v>
      </c>
      <c r="C42">
        <f>MATCH('export quotidien'!J42,traces_collecte!J:J,0)</f>
        <v>39</v>
      </c>
      <c r="D42" t="b">
        <f>ISTEXT('export quotidien'!J42)</f>
        <v>1</v>
      </c>
      <c r="E42" t="b">
        <f>ISNUMBER(Résultat!C42)</f>
        <v>1</v>
      </c>
      <c r="F42" s="4" t="b">
        <f>IF('export quotidien'!O:O="F","OK")</f>
        <v>0</v>
      </c>
    </row>
    <row r="43" spans="1:6" ht="21" x14ac:dyDescent="0.35">
      <c r="A43" t="s">
        <v>84</v>
      </c>
      <c r="B43" s="3" t="s">
        <v>71</v>
      </c>
      <c r="C43">
        <f>MATCH('export quotidien'!J43,traces_collecte!J:J,0)</f>
        <v>40</v>
      </c>
      <c r="D43" t="b">
        <f>ISTEXT('export quotidien'!J43)</f>
        <v>1</v>
      </c>
      <c r="E43" t="b">
        <f>ISNUMBER(Résultat!C43)</f>
        <v>1</v>
      </c>
      <c r="F43" s="4" t="b">
        <f>IF('export quotidien'!O:O="F","OK")</f>
        <v>0</v>
      </c>
    </row>
    <row r="44" spans="1:6" ht="21" x14ac:dyDescent="0.35">
      <c r="A44" t="s">
        <v>84</v>
      </c>
      <c r="B44" s="3" t="s">
        <v>61</v>
      </c>
      <c r="C44">
        <f>MATCH('export quotidien'!J44,traces_collecte!J:J,0)</f>
        <v>37</v>
      </c>
      <c r="D44" t="b">
        <f>ISTEXT('export quotidien'!J44)</f>
        <v>1</v>
      </c>
      <c r="E44" t="b">
        <f>ISNUMBER(Résultat!C44)</f>
        <v>1</v>
      </c>
      <c r="F44" s="4" t="b">
        <f>IF('export quotidien'!O:O="F","OK")</f>
        <v>0</v>
      </c>
    </row>
    <row r="45" spans="1:6" ht="21" x14ac:dyDescent="0.35">
      <c r="A45" t="s">
        <v>84</v>
      </c>
      <c r="B45" s="3" t="s">
        <v>71</v>
      </c>
      <c r="C45">
        <f>MATCH('export quotidien'!J45,traces_collecte!J:J,0)</f>
        <v>38</v>
      </c>
      <c r="D45" t="b">
        <f>ISTEXT('export quotidien'!J45)</f>
        <v>1</v>
      </c>
      <c r="E45" t="b">
        <f>ISNUMBER(Résultat!C45)</f>
        <v>1</v>
      </c>
      <c r="F45" s="4" t="b">
        <f>IF('export quotidien'!O:O="F","OK")</f>
        <v>0</v>
      </c>
    </row>
    <row r="46" spans="1:6" ht="21" x14ac:dyDescent="0.35">
      <c r="A46" t="s">
        <v>84</v>
      </c>
      <c r="B46" s="3" t="s">
        <v>63</v>
      </c>
      <c r="C46">
        <f>MATCH('export quotidien'!J46,traces_collecte!J:J,0)</f>
        <v>41</v>
      </c>
      <c r="D46" t="b">
        <f>ISTEXT('export quotidien'!J46)</f>
        <v>1</v>
      </c>
      <c r="E46" t="b">
        <f>ISNUMBER(Résultat!C46)</f>
        <v>1</v>
      </c>
      <c r="F46" s="4" t="b">
        <f>IF('export quotidien'!O:O="F","OK")</f>
        <v>0</v>
      </c>
    </row>
    <row r="47" spans="1:6" ht="21" x14ac:dyDescent="0.35">
      <c r="A47" t="s">
        <v>84</v>
      </c>
      <c r="B47" s="3" t="s">
        <v>63</v>
      </c>
      <c r="C47">
        <f>MATCH('export quotidien'!J47,traces_collecte!J:J,0)</f>
        <v>178</v>
      </c>
      <c r="D47" t="b">
        <f>ISTEXT('export quotidien'!J47)</f>
        <v>1</v>
      </c>
      <c r="E47" t="b">
        <f>ISNUMBER(Résultat!C47)</f>
        <v>1</v>
      </c>
      <c r="F47" s="4" t="b">
        <f>IF('export quotidien'!O:O="F","OK")</f>
        <v>0</v>
      </c>
    </row>
    <row r="48" spans="1:6" ht="21" x14ac:dyDescent="0.35">
      <c r="A48" t="s">
        <v>84</v>
      </c>
      <c r="B48" s="3" t="s">
        <v>69</v>
      </c>
      <c r="C48">
        <f>MATCH('export quotidien'!J48,traces_collecte!J:J,0)</f>
        <v>44</v>
      </c>
      <c r="D48" t="b">
        <f>ISTEXT('export quotidien'!J48)</f>
        <v>1</v>
      </c>
      <c r="E48" t="b">
        <f>ISNUMBER(Résultat!C48)</f>
        <v>1</v>
      </c>
      <c r="F48" s="4" t="b">
        <f>IF('export quotidien'!O:O="F","OK")</f>
        <v>0</v>
      </c>
    </row>
    <row r="49" spans="1:6" ht="21" x14ac:dyDescent="0.35">
      <c r="A49" t="s">
        <v>84</v>
      </c>
      <c r="B49" s="3" t="s">
        <v>63</v>
      </c>
      <c r="C49" t="e">
        <f>MATCH('export quotidien'!J49,traces_collecte!J:J,0)</f>
        <v>#N/A</v>
      </c>
      <c r="D49" t="b">
        <f>ISTEXT('export quotidien'!J49)</f>
        <v>0</v>
      </c>
      <c r="E49" t="b">
        <f>ISNUMBER(Résultat!C49)</f>
        <v>0</v>
      </c>
      <c r="F49" s="4" t="str">
        <f>IF('export quotidien'!O:O="F","OK")</f>
        <v>OK</v>
      </c>
    </row>
    <row r="50" spans="1:6" ht="21" x14ac:dyDescent="0.35">
      <c r="A50" t="s">
        <v>84</v>
      </c>
      <c r="B50" s="3" t="s">
        <v>63</v>
      </c>
      <c r="C50">
        <f>MATCH('export quotidien'!J50,traces_collecte!J:J,0)</f>
        <v>43</v>
      </c>
      <c r="D50" t="b">
        <f>ISTEXT('export quotidien'!J50)</f>
        <v>1</v>
      </c>
      <c r="E50" t="b">
        <f>ISNUMBER(Résultat!C50)</f>
        <v>1</v>
      </c>
      <c r="F50" s="4" t="b">
        <f>IF('export quotidien'!O:O="F","OK")</f>
        <v>0</v>
      </c>
    </row>
    <row r="51" spans="1:6" ht="21" x14ac:dyDescent="0.35">
      <c r="A51" t="s">
        <v>84</v>
      </c>
      <c r="B51" s="3" t="s">
        <v>63</v>
      </c>
      <c r="C51">
        <f>MATCH('export quotidien'!J51,traces_collecte!J:J,0)</f>
        <v>46</v>
      </c>
      <c r="D51" t="b">
        <f>ISTEXT('export quotidien'!J51)</f>
        <v>1</v>
      </c>
      <c r="E51" t="b">
        <f>ISNUMBER(Résultat!C51)</f>
        <v>1</v>
      </c>
      <c r="F51" s="4" t="b">
        <f>IF('export quotidien'!O:O="F","OK")</f>
        <v>0</v>
      </c>
    </row>
    <row r="52" spans="1:6" ht="21" x14ac:dyDescent="0.35">
      <c r="A52" t="s">
        <v>84</v>
      </c>
      <c r="B52" s="3" t="s">
        <v>63</v>
      </c>
      <c r="C52">
        <f>MATCH('export quotidien'!J52,traces_collecte!J:J,0)</f>
        <v>179</v>
      </c>
      <c r="D52" t="b">
        <f>ISTEXT('export quotidien'!J52)</f>
        <v>1</v>
      </c>
      <c r="E52" t="b">
        <f>ISNUMBER(Résultat!C52)</f>
        <v>1</v>
      </c>
      <c r="F52" s="4" t="b">
        <f>IF('export quotidien'!O:O="F","OK")</f>
        <v>0</v>
      </c>
    </row>
    <row r="53" spans="1:6" ht="21" x14ac:dyDescent="0.35">
      <c r="A53" t="s">
        <v>84</v>
      </c>
      <c r="B53" s="3" t="s">
        <v>271</v>
      </c>
      <c r="C53">
        <f>MATCH('export quotidien'!J53,traces_collecte!J:J,0)</f>
        <v>45</v>
      </c>
      <c r="D53" t="b">
        <f>ISTEXT('export quotidien'!J53)</f>
        <v>1</v>
      </c>
      <c r="E53" t="b">
        <f>ISNUMBER(Résultat!C53)</f>
        <v>1</v>
      </c>
      <c r="F53" s="4" t="b">
        <f>IF('export quotidien'!O:O="F","OK")</f>
        <v>0</v>
      </c>
    </row>
    <row r="54" spans="1:6" ht="21" x14ac:dyDescent="0.35">
      <c r="A54" t="s">
        <v>84</v>
      </c>
      <c r="B54" s="3" t="s">
        <v>260</v>
      </c>
      <c r="C54">
        <f>MATCH('export quotidien'!J54,traces_collecte!J:J,0)</f>
        <v>47</v>
      </c>
      <c r="D54" t="b">
        <f>ISTEXT('export quotidien'!J54)</f>
        <v>1</v>
      </c>
      <c r="E54" t="b">
        <f>ISNUMBER(Résultat!C54)</f>
        <v>1</v>
      </c>
      <c r="F54" s="4" t="b">
        <f>IF('export quotidien'!O:O="F","OK")</f>
        <v>0</v>
      </c>
    </row>
    <row r="55" spans="1:6" ht="21" x14ac:dyDescent="0.35">
      <c r="A55" t="s">
        <v>84</v>
      </c>
      <c r="B55" s="3" t="s">
        <v>71</v>
      </c>
      <c r="C55">
        <f>MATCH('export quotidien'!J55,traces_collecte!J:J,0)</f>
        <v>180</v>
      </c>
      <c r="D55" t="b">
        <f>ISTEXT('export quotidien'!J55)</f>
        <v>1</v>
      </c>
      <c r="E55" t="b">
        <f>ISNUMBER(Résultat!C55)</f>
        <v>1</v>
      </c>
      <c r="F55" s="4" t="b">
        <f>IF('export quotidien'!O:O="F","OK")</f>
        <v>0</v>
      </c>
    </row>
    <row r="56" spans="1:6" ht="21" x14ac:dyDescent="0.35">
      <c r="A56" t="s">
        <v>84</v>
      </c>
      <c r="B56" s="3" t="s">
        <v>71</v>
      </c>
      <c r="C56">
        <f>MATCH('export quotidien'!J56,traces_collecte!J:J,0)</f>
        <v>47</v>
      </c>
      <c r="D56" t="b">
        <f>ISTEXT('export quotidien'!J56)</f>
        <v>1</v>
      </c>
      <c r="E56" t="b">
        <f>ISNUMBER(Résultat!C56)</f>
        <v>1</v>
      </c>
      <c r="F56" s="4" t="b">
        <f>IF('export quotidien'!O:O="F","OK")</f>
        <v>0</v>
      </c>
    </row>
    <row r="57" spans="1:6" ht="21" x14ac:dyDescent="0.35">
      <c r="A57" t="s">
        <v>84</v>
      </c>
      <c r="B57" s="3" t="s">
        <v>63</v>
      </c>
      <c r="C57">
        <f>MATCH('export quotidien'!J57,traces_collecte!J:J,0)</f>
        <v>50</v>
      </c>
      <c r="D57" t="b">
        <f>ISTEXT('export quotidien'!J57)</f>
        <v>1</v>
      </c>
      <c r="E57" t="b">
        <f>ISNUMBER(Résultat!C57)</f>
        <v>1</v>
      </c>
      <c r="F57" s="4" t="b">
        <f>IF('export quotidien'!O:O="F","OK")</f>
        <v>0</v>
      </c>
    </row>
    <row r="58" spans="1:6" ht="21" x14ac:dyDescent="0.35">
      <c r="A58" t="s">
        <v>84</v>
      </c>
      <c r="B58" s="3" t="s">
        <v>64</v>
      </c>
      <c r="C58">
        <f>MATCH('export quotidien'!J58,traces_collecte!J:J,0)</f>
        <v>55</v>
      </c>
      <c r="D58" t="b">
        <f>ISTEXT('export quotidien'!J58)</f>
        <v>1</v>
      </c>
      <c r="E58" t="b">
        <f>ISNUMBER(Résultat!C58)</f>
        <v>1</v>
      </c>
      <c r="F58" s="4" t="b">
        <f>IF('export quotidien'!O:O="F","OK")</f>
        <v>0</v>
      </c>
    </row>
    <row r="59" spans="1:6" ht="21" x14ac:dyDescent="0.35">
      <c r="A59" t="s">
        <v>84</v>
      </c>
      <c r="B59" s="3" t="s">
        <v>61</v>
      </c>
      <c r="C59" t="e">
        <f>MATCH('export quotidien'!J59,traces_collecte!J:J,0)</f>
        <v>#N/A</v>
      </c>
      <c r="D59" t="b">
        <f>ISTEXT('export quotidien'!J59)</f>
        <v>0</v>
      </c>
      <c r="E59" t="b">
        <f>ISNUMBER(Résultat!C59)</f>
        <v>0</v>
      </c>
      <c r="F59" s="4" t="str">
        <f>IF('export quotidien'!O:O="F","OK")</f>
        <v>OK</v>
      </c>
    </row>
    <row r="60" spans="1:6" ht="21" x14ac:dyDescent="0.35">
      <c r="A60" t="s">
        <v>84</v>
      </c>
      <c r="B60" s="3" t="s">
        <v>64</v>
      </c>
      <c r="C60" t="e">
        <f>MATCH('export quotidien'!J60,traces_collecte!J:J,0)</f>
        <v>#N/A</v>
      </c>
      <c r="D60" t="b">
        <f>ISTEXT('export quotidien'!J60)</f>
        <v>0</v>
      </c>
      <c r="E60" t="b">
        <f>ISNUMBER(Résultat!C60)</f>
        <v>0</v>
      </c>
      <c r="F60" s="4" t="str">
        <f>IF('export quotidien'!O:O="F","OK")</f>
        <v>OK</v>
      </c>
    </row>
    <row r="61" spans="1:6" ht="21" x14ac:dyDescent="0.35">
      <c r="A61" t="s">
        <v>84</v>
      </c>
      <c r="B61" s="3" t="s">
        <v>63</v>
      </c>
      <c r="C61">
        <f>MATCH('export quotidien'!J61,traces_collecte!J:J,0)</f>
        <v>51</v>
      </c>
      <c r="D61" t="b">
        <f>ISTEXT('export quotidien'!J61)</f>
        <v>1</v>
      </c>
      <c r="E61" t="b">
        <f>ISNUMBER(Résultat!C61)</f>
        <v>1</v>
      </c>
      <c r="F61" s="4" t="b">
        <f>IF('export quotidien'!O:O="F","OK")</f>
        <v>0</v>
      </c>
    </row>
    <row r="62" spans="1:6" ht="21" x14ac:dyDescent="0.35">
      <c r="A62" t="s">
        <v>84</v>
      </c>
      <c r="B62" s="3" t="s">
        <v>117</v>
      </c>
      <c r="C62" t="e">
        <f>MATCH('export quotidien'!J62,traces_collecte!J:J,0)</f>
        <v>#N/A</v>
      </c>
      <c r="D62" t="b">
        <f>ISTEXT('export quotidien'!J62)</f>
        <v>0</v>
      </c>
      <c r="E62" t="b">
        <f>ISNUMBER(Résultat!C62)</f>
        <v>0</v>
      </c>
      <c r="F62" s="4" t="str">
        <f>IF('export quotidien'!O:O="F","OK")</f>
        <v>OK</v>
      </c>
    </row>
    <row r="63" spans="1:6" ht="21" x14ac:dyDescent="0.35">
      <c r="A63" t="s">
        <v>84</v>
      </c>
      <c r="B63" s="3" t="s">
        <v>289</v>
      </c>
      <c r="C63">
        <f>MATCH('export quotidien'!J63,traces_collecte!J:J,0)</f>
        <v>52</v>
      </c>
      <c r="D63" t="b">
        <f>ISTEXT('export quotidien'!J63)</f>
        <v>1</v>
      </c>
      <c r="E63" t="b">
        <f>ISNUMBER(Résultat!C63)</f>
        <v>1</v>
      </c>
      <c r="F63" s="4" t="b">
        <f>IF('export quotidien'!O:O="F","OK")</f>
        <v>0</v>
      </c>
    </row>
    <row r="64" spans="1:6" ht="21" x14ac:dyDescent="0.35">
      <c r="A64" t="s">
        <v>84</v>
      </c>
      <c r="B64" s="3" t="s">
        <v>79</v>
      </c>
      <c r="C64" t="e">
        <f>MATCH('export quotidien'!J64,traces_collecte!J:J,0)</f>
        <v>#N/A</v>
      </c>
      <c r="D64" t="b">
        <f>ISTEXT('export quotidien'!J64)</f>
        <v>0</v>
      </c>
      <c r="E64" t="b">
        <f>ISNUMBER(Résultat!C64)</f>
        <v>0</v>
      </c>
      <c r="F64" s="4" t="str">
        <f>IF('export quotidien'!O:O="F","OK")</f>
        <v>OK</v>
      </c>
    </row>
    <row r="65" spans="1:6" ht="21" x14ac:dyDescent="0.35">
      <c r="A65" t="s">
        <v>84</v>
      </c>
      <c r="B65" s="3" t="s">
        <v>64</v>
      </c>
      <c r="C65">
        <f>MATCH('export quotidien'!J65,traces_collecte!J:J,0)</f>
        <v>58</v>
      </c>
      <c r="D65" t="b">
        <f>ISTEXT('export quotidien'!J65)</f>
        <v>1</v>
      </c>
      <c r="E65" t="b">
        <f>ISNUMBER(Résultat!C65)</f>
        <v>1</v>
      </c>
      <c r="F65" s="4" t="b">
        <f>IF('export quotidien'!O:O="F","OK")</f>
        <v>0</v>
      </c>
    </row>
    <row r="66" spans="1:6" ht="21" x14ac:dyDescent="0.35">
      <c r="A66" t="s">
        <v>84</v>
      </c>
      <c r="B66" s="3" t="s">
        <v>64</v>
      </c>
      <c r="C66">
        <f>MATCH('export quotidien'!J66,traces_collecte!J:J,0)</f>
        <v>57</v>
      </c>
      <c r="D66" t="b">
        <f>ISTEXT('export quotidien'!J66)</f>
        <v>1</v>
      </c>
      <c r="E66" t="b">
        <f>ISNUMBER(Résultat!C66)</f>
        <v>1</v>
      </c>
      <c r="F66" s="4" t="b">
        <f>IF('export quotidien'!O:O="F","OK")</f>
        <v>0</v>
      </c>
    </row>
    <row r="67" spans="1:6" ht="21" x14ac:dyDescent="0.35">
      <c r="A67" t="s">
        <v>84</v>
      </c>
      <c r="B67" s="3" t="s">
        <v>63</v>
      </c>
      <c r="C67">
        <f>MATCH('export quotidien'!J67,traces_collecte!J:J,0)</f>
        <v>182</v>
      </c>
      <c r="D67" t="b">
        <f>ISTEXT('export quotidien'!J67)</f>
        <v>1</v>
      </c>
      <c r="E67" t="b">
        <f>ISNUMBER(Résultat!C67)</f>
        <v>1</v>
      </c>
      <c r="F67" s="4" t="b">
        <f>IF('export quotidien'!O:O="F","OK")</f>
        <v>0</v>
      </c>
    </row>
    <row r="68" spans="1:6" ht="21" x14ac:dyDescent="0.35">
      <c r="A68" t="s">
        <v>84</v>
      </c>
      <c r="B68" s="3" t="s">
        <v>63</v>
      </c>
      <c r="C68">
        <f>MATCH('export quotidien'!J68,traces_collecte!J:J,0)</f>
        <v>183</v>
      </c>
      <c r="D68" t="b">
        <f>ISTEXT('export quotidien'!J68)</f>
        <v>1</v>
      </c>
      <c r="E68" t="b">
        <f>ISNUMBER(Résultat!C68)</f>
        <v>1</v>
      </c>
      <c r="F68" s="4" t="b">
        <f>IF('export quotidien'!O:O="F","OK")</f>
        <v>0</v>
      </c>
    </row>
    <row r="69" spans="1:6" ht="21" x14ac:dyDescent="0.35">
      <c r="A69" t="s">
        <v>84</v>
      </c>
      <c r="B69" s="3" t="s">
        <v>81</v>
      </c>
      <c r="C69" t="e">
        <f>MATCH('export quotidien'!J69,traces_collecte!J:J,0)</f>
        <v>#N/A</v>
      </c>
      <c r="D69" t="b">
        <f>ISTEXT('export quotidien'!J69)</f>
        <v>0</v>
      </c>
      <c r="E69" t="b">
        <f>ISNUMBER(Résultat!C69)</f>
        <v>0</v>
      </c>
      <c r="F69" s="4" t="str">
        <f>IF('export quotidien'!O:O="F","OK")</f>
        <v>OK</v>
      </c>
    </row>
    <row r="70" spans="1:6" ht="21" x14ac:dyDescent="0.35">
      <c r="A70" t="s">
        <v>84</v>
      </c>
      <c r="B70" s="3" t="s">
        <v>289</v>
      </c>
      <c r="C70">
        <f>MATCH('export quotidien'!J70,traces_collecte!J:J,0)</f>
        <v>184</v>
      </c>
      <c r="D70" t="b">
        <f>ISTEXT('export quotidien'!J70)</f>
        <v>1</v>
      </c>
      <c r="E70" t="b">
        <f>ISNUMBER(Résultat!C70)</f>
        <v>1</v>
      </c>
      <c r="F70" s="4" t="b">
        <f>IF('export quotidien'!O:O="F","OK")</f>
        <v>0</v>
      </c>
    </row>
    <row r="71" spans="1:6" ht="21" x14ac:dyDescent="0.35">
      <c r="A71" t="s">
        <v>84</v>
      </c>
      <c r="B71" s="3" t="s">
        <v>289</v>
      </c>
      <c r="C71">
        <f>MATCH('export quotidien'!J71,traces_collecte!J:J,0)</f>
        <v>61</v>
      </c>
      <c r="D71" t="b">
        <f>ISTEXT('export quotidien'!J71)</f>
        <v>1</v>
      </c>
      <c r="E71" t="b">
        <f>ISNUMBER(Résultat!C71)</f>
        <v>1</v>
      </c>
      <c r="F71" s="4" t="b">
        <f>IF('export quotidien'!O:O="F","OK")</f>
        <v>0</v>
      </c>
    </row>
    <row r="72" spans="1:6" ht="21" x14ac:dyDescent="0.35">
      <c r="A72" t="s">
        <v>84</v>
      </c>
      <c r="B72" s="3" t="s">
        <v>82</v>
      </c>
      <c r="C72">
        <f>MATCH('export quotidien'!J72,traces_collecte!J:J,0)</f>
        <v>65</v>
      </c>
      <c r="D72" t="b">
        <f>ISTEXT('export quotidien'!J72)</f>
        <v>1</v>
      </c>
      <c r="E72" t="b">
        <f>ISNUMBER(Résultat!C72)</f>
        <v>1</v>
      </c>
      <c r="F72" s="4" t="b">
        <f>IF('export quotidien'!O:O="F","OK")</f>
        <v>0</v>
      </c>
    </row>
    <row r="73" spans="1:6" ht="21" x14ac:dyDescent="0.35">
      <c r="A73" t="s">
        <v>84</v>
      </c>
      <c r="B73" s="3" t="s">
        <v>82</v>
      </c>
      <c r="C73">
        <f>MATCH('export quotidien'!J73,traces_collecte!J:J,0)</f>
        <v>186</v>
      </c>
      <c r="D73" t="b">
        <f>ISTEXT('export quotidien'!J73)</f>
        <v>1</v>
      </c>
      <c r="E73" t="b">
        <f>ISNUMBER(Résultat!C73)</f>
        <v>1</v>
      </c>
      <c r="F73" s="4" t="b">
        <f>IF('export quotidien'!O:O="F","OK")</f>
        <v>0</v>
      </c>
    </row>
    <row r="74" spans="1:6" ht="21" x14ac:dyDescent="0.35">
      <c r="A74" t="s">
        <v>84</v>
      </c>
      <c r="B74" s="3" t="s">
        <v>82</v>
      </c>
      <c r="C74" t="e">
        <f>MATCH('export quotidien'!J74,traces_collecte!J:J,0)</f>
        <v>#N/A</v>
      </c>
      <c r="D74" t="b">
        <f>ISTEXT('export quotidien'!J74)</f>
        <v>0</v>
      </c>
      <c r="E74" t="b">
        <f>ISNUMBER(Résultat!C74)</f>
        <v>0</v>
      </c>
      <c r="F74" s="4" t="str">
        <f>IF('export quotidien'!O:O="F","OK")</f>
        <v>OK</v>
      </c>
    </row>
    <row r="75" spans="1:6" ht="21" x14ac:dyDescent="0.35">
      <c r="A75" t="s">
        <v>84</v>
      </c>
      <c r="B75" s="3" t="s">
        <v>82</v>
      </c>
      <c r="C75">
        <f>MATCH('export quotidien'!J75,traces_collecte!J:J,0)</f>
        <v>185</v>
      </c>
      <c r="D75" t="b">
        <f>ISTEXT('export quotidien'!J75)</f>
        <v>1</v>
      </c>
      <c r="E75" t="b">
        <f>ISNUMBER(Résultat!C75)</f>
        <v>1</v>
      </c>
      <c r="F75" s="4" t="b">
        <f>IF('export quotidien'!O:O="F","OK")</f>
        <v>0</v>
      </c>
    </row>
    <row r="76" spans="1:6" ht="21" x14ac:dyDescent="0.35">
      <c r="A76" t="s">
        <v>84</v>
      </c>
      <c r="B76" s="3" t="s">
        <v>260</v>
      </c>
      <c r="C76">
        <f>MATCH('export quotidien'!J76,traces_collecte!J:J,0)</f>
        <v>60</v>
      </c>
      <c r="D76" t="b">
        <f>ISTEXT('export quotidien'!J76)</f>
        <v>1</v>
      </c>
      <c r="E76" t="b">
        <f>ISNUMBER(Résultat!C76)</f>
        <v>1</v>
      </c>
      <c r="F76" s="4" t="b">
        <f>IF('export quotidien'!O:O="F","OK")</f>
        <v>0</v>
      </c>
    </row>
    <row r="77" spans="1:6" ht="21" x14ac:dyDescent="0.35">
      <c r="A77" t="s">
        <v>84</v>
      </c>
      <c r="B77" s="3" t="s">
        <v>323</v>
      </c>
      <c r="C77" t="e">
        <f>MATCH('export quotidien'!J77,traces_collecte!J:J,0)</f>
        <v>#N/A</v>
      </c>
      <c r="D77" t="b">
        <f>ISTEXT('export quotidien'!J77)</f>
        <v>0</v>
      </c>
      <c r="E77" t="b">
        <f>ISNUMBER(Résultat!C77)</f>
        <v>0</v>
      </c>
      <c r="F77" s="4" t="str">
        <f>IF('export quotidien'!O:O="F","OK")</f>
        <v>OK</v>
      </c>
    </row>
    <row r="78" spans="1:6" ht="21" x14ac:dyDescent="0.35">
      <c r="A78" t="s">
        <v>84</v>
      </c>
      <c r="B78" s="3" t="s">
        <v>117</v>
      </c>
      <c r="C78" t="e">
        <f>MATCH('export quotidien'!J78,traces_collecte!J:J,0)</f>
        <v>#N/A</v>
      </c>
      <c r="D78" t="b">
        <f>ISTEXT('export quotidien'!J78)</f>
        <v>0</v>
      </c>
      <c r="E78" t="b">
        <f>ISNUMBER(Résultat!C78)</f>
        <v>0</v>
      </c>
      <c r="F78" s="4" t="str">
        <f>IF('export quotidien'!O:O="F","OK")</f>
        <v>OK</v>
      </c>
    </row>
    <row r="79" spans="1:6" ht="21" x14ac:dyDescent="0.35">
      <c r="A79" t="s">
        <v>84</v>
      </c>
      <c r="B79" s="3" t="s">
        <v>82</v>
      </c>
      <c r="C79">
        <f>MATCH('export quotidien'!J79,traces_collecte!J:J,0)</f>
        <v>67</v>
      </c>
      <c r="D79" t="b">
        <f>ISTEXT('export quotidien'!J79)</f>
        <v>1</v>
      </c>
      <c r="E79" t="b">
        <f>ISNUMBER(Résultat!C79)</f>
        <v>1</v>
      </c>
      <c r="F79" s="4" t="b">
        <f>IF('export quotidien'!O:O="F","OK")</f>
        <v>0</v>
      </c>
    </row>
    <row r="80" spans="1:6" ht="21" x14ac:dyDescent="0.35">
      <c r="A80" t="s">
        <v>84</v>
      </c>
      <c r="B80" s="3" t="s">
        <v>235</v>
      </c>
      <c r="C80" t="e">
        <f>MATCH('export quotidien'!J80,traces_collecte!J:J,0)</f>
        <v>#N/A</v>
      </c>
      <c r="D80" t="b">
        <f>ISTEXT('export quotidien'!J80)</f>
        <v>0</v>
      </c>
      <c r="E80" t="b">
        <f>ISNUMBER(Résultat!C80)</f>
        <v>0</v>
      </c>
      <c r="F80" s="4" t="str">
        <f>IF('export quotidien'!O:O="F","OK")</f>
        <v>OK</v>
      </c>
    </row>
    <row r="81" spans="1:6" ht="21" x14ac:dyDescent="0.35">
      <c r="A81" t="s">
        <v>84</v>
      </c>
      <c r="B81" s="3" t="s">
        <v>251</v>
      </c>
      <c r="C81" t="e">
        <f>MATCH('export quotidien'!J81,traces_collecte!J:J,0)</f>
        <v>#N/A</v>
      </c>
      <c r="D81" t="b">
        <f>ISTEXT('export quotidien'!J81)</f>
        <v>0</v>
      </c>
      <c r="E81" t="b">
        <f>ISNUMBER(Résultat!C81)</f>
        <v>0</v>
      </c>
      <c r="F81" s="4" t="str">
        <f>IF('export quotidien'!O:O="F","OK")</f>
        <v>OK</v>
      </c>
    </row>
    <row r="82" spans="1:6" ht="21" x14ac:dyDescent="0.35">
      <c r="A82" t="s">
        <v>84</v>
      </c>
      <c r="B82" s="3" t="s">
        <v>190</v>
      </c>
      <c r="C82" t="e">
        <f>MATCH('export quotidien'!J82,traces_collecte!J:J,0)</f>
        <v>#N/A</v>
      </c>
      <c r="D82" t="b">
        <f>ISTEXT('export quotidien'!J82)</f>
        <v>0</v>
      </c>
      <c r="E82" t="b">
        <f>ISNUMBER(Résultat!C82)</f>
        <v>0</v>
      </c>
      <c r="F82" s="4" t="str">
        <f>IF('export quotidien'!O:O="F","OK")</f>
        <v>OK</v>
      </c>
    </row>
    <row r="83" spans="1:6" ht="21" x14ac:dyDescent="0.35">
      <c r="A83" t="s">
        <v>84</v>
      </c>
      <c r="B83" s="3" t="s">
        <v>260</v>
      </c>
      <c r="C83" t="e">
        <f>MATCH('export quotidien'!J83,traces_collecte!J:J,0)</f>
        <v>#N/A</v>
      </c>
      <c r="D83" t="b">
        <f>ISTEXT('export quotidien'!J83)</f>
        <v>1</v>
      </c>
      <c r="E83" t="b">
        <f>ISNUMBER(Résultat!C83)</f>
        <v>0</v>
      </c>
      <c r="F83" s="4" t="b">
        <f>IF('export quotidien'!O:O="F","OK")</f>
        <v>0</v>
      </c>
    </row>
    <row r="84" spans="1:6" ht="21" x14ac:dyDescent="0.35">
      <c r="A84" t="s">
        <v>84</v>
      </c>
      <c r="B84" s="3" t="s">
        <v>67</v>
      </c>
      <c r="C84" t="e">
        <f>MATCH('export quotidien'!J84,traces_collecte!J:J,0)</f>
        <v>#N/A</v>
      </c>
      <c r="D84" t="b">
        <f>ISTEXT('export quotidien'!J84)</f>
        <v>1</v>
      </c>
      <c r="E84" t="b">
        <f>ISNUMBER(Résultat!C84)</f>
        <v>0</v>
      </c>
      <c r="F84" s="4" t="b">
        <f>IF('export quotidien'!O:O="F","OK")</f>
        <v>0</v>
      </c>
    </row>
    <row r="85" spans="1:6" ht="21" x14ac:dyDescent="0.35">
      <c r="A85" t="s">
        <v>84</v>
      </c>
      <c r="B85" s="3" t="s">
        <v>241</v>
      </c>
      <c r="C85" t="e">
        <f>MATCH('export quotidien'!J85,traces_collecte!J:J,0)</f>
        <v>#N/A</v>
      </c>
      <c r="D85" t="b">
        <f>ISTEXT('export quotidien'!J85)</f>
        <v>0</v>
      </c>
      <c r="E85" t="b">
        <f>ISNUMBER(Résultat!C85)</f>
        <v>0</v>
      </c>
      <c r="F85" s="4" t="str">
        <f>IF('export quotidien'!O:O="F","OK")</f>
        <v>OK</v>
      </c>
    </row>
    <row r="86" spans="1:6" ht="21" x14ac:dyDescent="0.35">
      <c r="A86" t="s">
        <v>84</v>
      </c>
      <c r="B86" s="3" t="s">
        <v>147</v>
      </c>
      <c r="C86">
        <f>MATCH('export quotidien'!J86,traces_collecte!J:J,0)</f>
        <v>69</v>
      </c>
      <c r="D86" t="b">
        <f>ISTEXT('export quotidien'!J86)</f>
        <v>1</v>
      </c>
      <c r="E86" t="b">
        <f>ISNUMBER(Résultat!C86)</f>
        <v>1</v>
      </c>
      <c r="F86" s="4" t="b">
        <f>IF('export quotidien'!O:O="F","OK")</f>
        <v>0</v>
      </c>
    </row>
    <row r="87" spans="1:6" ht="21" x14ac:dyDescent="0.35">
      <c r="A87" t="s">
        <v>84</v>
      </c>
      <c r="B87" s="3" t="s">
        <v>169</v>
      </c>
      <c r="C87">
        <f>MATCH('export quotidien'!J87,traces_collecte!J:J,0)</f>
        <v>94</v>
      </c>
      <c r="D87" t="b">
        <f>ISTEXT('export quotidien'!J87)</f>
        <v>1</v>
      </c>
      <c r="E87" t="b">
        <f>ISNUMBER(Résultat!C87)</f>
        <v>1</v>
      </c>
      <c r="F87" s="4" t="b">
        <f>IF('export quotidien'!O:O="F","OK")</f>
        <v>0</v>
      </c>
    </row>
    <row r="88" spans="1:6" ht="21" x14ac:dyDescent="0.35">
      <c r="A88" t="s">
        <v>84</v>
      </c>
      <c r="B88" s="3" t="s">
        <v>255</v>
      </c>
      <c r="C88" t="e">
        <f>MATCH('export quotidien'!J88,traces_collecte!J:J,0)</f>
        <v>#N/A</v>
      </c>
      <c r="D88" t="b">
        <f>ISTEXT('export quotidien'!J88)</f>
        <v>0</v>
      </c>
      <c r="E88" t="b">
        <f>ISNUMBER(Résultat!C88)</f>
        <v>0</v>
      </c>
      <c r="F88" s="4" t="str">
        <f>IF('export quotidien'!O:O="F","OK")</f>
        <v>OK</v>
      </c>
    </row>
    <row r="89" spans="1:6" ht="21" x14ac:dyDescent="0.35">
      <c r="A89" t="s">
        <v>84</v>
      </c>
      <c r="B89" s="3" t="s">
        <v>255</v>
      </c>
      <c r="C89">
        <f>MATCH('export quotidien'!J89,traces_collecte!J:J,0)</f>
        <v>73</v>
      </c>
      <c r="D89" t="b">
        <f>ISTEXT('export quotidien'!J89)</f>
        <v>1</v>
      </c>
      <c r="E89" t="b">
        <f>ISNUMBER(Résultat!C89)</f>
        <v>1</v>
      </c>
      <c r="F89" s="4" t="b">
        <f>IF('export quotidien'!O:O="F","OK")</f>
        <v>0</v>
      </c>
    </row>
    <row r="90" spans="1:6" ht="21" x14ac:dyDescent="0.35">
      <c r="A90" t="s">
        <v>84</v>
      </c>
      <c r="B90" s="3" t="s">
        <v>60</v>
      </c>
      <c r="C90">
        <f>MATCH('export quotidien'!J90,traces_collecte!J:J,0)</f>
        <v>83</v>
      </c>
      <c r="D90" t="b">
        <f>ISTEXT('export quotidien'!J90)</f>
        <v>1</v>
      </c>
      <c r="E90" t="b">
        <f>ISNUMBER(Résultat!C90)</f>
        <v>1</v>
      </c>
      <c r="F90" s="4" t="b">
        <f>IF('export quotidien'!O:O="F","OK")</f>
        <v>0</v>
      </c>
    </row>
    <row r="91" spans="1:6" ht="21" x14ac:dyDescent="0.35">
      <c r="A91" t="s">
        <v>84</v>
      </c>
      <c r="B91" s="3" t="s">
        <v>169</v>
      </c>
      <c r="C91" t="e">
        <f>MATCH('export quotidien'!J91,traces_collecte!J:J,0)</f>
        <v>#N/A</v>
      </c>
      <c r="D91" t="b">
        <f>ISTEXT('export quotidien'!J91)</f>
        <v>0</v>
      </c>
      <c r="E91" t="b">
        <f>ISNUMBER(Résultat!C91)</f>
        <v>0</v>
      </c>
      <c r="F91" s="4" t="str">
        <f>IF('export quotidien'!O:O="F","OK")</f>
        <v>OK</v>
      </c>
    </row>
    <row r="92" spans="1:6" ht="21" x14ac:dyDescent="0.35">
      <c r="A92" t="s">
        <v>84</v>
      </c>
      <c r="B92" s="3" t="s">
        <v>251</v>
      </c>
      <c r="C92" t="e">
        <f>MATCH('export quotidien'!J92,traces_collecte!J:J,0)</f>
        <v>#N/A</v>
      </c>
      <c r="D92" t="b">
        <f>ISTEXT('export quotidien'!J92)</f>
        <v>0</v>
      </c>
      <c r="E92" t="b">
        <f>ISNUMBER(Résultat!C92)</f>
        <v>0</v>
      </c>
      <c r="F92" s="4" t="str">
        <f>IF('export quotidien'!O:O="F","OK")</f>
        <v>OK</v>
      </c>
    </row>
    <row r="93" spans="1:6" ht="21" x14ac:dyDescent="0.35">
      <c r="A93" t="s">
        <v>84</v>
      </c>
      <c r="B93" s="3" t="s">
        <v>60</v>
      </c>
      <c r="C93" t="e">
        <f>MATCH('export quotidien'!J93,traces_collecte!J:J,0)</f>
        <v>#N/A</v>
      </c>
      <c r="D93" t="b">
        <f>ISTEXT('export quotidien'!J93)</f>
        <v>0</v>
      </c>
      <c r="E93" t="b">
        <f>ISNUMBER(Résultat!C93)</f>
        <v>0</v>
      </c>
      <c r="F93" s="4" t="str">
        <f>IF('export quotidien'!O:O="F","OK")</f>
        <v>OK</v>
      </c>
    </row>
    <row r="94" spans="1:6" ht="21" x14ac:dyDescent="0.35">
      <c r="A94" t="s">
        <v>84</v>
      </c>
      <c r="B94" s="3" t="s">
        <v>81</v>
      </c>
      <c r="C94" t="e">
        <f>MATCH('export quotidien'!J94,traces_collecte!J:J,0)</f>
        <v>#N/A</v>
      </c>
      <c r="D94" t="b">
        <f>ISTEXT('export quotidien'!J94)</f>
        <v>0</v>
      </c>
      <c r="E94" t="b">
        <f>ISNUMBER(Résultat!C94)</f>
        <v>0</v>
      </c>
      <c r="F94" s="4" t="str">
        <f>IF('export quotidien'!O:O="F","OK")</f>
        <v>OK</v>
      </c>
    </row>
    <row r="95" spans="1:6" ht="21" x14ac:dyDescent="0.35">
      <c r="A95" t="s">
        <v>84</v>
      </c>
      <c r="B95" s="3" t="s">
        <v>81</v>
      </c>
      <c r="C95" t="e">
        <f>MATCH('export quotidien'!J95,traces_collecte!J:J,0)</f>
        <v>#N/A</v>
      </c>
      <c r="D95" t="b">
        <f>ISTEXT('export quotidien'!J95)</f>
        <v>0</v>
      </c>
      <c r="E95" t="b">
        <f>ISNUMBER(Résultat!C95)</f>
        <v>0</v>
      </c>
      <c r="F95" s="4" t="str">
        <f>IF('export quotidien'!O:O="F","OK")</f>
        <v>OK</v>
      </c>
    </row>
    <row r="96" spans="1:6" ht="21" x14ac:dyDescent="0.35">
      <c r="A96" t="s">
        <v>84</v>
      </c>
      <c r="B96" s="3" t="s">
        <v>82</v>
      </c>
      <c r="C96" t="e">
        <f>MATCH('export quotidien'!J96,traces_collecte!J:J,0)</f>
        <v>#N/A</v>
      </c>
      <c r="D96" t="b">
        <f>ISTEXT('export quotidien'!J96)</f>
        <v>0</v>
      </c>
      <c r="E96" t="b">
        <f>ISNUMBER(Résultat!C96)</f>
        <v>0</v>
      </c>
      <c r="F96" s="4" t="str">
        <f>IF('export quotidien'!O:O="F","OK")</f>
        <v>OK</v>
      </c>
    </row>
    <row r="97" spans="1:6" ht="21" x14ac:dyDescent="0.35">
      <c r="A97" t="s">
        <v>84</v>
      </c>
      <c r="B97" s="3" t="s">
        <v>82</v>
      </c>
      <c r="C97">
        <f>MATCH('export quotidien'!J97,traces_collecte!J:J,0)</f>
        <v>79</v>
      </c>
      <c r="D97" t="b">
        <f>ISTEXT('export quotidien'!J97)</f>
        <v>1</v>
      </c>
      <c r="E97" t="b">
        <f>ISNUMBER(Résultat!C97)</f>
        <v>1</v>
      </c>
      <c r="F97" s="4" t="b">
        <f>IF('export quotidien'!O:O="F","OK")</f>
        <v>0</v>
      </c>
    </row>
    <row r="98" spans="1:6" ht="21" x14ac:dyDescent="0.35">
      <c r="A98" t="s">
        <v>84</v>
      </c>
      <c r="B98" s="3" t="s">
        <v>67</v>
      </c>
      <c r="C98">
        <f>MATCH('export quotidien'!J98,traces_collecte!J:J,0)</f>
        <v>71</v>
      </c>
      <c r="D98" t="b">
        <f>ISTEXT('export quotidien'!J98)</f>
        <v>1</v>
      </c>
      <c r="E98" t="b">
        <f>ISNUMBER(Résultat!C98)</f>
        <v>1</v>
      </c>
      <c r="F98" s="4" t="b">
        <f>IF('export quotidien'!O:O="F","OK")</f>
        <v>0</v>
      </c>
    </row>
    <row r="99" spans="1:6" ht="21" x14ac:dyDescent="0.35">
      <c r="A99" t="s">
        <v>84</v>
      </c>
      <c r="B99" s="3" t="s">
        <v>79</v>
      </c>
      <c r="C99">
        <f>MATCH('export quotidien'!J99,traces_collecte!J:J,0)</f>
        <v>78</v>
      </c>
      <c r="D99" t="b">
        <f>ISTEXT('export quotidien'!J99)</f>
        <v>1</v>
      </c>
      <c r="E99" t="b">
        <f>ISNUMBER(Résultat!C99)</f>
        <v>1</v>
      </c>
      <c r="F99" s="4" t="b">
        <f>IF('export quotidien'!O:O="F","OK")</f>
        <v>0</v>
      </c>
    </row>
    <row r="100" spans="1:6" ht="21" x14ac:dyDescent="0.35">
      <c r="A100" t="s">
        <v>84</v>
      </c>
      <c r="B100" s="3" t="s">
        <v>79</v>
      </c>
      <c r="C100" t="e">
        <f>MATCH('export quotidien'!J100,traces_collecte!J:J,0)</f>
        <v>#N/A</v>
      </c>
      <c r="D100" t="b">
        <f>ISTEXT('export quotidien'!J100)</f>
        <v>0</v>
      </c>
      <c r="E100" t="b">
        <f>ISNUMBER(Résultat!C100)</f>
        <v>0</v>
      </c>
      <c r="F100" s="4" t="str">
        <f>IF('export quotidien'!O:O="F","OK")</f>
        <v>OK</v>
      </c>
    </row>
    <row r="101" spans="1:6" ht="21" x14ac:dyDescent="0.35">
      <c r="A101" t="s">
        <v>84</v>
      </c>
      <c r="B101" s="3" t="s">
        <v>255</v>
      </c>
      <c r="C101">
        <f>MATCH('export quotidien'!J101,traces_collecte!J:J,0)</f>
        <v>86</v>
      </c>
      <c r="D101" t="b">
        <f>ISTEXT('export quotidien'!J101)</f>
        <v>1</v>
      </c>
      <c r="E101" t="b">
        <f>ISNUMBER(Résultat!C101)</f>
        <v>1</v>
      </c>
      <c r="F101" s="4" t="b">
        <f>IF('export quotidien'!O:O="F","OK")</f>
        <v>0</v>
      </c>
    </row>
    <row r="102" spans="1:6" ht="21" x14ac:dyDescent="0.35">
      <c r="A102" t="s">
        <v>84</v>
      </c>
      <c r="B102" s="3" t="s">
        <v>323</v>
      </c>
      <c r="C102" t="e">
        <f>MATCH('export quotidien'!J102,traces_collecte!J:J,0)</f>
        <v>#N/A</v>
      </c>
      <c r="D102" t="b">
        <f>ISTEXT('export quotidien'!J102)</f>
        <v>0</v>
      </c>
      <c r="E102" t="b">
        <f>ISNUMBER(Résultat!C102)</f>
        <v>0</v>
      </c>
      <c r="F102" s="4" t="str">
        <f>IF('export quotidien'!O:O="F","OK")</f>
        <v>OK</v>
      </c>
    </row>
    <row r="103" spans="1:6" ht="21" x14ac:dyDescent="0.35">
      <c r="A103" t="s">
        <v>84</v>
      </c>
      <c r="B103" s="3" t="s">
        <v>323</v>
      </c>
      <c r="C103" t="e">
        <f>MATCH('export quotidien'!J103,traces_collecte!J:J,0)</f>
        <v>#N/A</v>
      </c>
      <c r="D103" t="b">
        <f>ISTEXT('export quotidien'!J103)</f>
        <v>0</v>
      </c>
      <c r="E103" t="b">
        <f>ISNUMBER(Résultat!C103)</f>
        <v>0</v>
      </c>
      <c r="F103" s="4" t="str">
        <f>IF('export quotidien'!O:O="F","OK")</f>
        <v>OK</v>
      </c>
    </row>
    <row r="104" spans="1:6" ht="21" x14ac:dyDescent="0.35">
      <c r="A104" t="s">
        <v>84</v>
      </c>
      <c r="B104" s="3" t="s">
        <v>241</v>
      </c>
      <c r="C104" t="e">
        <f>MATCH('export quotidien'!J104,traces_collecte!J:J,0)</f>
        <v>#N/A</v>
      </c>
      <c r="D104" t="b">
        <f>ISTEXT('export quotidien'!J104)</f>
        <v>0</v>
      </c>
      <c r="E104" t="b">
        <f>ISNUMBER(Résultat!C104)</f>
        <v>0</v>
      </c>
      <c r="F104" s="4" t="str">
        <f>IF('export quotidien'!O:O="F","OK")</f>
        <v>OK</v>
      </c>
    </row>
    <row r="105" spans="1:6" ht="21" x14ac:dyDescent="0.35">
      <c r="A105" t="s">
        <v>84</v>
      </c>
      <c r="B105" s="3" t="s">
        <v>271</v>
      </c>
      <c r="C105" t="e">
        <f>MATCH('export quotidien'!J105,traces_collecte!J:J,0)</f>
        <v>#N/A</v>
      </c>
      <c r="D105" t="b">
        <f>ISTEXT('export quotidien'!J105)</f>
        <v>0</v>
      </c>
      <c r="E105" t="b">
        <f>ISNUMBER(Résultat!C105)</f>
        <v>0</v>
      </c>
      <c r="F105" s="4" t="str">
        <f>IF('export quotidien'!O:O="F","OK")</f>
        <v>OK</v>
      </c>
    </row>
    <row r="106" spans="1:6" ht="21" x14ac:dyDescent="0.35">
      <c r="A106" t="s">
        <v>84</v>
      </c>
      <c r="B106" s="3" t="s">
        <v>235</v>
      </c>
      <c r="C106">
        <f>MATCH('export quotidien'!J106,traces_collecte!J:J,0)</f>
        <v>91</v>
      </c>
      <c r="D106" t="b">
        <f>ISTEXT('export quotidien'!J106)</f>
        <v>1</v>
      </c>
      <c r="E106" t="b">
        <f>ISNUMBER(Résultat!C106)</f>
        <v>1</v>
      </c>
      <c r="F106" s="4" t="b">
        <f>IF('export quotidien'!O:O="F","OK")</f>
        <v>0</v>
      </c>
    </row>
    <row r="107" spans="1:6" ht="21" x14ac:dyDescent="0.35">
      <c r="A107" t="s">
        <v>84</v>
      </c>
      <c r="B107" s="3" t="s">
        <v>67</v>
      </c>
      <c r="C107">
        <f>MATCH('export quotidien'!J107,traces_collecte!J:J,0)</f>
        <v>92</v>
      </c>
      <c r="D107" t="b">
        <f>ISTEXT('export quotidien'!J107)</f>
        <v>1</v>
      </c>
      <c r="E107" t="b">
        <f>ISNUMBER(Résultat!C107)</f>
        <v>1</v>
      </c>
      <c r="F107" s="4" t="b">
        <f>IF('export quotidien'!O:O="F","OK")</f>
        <v>0</v>
      </c>
    </row>
    <row r="108" spans="1:6" ht="21" x14ac:dyDescent="0.35">
      <c r="A108" t="s">
        <v>84</v>
      </c>
      <c r="B108" s="3" t="s">
        <v>79</v>
      </c>
      <c r="C108">
        <f>MATCH('export quotidien'!J108,traces_collecte!J:J,0)</f>
        <v>89</v>
      </c>
      <c r="D108" t="b">
        <f>ISTEXT('export quotidien'!J108)</f>
        <v>1</v>
      </c>
      <c r="E108" t="b">
        <f>ISNUMBER(Résultat!C108)</f>
        <v>1</v>
      </c>
      <c r="F108" s="4" t="b">
        <f>IF('export quotidien'!O:O="F","OK")</f>
        <v>0</v>
      </c>
    </row>
    <row r="109" spans="1:6" ht="21" x14ac:dyDescent="0.35">
      <c r="A109" t="s">
        <v>84</v>
      </c>
      <c r="B109" s="3" t="s">
        <v>81</v>
      </c>
      <c r="C109">
        <f>MATCH('export quotidien'!J109,traces_collecte!J:J,0)</f>
        <v>70</v>
      </c>
      <c r="D109" t="b">
        <f>ISTEXT('export quotidien'!J109)</f>
        <v>1</v>
      </c>
      <c r="E109" t="b">
        <f>ISNUMBER(Résultat!C109)</f>
        <v>1</v>
      </c>
      <c r="F109" s="4" t="b">
        <f>IF('export quotidien'!O:O="F","OK")</f>
        <v>0</v>
      </c>
    </row>
    <row r="110" spans="1:6" ht="21" x14ac:dyDescent="0.35">
      <c r="A110" t="s">
        <v>84</v>
      </c>
      <c r="B110" s="3" t="s">
        <v>190</v>
      </c>
      <c r="C110">
        <f>MATCH('export quotidien'!J110,traces_collecte!J:J,0)</f>
        <v>93</v>
      </c>
      <c r="D110" t="b">
        <f>ISTEXT('export quotidien'!J110)</f>
        <v>1</v>
      </c>
      <c r="E110" t="b">
        <f>ISNUMBER(Résultat!C110)</f>
        <v>1</v>
      </c>
      <c r="F110" s="4" t="b">
        <f>IF('export quotidien'!O:O="F","OK")</f>
        <v>0</v>
      </c>
    </row>
    <row r="111" spans="1:6" ht="21" x14ac:dyDescent="0.35">
      <c r="A111" t="s">
        <v>84</v>
      </c>
      <c r="B111" s="3" t="s">
        <v>289</v>
      </c>
      <c r="C111">
        <f>MATCH('export quotidien'!J111,traces_collecte!J:J,0)</f>
        <v>95</v>
      </c>
      <c r="D111" t="b">
        <f>ISTEXT('export quotidien'!J111)</f>
        <v>1</v>
      </c>
      <c r="E111" t="b">
        <f>ISNUMBER(Résultat!C111)</f>
        <v>1</v>
      </c>
      <c r="F111" s="4" t="b">
        <f>IF('export quotidien'!O:O="F","OK")</f>
        <v>0</v>
      </c>
    </row>
    <row r="112" spans="1:6" ht="21" x14ac:dyDescent="0.35">
      <c r="A112" t="s">
        <v>84</v>
      </c>
      <c r="B112" s="3" t="s">
        <v>79</v>
      </c>
      <c r="C112">
        <f>MATCH('export quotidien'!J112,traces_collecte!J:J,0)</f>
        <v>190</v>
      </c>
      <c r="D112" t="b">
        <f>ISTEXT('export quotidien'!J112)</f>
        <v>1</v>
      </c>
      <c r="E112" t="b">
        <f>ISNUMBER(Résultat!C112)</f>
        <v>1</v>
      </c>
      <c r="F112" s="4" t="b">
        <f>IF('export quotidien'!O:O="F","OK")</f>
        <v>0</v>
      </c>
    </row>
    <row r="113" spans="1:6" ht="21" x14ac:dyDescent="0.35">
      <c r="A113" t="s">
        <v>84</v>
      </c>
      <c r="B113" s="3" t="s">
        <v>79</v>
      </c>
      <c r="C113">
        <f>MATCH('export quotidien'!J113,traces_collecte!J:J,0)</f>
        <v>108</v>
      </c>
      <c r="D113" t="b">
        <f>ISTEXT('export quotidien'!J113)</f>
        <v>1</v>
      </c>
      <c r="E113" t="b">
        <f>ISNUMBER(Résultat!C113)</f>
        <v>1</v>
      </c>
      <c r="F113" s="4" t="b">
        <f>IF('export quotidien'!O:O="F","OK")</f>
        <v>0</v>
      </c>
    </row>
    <row r="114" spans="1:6" ht="21" x14ac:dyDescent="0.35">
      <c r="A114" t="s">
        <v>84</v>
      </c>
      <c r="B114" s="3" t="s">
        <v>67</v>
      </c>
      <c r="C114">
        <f>MATCH('export quotidien'!J114,traces_collecte!J:J,0)</f>
        <v>99</v>
      </c>
      <c r="D114" t="b">
        <f>ISTEXT('export quotidien'!J114)</f>
        <v>1</v>
      </c>
      <c r="E114" t="b">
        <f>ISNUMBER(Résultat!C114)</f>
        <v>1</v>
      </c>
      <c r="F114" s="4" t="b">
        <f>IF('export quotidien'!O:O="F","OK")</f>
        <v>0</v>
      </c>
    </row>
    <row r="115" spans="1:6" ht="21" x14ac:dyDescent="0.35">
      <c r="A115" t="s">
        <v>84</v>
      </c>
      <c r="B115" s="3" t="s">
        <v>190</v>
      </c>
      <c r="C115">
        <f>MATCH('export quotidien'!J115,traces_collecte!J:J,0)</f>
        <v>75</v>
      </c>
      <c r="D115" t="b">
        <f>ISTEXT('export quotidien'!J115)</f>
        <v>1</v>
      </c>
      <c r="E115" t="b">
        <f>ISNUMBER(Résultat!C115)</f>
        <v>1</v>
      </c>
      <c r="F115" s="4" t="b">
        <f>IF('export quotidien'!O:O="F","OK")</f>
        <v>0</v>
      </c>
    </row>
    <row r="116" spans="1:6" ht="21" x14ac:dyDescent="0.35">
      <c r="A116" t="s">
        <v>84</v>
      </c>
      <c r="B116" s="3" t="s">
        <v>255</v>
      </c>
      <c r="C116">
        <f>MATCH('export quotidien'!J116,traces_collecte!J:J,0)</f>
        <v>102</v>
      </c>
      <c r="D116" t="b">
        <f>ISTEXT('export quotidien'!J116)</f>
        <v>1</v>
      </c>
      <c r="E116" t="b">
        <f>ISNUMBER(Résultat!C116)</f>
        <v>1</v>
      </c>
      <c r="F116" s="4" t="b">
        <f>IF('export quotidien'!O:O="F","OK")</f>
        <v>0</v>
      </c>
    </row>
    <row r="117" spans="1:6" ht="21" x14ac:dyDescent="0.35">
      <c r="A117" t="s">
        <v>84</v>
      </c>
      <c r="B117" s="3" t="s">
        <v>60</v>
      </c>
      <c r="C117">
        <f>MATCH('export quotidien'!J117,traces_collecte!J:J,0)</f>
        <v>98</v>
      </c>
      <c r="D117" t="b">
        <f>ISTEXT('export quotidien'!J117)</f>
        <v>1</v>
      </c>
      <c r="E117" t="b">
        <f>ISNUMBER(Résultat!C117)</f>
        <v>1</v>
      </c>
      <c r="F117" s="4" t="b">
        <f>IF('export quotidien'!O:O="F","OK")</f>
        <v>0</v>
      </c>
    </row>
    <row r="118" spans="1:6" ht="21" x14ac:dyDescent="0.35">
      <c r="A118" t="s">
        <v>84</v>
      </c>
      <c r="B118" s="3" t="s">
        <v>117</v>
      </c>
      <c r="C118">
        <f>MATCH('export quotidien'!J118,traces_collecte!J:J,0)</f>
        <v>96</v>
      </c>
      <c r="D118" t="b">
        <f>ISTEXT('export quotidien'!J118)</f>
        <v>1</v>
      </c>
      <c r="E118" t="b">
        <f>ISNUMBER(Résultat!C118)</f>
        <v>1</v>
      </c>
      <c r="F118" s="4" t="b">
        <f>IF('export quotidien'!O:O="F","OK")</f>
        <v>0</v>
      </c>
    </row>
    <row r="119" spans="1:6" ht="21" x14ac:dyDescent="0.35">
      <c r="A119" t="s">
        <v>84</v>
      </c>
      <c r="B119" s="3" t="s">
        <v>190</v>
      </c>
      <c r="C119">
        <f>MATCH('export quotidien'!J119,traces_collecte!J:J,0)</f>
        <v>104</v>
      </c>
      <c r="D119" t="b">
        <f>ISTEXT('export quotidien'!J119)</f>
        <v>1</v>
      </c>
      <c r="E119" t="b">
        <f>ISNUMBER(Résultat!C119)</f>
        <v>1</v>
      </c>
      <c r="F119" s="4" t="b">
        <f>IF('export quotidien'!O:O="F","OK")</f>
        <v>0</v>
      </c>
    </row>
    <row r="120" spans="1:6" ht="21" x14ac:dyDescent="0.35">
      <c r="A120" t="s">
        <v>84</v>
      </c>
      <c r="B120" s="3" t="s">
        <v>251</v>
      </c>
      <c r="C120">
        <f>MATCH('export quotidien'!J120,traces_collecte!J:J,0)</f>
        <v>103</v>
      </c>
      <c r="D120" t="b">
        <f>ISTEXT('export quotidien'!J120)</f>
        <v>1</v>
      </c>
      <c r="E120" t="b">
        <f>ISNUMBER(Résultat!C120)</f>
        <v>1</v>
      </c>
      <c r="F120" s="4" t="b">
        <f>IF('export quotidien'!O:O="F","OK")</f>
        <v>0</v>
      </c>
    </row>
    <row r="121" spans="1:6" ht="21" x14ac:dyDescent="0.35">
      <c r="A121" t="s">
        <v>84</v>
      </c>
      <c r="B121" s="3" t="s">
        <v>271</v>
      </c>
      <c r="C121">
        <f>MATCH('export quotidien'!J121,traces_collecte!J:J,0)</f>
        <v>74</v>
      </c>
      <c r="D121" t="b">
        <f>ISTEXT('export quotidien'!J121)</f>
        <v>1</v>
      </c>
      <c r="E121" t="b">
        <f>ISNUMBER(Résultat!C121)</f>
        <v>1</v>
      </c>
      <c r="F121" s="4" t="b">
        <f>IF('export quotidien'!O:O="F","OK")</f>
        <v>0</v>
      </c>
    </row>
    <row r="122" spans="1:6" ht="21" x14ac:dyDescent="0.35">
      <c r="A122" t="s">
        <v>84</v>
      </c>
      <c r="B122" s="3" t="s">
        <v>323</v>
      </c>
      <c r="C122">
        <f>MATCH('export quotidien'!J122,traces_collecte!J:J,0)</f>
        <v>97</v>
      </c>
      <c r="D122" t="b">
        <f>ISTEXT('export quotidien'!J122)</f>
        <v>1</v>
      </c>
      <c r="E122" t="b">
        <f>ISNUMBER(Résultat!C122)</f>
        <v>1</v>
      </c>
      <c r="F122" s="4" t="b">
        <f>IF('export quotidien'!O:O="F","OK")</f>
        <v>0</v>
      </c>
    </row>
    <row r="123" spans="1:6" ht="21" x14ac:dyDescent="0.35">
      <c r="A123" t="s">
        <v>84</v>
      </c>
      <c r="B123" s="3" t="s">
        <v>323</v>
      </c>
      <c r="C123">
        <f>MATCH('export quotidien'!J123,traces_collecte!J:J,0)</f>
        <v>106</v>
      </c>
      <c r="D123" t="b">
        <f>ISTEXT('export quotidien'!J123)</f>
        <v>1</v>
      </c>
      <c r="E123" t="b">
        <f>ISNUMBER(Résultat!C123)</f>
        <v>1</v>
      </c>
      <c r="F123" s="4" t="b">
        <f>IF('export quotidien'!O:O="F","OK")</f>
        <v>0</v>
      </c>
    </row>
    <row r="124" spans="1:6" ht="21" x14ac:dyDescent="0.35">
      <c r="A124" t="s">
        <v>84</v>
      </c>
      <c r="B124" s="3" t="s">
        <v>147</v>
      </c>
      <c r="C124">
        <f>MATCH('export quotidien'!J124,traces_collecte!J:J,0)</f>
        <v>111</v>
      </c>
      <c r="D124" t="b">
        <f>ISTEXT('export quotidien'!J124)</f>
        <v>1</v>
      </c>
      <c r="E124" t="b">
        <f>ISNUMBER(Résultat!C124)</f>
        <v>1</v>
      </c>
      <c r="F124" s="4" t="b">
        <f>IF('export quotidien'!O:O="F","OK")</f>
        <v>0</v>
      </c>
    </row>
    <row r="125" spans="1:6" ht="21" x14ac:dyDescent="0.35">
      <c r="A125" t="s">
        <v>84</v>
      </c>
      <c r="B125" s="3" t="s">
        <v>73</v>
      </c>
      <c r="C125">
        <f>MATCH('export quotidien'!J125,traces_collecte!J:J,0)</f>
        <v>109</v>
      </c>
      <c r="D125" t="b">
        <f>ISTEXT('export quotidien'!J125)</f>
        <v>1</v>
      </c>
      <c r="E125" t="b">
        <f>ISNUMBER(Résultat!C125)</f>
        <v>1</v>
      </c>
      <c r="F125" s="4" t="b">
        <f>IF('export quotidien'!O:O="F","OK")</f>
        <v>0</v>
      </c>
    </row>
    <row r="126" spans="1:6" ht="21" x14ac:dyDescent="0.35">
      <c r="A126" t="s">
        <v>84</v>
      </c>
      <c r="B126" s="3" t="s">
        <v>73</v>
      </c>
      <c r="C126" t="e">
        <f>MATCH('export quotidien'!J126,traces_collecte!J:J,0)</f>
        <v>#N/A</v>
      </c>
      <c r="D126" t="b">
        <f>ISTEXT('export quotidien'!J126)</f>
        <v>0</v>
      </c>
      <c r="E126" t="b">
        <f>ISNUMBER(Résultat!C126)</f>
        <v>0</v>
      </c>
      <c r="F126" s="4" t="str">
        <f>IF('export quotidien'!O:O="F","OK")</f>
        <v>OK</v>
      </c>
    </row>
    <row r="127" spans="1:6" ht="21" x14ac:dyDescent="0.35">
      <c r="A127" t="s">
        <v>84</v>
      </c>
      <c r="B127" s="3" t="s">
        <v>73</v>
      </c>
      <c r="C127">
        <f>MATCH('export quotidien'!J127,traces_collecte!J:J,0)</f>
        <v>76</v>
      </c>
      <c r="D127" t="b">
        <f>ISTEXT('export quotidien'!J127)</f>
        <v>1</v>
      </c>
      <c r="E127" t="b">
        <f>ISNUMBER(Résultat!C127)</f>
        <v>1</v>
      </c>
      <c r="F127" s="4" t="b">
        <f>IF('export quotidien'!O:O="F","OK")</f>
        <v>0</v>
      </c>
    </row>
    <row r="128" spans="1:6" ht="21" x14ac:dyDescent="0.35">
      <c r="A128" t="s">
        <v>84</v>
      </c>
      <c r="B128" s="3" t="s">
        <v>73</v>
      </c>
      <c r="C128">
        <f>MATCH('export quotidien'!J128,traces_collecte!J:J,0)</f>
        <v>107</v>
      </c>
      <c r="D128" t="b">
        <f>ISTEXT('export quotidien'!J128)</f>
        <v>1</v>
      </c>
      <c r="E128" t="b">
        <f>ISNUMBER(Résultat!C128)</f>
        <v>1</v>
      </c>
      <c r="F128" s="4" t="b">
        <f>IF('export quotidien'!O:O="F","OK")</f>
        <v>0</v>
      </c>
    </row>
    <row r="129" spans="1:6" ht="21" x14ac:dyDescent="0.35">
      <c r="A129" t="s">
        <v>84</v>
      </c>
      <c r="B129" s="3" t="s">
        <v>73</v>
      </c>
      <c r="C129">
        <f>MATCH('export quotidien'!J129,traces_collecte!J:J,0)</f>
        <v>101</v>
      </c>
      <c r="D129" t="b">
        <f>ISTEXT('export quotidien'!J129)</f>
        <v>1</v>
      </c>
      <c r="E129" t="b">
        <f>ISNUMBER(Résultat!C129)</f>
        <v>1</v>
      </c>
      <c r="F129" s="4" t="b">
        <f>IF('export quotidien'!O:O="F","OK")</f>
        <v>0</v>
      </c>
    </row>
    <row r="130" spans="1:6" ht="21" x14ac:dyDescent="0.35">
      <c r="A130" t="s">
        <v>84</v>
      </c>
      <c r="B130" s="3" t="s">
        <v>73</v>
      </c>
      <c r="C130" t="e">
        <f>MATCH('export quotidien'!J130,traces_collecte!J:J,0)</f>
        <v>#N/A</v>
      </c>
      <c r="D130" t="b">
        <f>ISTEXT('export quotidien'!J130)</f>
        <v>1</v>
      </c>
      <c r="E130" t="b">
        <f>ISNUMBER(Résultat!C130)</f>
        <v>0</v>
      </c>
      <c r="F130" s="4" t="b">
        <f>IF('export quotidien'!O:O="F","OK")</f>
        <v>0</v>
      </c>
    </row>
    <row r="131" spans="1:6" ht="21" x14ac:dyDescent="0.35">
      <c r="A131" t="s">
        <v>84</v>
      </c>
      <c r="B131" s="3" t="s">
        <v>73</v>
      </c>
      <c r="C131">
        <f>MATCH('export quotidien'!J131,traces_collecte!J:J,0)</f>
        <v>113</v>
      </c>
      <c r="D131" t="b">
        <f>ISTEXT('export quotidien'!J131)</f>
        <v>1</v>
      </c>
      <c r="E131" t="b">
        <f>ISNUMBER(Résultat!C131)</f>
        <v>1</v>
      </c>
      <c r="F131" s="4" t="b">
        <f>IF('export quotidien'!O:O="F","OK")</f>
        <v>0</v>
      </c>
    </row>
    <row r="132" spans="1:6" ht="21" x14ac:dyDescent="0.35">
      <c r="A132" t="s">
        <v>84</v>
      </c>
      <c r="B132" s="3" t="s">
        <v>73</v>
      </c>
      <c r="C132" t="e">
        <f>MATCH('export quotidien'!J132,traces_collecte!J:J,0)</f>
        <v>#N/A</v>
      </c>
      <c r="D132" t="b">
        <f>ISTEXT('export quotidien'!J132)</f>
        <v>0</v>
      </c>
      <c r="E132" t="b">
        <f>ISNUMBER(Résultat!C132)</f>
        <v>0</v>
      </c>
      <c r="F132" s="4" t="str">
        <f>IF('export quotidien'!O:O="F","OK")</f>
        <v>OK</v>
      </c>
    </row>
    <row r="133" spans="1:6" ht="21" x14ac:dyDescent="0.35">
      <c r="A133" t="s">
        <v>84</v>
      </c>
      <c r="B133" s="3" t="s">
        <v>73</v>
      </c>
      <c r="C133" t="e">
        <f>MATCH('export quotidien'!J133,traces_collecte!J:J,0)</f>
        <v>#N/A</v>
      </c>
      <c r="D133" t="b">
        <f>ISTEXT('export quotidien'!J133)</f>
        <v>0</v>
      </c>
      <c r="E133" t="b">
        <f>ISNUMBER(Résultat!C133)</f>
        <v>0</v>
      </c>
      <c r="F133" s="4" t="str">
        <f>IF('export quotidien'!O:O="F","OK")</f>
        <v>OK</v>
      </c>
    </row>
    <row r="134" spans="1:6" ht="21" x14ac:dyDescent="0.35">
      <c r="A134" t="s">
        <v>84</v>
      </c>
      <c r="B134" s="3" t="s">
        <v>73</v>
      </c>
      <c r="C134">
        <f>MATCH('export quotidien'!J134,traces_collecte!J:J,0)</f>
        <v>114</v>
      </c>
      <c r="D134" t="b">
        <f>ISTEXT('export quotidien'!J134)</f>
        <v>1</v>
      </c>
      <c r="E134" t="b">
        <f>ISNUMBER(Résultat!C134)</f>
        <v>1</v>
      </c>
      <c r="F134" s="4" t="b">
        <f>IF('export quotidien'!O:O="F","OK")</f>
        <v>0</v>
      </c>
    </row>
    <row r="135" spans="1:6" ht="21" x14ac:dyDescent="0.35">
      <c r="A135" t="s">
        <v>84</v>
      </c>
      <c r="B135" s="3" t="s">
        <v>73</v>
      </c>
      <c r="C135">
        <f>MATCH('export quotidien'!J135,traces_collecte!J:J,0)</f>
        <v>105</v>
      </c>
      <c r="D135" t="b">
        <f>ISTEXT('export quotidien'!J135)</f>
        <v>1</v>
      </c>
      <c r="E135" t="b">
        <f>ISNUMBER(Résultat!C135)</f>
        <v>1</v>
      </c>
      <c r="F135" s="4" t="b">
        <f>IF('export quotidien'!O:O="F","OK")</f>
        <v>0</v>
      </c>
    </row>
    <row r="136" spans="1:6" ht="21" x14ac:dyDescent="0.35">
      <c r="A136" t="s">
        <v>84</v>
      </c>
      <c r="B136" s="3" t="s">
        <v>60</v>
      </c>
      <c r="C136">
        <f>MATCH('export quotidien'!J136,traces_collecte!J:J,0)</f>
        <v>120</v>
      </c>
      <c r="D136" t="b">
        <f>ISTEXT('export quotidien'!J136)</f>
        <v>1</v>
      </c>
      <c r="E136" t="b">
        <f>ISNUMBER(Résultat!C136)</f>
        <v>1</v>
      </c>
      <c r="F136" s="4" t="b">
        <f>IF('export quotidien'!O:O="F","OK")</f>
        <v>0</v>
      </c>
    </row>
    <row r="137" spans="1:6" ht="21" x14ac:dyDescent="0.35">
      <c r="A137" t="s">
        <v>84</v>
      </c>
      <c r="B137" s="3" t="s">
        <v>235</v>
      </c>
      <c r="C137">
        <f>MATCH('export quotidien'!J137,traces_collecte!J:J,0)</f>
        <v>118</v>
      </c>
      <c r="D137" t="b">
        <f>ISTEXT('export quotidien'!J137)</f>
        <v>1</v>
      </c>
      <c r="E137" t="b">
        <f>ISNUMBER(Résultat!C137)</f>
        <v>1</v>
      </c>
      <c r="F137" s="4" t="b">
        <f>IF('export quotidien'!O:O="F","OK")</f>
        <v>0</v>
      </c>
    </row>
    <row r="138" spans="1:6" ht="21" x14ac:dyDescent="0.35">
      <c r="A138" t="s">
        <v>84</v>
      </c>
      <c r="B138" s="3" t="s">
        <v>147</v>
      </c>
      <c r="C138">
        <f>MATCH('export quotidien'!J138,traces_collecte!J:J,0)</f>
        <v>116</v>
      </c>
      <c r="D138" t="b">
        <f>ISTEXT('export quotidien'!J138)</f>
        <v>1</v>
      </c>
      <c r="E138" t="b">
        <f>ISNUMBER(Résultat!C138)</f>
        <v>1</v>
      </c>
      <c r="F138" s="4" t="b">
        <f>IF('export quotidien'!O:O="F","OK")</f>
        <v>0</v>
      </c>
    </row>
    <row r="139" spans="1:6" ht="21" x14ac:dyDescent="0.35">
      <c r="A139" t="s">
        <v>84</v>
      </c>
      <c r="B139" s="3" t="s">
        <v>235</v>
      </c>
      <c r="C139" t="e">
        <f>MATCH('export quotidien'!J139,traces_collecte!J:J,0)</f>
        <v>#N/A</v>
      </c>
      <c r="D139" t="b">
        <f>ISTEXT('export quotidien'!J139)</f>
        <v>0</v>
      </c>
      <c r="E139" t="b">
        <f>ISNUMBER(Résultat!C139)</f>
        <v>0</v>
      </c>
      <c r="F139" s="4" t="str">
        <f>IF('export quotidien'!O:O="F","OK")</f>
        <v>OK</v>
      </c>
    </row>
    <row r="140" spans="1:6" ht="21" x14ac:dyDescent="0.35">
      <c r="A140" t="s">
        <v>84</v>
      </c>
      <c r="B140" s="3" t="s">
        <v>81</v>
      </c>
      <c r="C140">
        <f>MATCH('export quotidien'!J140,traces_collecte!J:J,0)</f>
        <v>100</v>
      </c>
      <c r="D140" t="b">
        <f>ISTEXT('export quotidien'!J140)</f>
        <v>1</v>
      </c>
      <c r="E140" t="b">
        <f>ISNUMBER(Résultat!C140)</f>
        <v>1</v>
      </c>
      <c r="F140" s="4" t="b">
        <f>IF('export quotidien'!O:O="F","OK")</f>
        <v>0</v>
      </c>
    </row>
    <row r="141" spans="1:6" ht="21" x14ac:dyDescent="0.35">
      <c r="A141" t="s">
        <v>84</v>
      </c>
      <c r="B141" s="3" t="s">
        <v>60</v>
      </c>
      <c r="C141">
        <f>MATCH('export quotidien'!J141,traces_collecte!J:J,0)</f>
        <v>123</v>
      </c>
      <c r="D141" t="b">
        <f>ISTEXT('export quotidien'!J141)</f>
        <v>1</v>
      </c>
      <c r="E141" t="b">
        <f>ISNUMBER(Résultat!C141)</f>
        <v>1</v>
      </c>
      <c r="F141" s="4" t="b">
        <f>IF('export quotidien'!O:O="F","OK")</f>
        <v>0</v>
      </c>
    </row>
    <row r="142" spans="1:6" ht="21" x14ac:dyDescent="0.35">
      <c r="A142" t="s">
        <v>84</v>
      </c>
      <c r="B142" s="3" t="s">
        <v>190</v>
      </c>
      <c r="C142" t="e">
        <f>MATCH('export quotidien'!J142,traces_collecte!J:J,0)</f>
        <v>#N/A</v>
      </c>
      <c r="D142" t="b">
        <f>ISTEXT('export quotidien'!J142)</f>
        <v>0</v>
      </c>
      <c r="E142" t="b">
        <f>ISNUMBER(Résultat!C142)</f>
        <v>0</v>
      </c>
      <c r="F142" s="4" t="str">
        <f>IF('export quotidien'!O:O="F","OK")</f>
        <v>OK</v>
      </c>
    </row>
    <row r="143" spans="1:6" ht="21" x14ac:dyDescent="0.35">
      <c r="A143" t="s">
        <v>84</v>
      </c>
      <c r="B143" s="3" t="s">
        <v>289</v>
      </c>
      <c r="C143">
        <f>MATCH('export quotidien'!J143,traces_collecte!J:J,0)</f>
        <v>122</v>
      </c>
      <c r="D143" t="b">
        <f>ISTEXT('export quotidien'!J143)</f>
        <v>1</v>
      </c>
      <c r="E143" t="b">
        <f>ISNUMBER(Résultat!C143)</f>
        <v>1</v>
      </c>
      <c r="F143" s="4" t="b">
        <f>IF('export quotidien'!O:O="F","OK")</f>
        <v>0</v>
      </c>
    </row>
    <row r="144" spans="1:6" ht="21" x14ac:dyDescent="0.35">
      <c r="A144" t="s">
        <v>84</v>
      </c>
      <c r="B144" s="3" t="s">
        <v>251</v>
      </c>
      <c r="C144">
        <f>MATCH('export quotidien'!J144,traces_collecte!J:J,0)</f>
        <v>137</v>
      </c>
      <c r="D144" t="b">
        <f>ISTEXT('export quotidien'!J144)</f>
        <v>1</v>
      </c>
      <c r="E144" t="b">
        <f>ISNUMBER(Résultat!C144)</f>
        <v>1</v>
      </c>
      <c r="F144" s="4" t="b">
        <f>IF('export quotidien'!O:O="F","OK")</f>
        <v>0</v>
      </c>
    </row>
    <row r="145" spans="1:6" ht="21" x14ac:dyDescent="0.35">
      <c r="A145" t="s">
        <v>84</v>
      </c>
      <c r="B145" s="3" t="s">
        <v>79</v>
      </c>
      <c r="C145">
        <f>MATCH('export quotidien'!J145,traces_collecte!J:J,0)</f>
        <v>117</v>
      </c>
      <c r="D145" t="b">
        <f>ISTEXT('export quotidien'!J145)</f>
        <v>1</v>
      </c>
      <c r="E145" t="b">
        <f>ISNUMBER(Résultat!C145)</f>
        <v>1</v>
      </c>
      <c r="F145" s="4" t="b">
        <f>IF('export quotidien'!O:O="F","OK")</f>
        <v>0</v>
      </c>
    </row>
    <row r="146" spans="1:6" ht="21" x14ac:dyDescent="0.35">
      <c r="A146" t="s">
        <v>84</v>
      </c>
      <c r="B146" s="3" t="s">
        <v>79</v>
      </c>
      <c r="C146">
        <f>MATCH('export quotidien'!J146,traces_collecte!J:J,0)</f>
        <v>139</v>
      </c>
      <c r="D146" t="b">
        <f>ISTEXT('export quotidien'!J146)</f>
        <v>1</v>
      </c>
      <c r="E146" t="b">
        <f>ISNUMBER(Résultat!C146)</f>
        <v>1</v>
      </c>
      <c r="F146" s="4" t="b">
        <f>IF('export quotidien'!O:O="F","OK")</f>
        <v>0</v>
      </c>
    </row>
    <row r="147" spans="1:6" ht="21" x14ac:dyDescent="0.35">
      <c r="A147" t="s">
        <v>84</v>
      </c>
      <c r="B147" s="3" t="s">
        <v>271</v>
      </c>
      <c r="C147" t="e">
        <f>MATCH('export quotidien'!J147,traces_collecte!J:J,0)</f>
        <v>#N/A</v>
      </c>
      <c r="D147" t="b">
        <f>ISTEXT('export quotidien'!J147)</f>
        <v>0</v>
      </c>
      <c r="E147" t="b">
        <f>ISNUMBER(Résultat!C147)</f>
        <v>0</v>
      </c>
      <c r="F147" s="4" t="str">
        <f>IF('export quotidien'!O:O="F","OK")</f>
        <v>OK</v>
      </c>
    </row>
    <row r="148" spans="1:6" ht="21" x14ac:dyDescent="0.35">
      <c r="A148" t="s">
        <v>84</v>
      </c>
      <c r="B148" s="3" t="s">
        <v>79</v>
      </c>
      <c r="C148" t="e">
        <f>MATCH('export quotidien'!J148,traces_collecte!J:J,0)</f>
        <v>#N/A</v>
      </c>
      <c r="D148" t="b">
        <f>ISTEXT('export quotidien'!J148)</f>
        <v>0</v>
      </c>
      <c r="E148" t="b">
        <f>ISNUMBER(Résultat!C148)</f>
        <v>0</v>
      </c>
      <c r="F148" s="4" t="str">
        <f>IF('export quotidien'!O:O="F","OK")</f>
        <v>OK</v>
      </c>
    </row>
    <row r="149" spans="1:6" ht="21" x14ac:dyDescent="0.35">
      <c r="A149" t="s">
        <v>84</v>
      </c>
      <c r="B149" s="3" t="s">
        <v>235</v>
      </c>
      <c r="C149" t="e">
        <f>MATCH('export quotidien'!J149,traces_collecte!J:J,0)</f>
        <v>#N/A</v>
      </c>
      <c r="D149" t="b">
        <f>ISTEXT('export quotidien'!J149)</f>
        <v>0</v>
      </c>
      <c r="E149" t="b">
        <f>ISNUMBER(Résultat!C149)</f>
        <v>0</v>
      </c>
      <c r="F149" s="4" t="str">
        <f>IF('export quotidien'!O:O="F","OK")</f>
        <v>OK</v>
      </c>
    </row>
    <row r="150" spans="1:6" ht="21" x14ac:dyDescent="0.35">
      <c r="A150" t="s">
        <v>84</v>
      </c>
      <c r="B150" s="3" t="s">
        <v>79</v>
      </c>
      <c r="C150">
        <f>MATCH('export quotidien'!J150,traces_collecte!J:J,0)</f>
        <v>121</v>
      </c>
      <c r="D150" t="b">
        <f>ISTEXT('export quotidien'!J150)</f>
        <v>1</v>
      </c>
      <c r="E150" t="b">
        <f>ISNUMBER(Résultat!C150)</f>
        <v>1</v>
      </c>
      <c r="F150" s="4" t="b">
        <f>IF('export quotidien'!O:O="F","OK")</f>
        <v>0</v>
      </c>
    </row>
    <row r="151" spans="1:6" ht="21" x14ac:dyDescent="0.35">
      <c r="A151" t="s">
        <v>84</v>
      </c>
      <c r="B151" s="3" t="s">
        <v>82</v>
      </c>
      <c r="C151" t="e">
        <f>MATCH('export quotidien'!J151,traces_collecte!J:J,0)</f>
        <v>#N/A</v>
      </c>
      <c r="D151" t="b">
        <f>ISTEXT('export quotidien'!J151)</f>
        <v>0</v>
      </c>
      <c r="E151" t="b">
        <f>ISNUMBER(Résultat!C151)</f>
        <v>0</v>
      </c>
      <c r="F151" s="4" t="str">
        <f>IF('export quotidien'!O:O="F","OK")</f>
        <v>OK</v>
      </c>
    </row>
    <row r="152" spans="1:6" ht="21" x14ac:dyDescent="0.35">
      <c r="A152" t="s">
        <v>84</v>
      </c>
      <c r="B152" s="3" t="s">
        <v>79</v>
      </c>
      <c r="C152" t="e">
        <f>MATCH('export quotidien'!J152,traces_collecte!J:J,0)</f>
        <v>#N/A</v>
      </c>
      <c r="D152" t="b">
        <f>ISTEXT('export quotidien'!J152)</f>
        <v>0</v>
      </c>
      <c r="E152" t="b">
        <f>ISNUMBER(Résultat!C152)</f>
        <v>0</v>
      </c>
      <c r="F152" s="4" t="str">
        <f>IF('export quotidien'!O:O="F","OK")</f>
        <v>OK</v>
      </c>
    </row>
    <row r="153" spans="1:6" ht="21" x14ac:dyDescent="0.35">
      <c r="A153" t="s">
        <v>84</v>
      </c>
      <c r="B153" s="3" t="s">
        <v>169</v>
      </c>
      <c r="C153">
        <f>MATCH('export quotidien'!J153,traces_collecte!J:J,0)</f>
        <v>34</v>
      </c>
      <c r="D153" t="b">
        <f>ISTEXT('export quotidien'!J153)</f>
        <v>1</v>
      </c>
      <c r="E153" t="b">
        <f>ISNUMBER(Résultat!C153)</f>
        <v>1</v>
      </c>
      <c r="F153" s="4" t="b">
        <f>IF('export quotidien'!O:O="F","OK")</f>
        <v>0</v>
      </c>
    </row>
    <row r="154" spans="1:6" ht="21" x14ac:dyDescent="0.35">
      <c r="A154" t="s">
        <v>84</v>
      </c>
      <c r="B154" s="3" t="s">
        <v>79</v>
      </c>
      <c r="C154">
        <f>MATCH('export quotidien'!J154,traces_collecte!J:J,0)</f>
        <v>127</v>
      </c>
      <c r="D154" t="b">
        <f>ISTEXT('export quotidien'!J154)</f>
        <v>1</v>
      </c>
      <c r="E154" t="b">
        <f>ISNUMBER(Résultat!C154)</f>
        <v>1</v>
      </c>
      <c r="F154" s="4" t="b">
        <f>IF('export quotidien'!O:O="F","OK")</f>
        <v>0</v>
      </c>
    </row>
    <row r="155" spans="1:6" ht="21" x14ac:dyDescent="0.35">
      <c r="A155" t="s">
        <v>84</v>
      </c>
      <c r="B155" s="3" t="s">
        <v>190</v>
      </c>
      <c r="C155">
        <f>MATCH('export quotidien'!J155,traces_collecte!J:J,0)</f>
        <v>128</v>
      </c>
      <c r="D155" t="b">
        <f>ISTEXT('export quotidien'!J155)</f>
        <v>1</v>
      </c>
      <c r="E155" t="b">
        <f>ISNUMBER(Résultat!C155)</f>
        <v>1</v>
      </c>
      <c r="F155" s="4" t="b">
        <f>IF('export quotidien'!O:O="F","OK")</f>
        <v>0</v>
      </c>
    </row>
    <row r="156" spans="1:6" ht="21" x14ac:dyDescent="0.35">
      <c r="A156" t="s">
        <v>84</v>
      </c>
      <c r="B156" s="3" t="s">
        <v>67</v>
      </c>
      <c r="C156">
        <f>MATCH('export quotidien'!J156,traces_collecte!J:J,0)</f>
        <v>131</v>
      </c>
      <c r="D156" t="b">
        <f>ISTEXT('export quotidien'!J156)</f>
        <v>1</v>
      </c>
      <c r="E156" t="b">
        <f>ISNUMBER(Résultat!C156)</f>
        <v>1</v>
      </c>
      <c r="F156" s="4" t="b">
        <f>IF('export quotidien'!O:O="F","OK")</f>
        <v>0</v>
      </c>
    </row>
    <row r="157" spans="1:6" ht="21" x14ac:dyDescent="0.35">
      <c r="A157" t="s">
        <v>84</v>
      </c>
      <c r="B157" s="3" t="s">
        <v>241</v>
      </c>
      <c r="C157">
        <f>MATCH('export quotidien'!J157,traces_collecte!J:J,0)</f>
        <v>18</v>
      </c>
      <c r="D157" t="b">
        <f>ISTEXT('export quotidien'!J157)</f>
        <v>1</v>
      </c>
      <c r="E157" t="b">
        <f>ISNUMBER(Résultat!C157)</f>
        <v>1</v>
      </c>
      <c r="F157" s="4" t="b">
        <f>IF('export quotidien'!O:O="F","OK")</f>
        <v>0</v>
      </c>
    </row>
    <row r="158" spans="1:6" ht="21" x14ac:dyDescent="0.35">
      <c r="A158" t="s">
        <v>84</v>
      </c>
      <c r="B158" s="3" t="s">
        <v>79</v>
      </c>
      <c r="C158">
        <f>MATCH('export quotidien'!J158,traces_collecte!J:J,0)</f>
        <v>134</v>
      </c>
      <c r="D158" t="b">
        <f>ISTEXT('export quotidien'!J158)</f>
        <v>1</v>
      </c>
      <c r="E158" t="b">
        <f>ISNUMBER(Résultat!C158)</f>
        <v>1</v>
      </c>
      <c r="F158" s="4" t="b">
        <f>IF('export quotidien'!O:O="F","OK")</f>
        <v>0</v>
      </c>
    </row>
    <row r="159" spans="1:6" ht="21" x14ac:dyDescent="0.35">
      <c r="A159" t="s">
        <v>84</v>
      </c>
      <c r="B159" s="3" t="s">
        <v>323</v>
      </c>
      <c r="C159">
        <f>MATCH('export quotidien'!J159,traces_collecte!J:J,0)</f>
        <v>144</v>
      </c>
      <c r="D159" t="b">
        <f>ISTEXT('export quotidien'!J159)</f>
        <v>1</v>
      </c>
      <c r="E159" t="b">
        <f>ISNUMBER(Résultat!C159)</f>
        <v>1</v>
      </c>
      <c r="F159" s="4" t="b">
        <f>IF('export quotidien'!O:O="F","OK")</f>
        <v>0</v>
      </c>
    </row>
    <row r="160" spans="1:6" ht="21" x14ac:dyDescent="0.35">
      <c r="A160" t="s">
        <v>84</v>
      </c>
      <c r="B160" s="3" t="s">
        <v>255</v>
      </c>
      <c r="C160">
        <f>MATCH('export quotidien'!J160,traces_collecte!J:J,0)</f>
        <v>136</v>
      </c>
      <c r="D160" t="b">
        <f>ISTEXT('export quotidien'!J160)</f>
        <v>1</v>
      </c>
      <c r="E160" t="b">
        <f>ISNUMBER(Résultat!C160)</f>
        <v>1</v>
      </c>
      <c r="F160" s="4" t="b">
        <f>IF('export quotidien'!O:O="F","OK")</f>
        <v>0</v>
      </c>
    </row>
    <row r="161" spans="1:6" ht="21" x14ac:dyDescent="0.35">
      <c r="A161" t="s">
        <v>84</v>
      </c>
      <c r="B161" s="3" t="s">
        <v>260</v>
      </c>
      <c r="C161" t="e">
        <f>MATCH('export quotidien'!J161,traces_collecte!J:J,0)</f>
        <v>#N/A</v>
      </c>
      <c r="D161" t="b">
        <f>ISTEXT('export quotidien'!J161)</f>
        <v>0</v>
      </c>
      <c r="E161" t="b">
        <f>ISNUMBER(Résultat!C161)</f>
        <v>0</v>
      </c>
      <c r="F161" s="4" t="str">
        <f>IF('export quotidien'!O:O="F","OK")</f>
        <v>OK</v>
      </c>
    </row>
    <row r="162" spans="1:6" ht="21" x14ac:dyDescent="0.35">
      <c r="A162" t="s">
        <v>84</v>
      </c>
      <c r="B162" s="3" t="s">
        <v>117</v>
      </c>
      <c r="C162" t="e">
        <f>MATCH('export quotidien'!J162,traces_collecte!J:J,0)</f>
        <v>#N/A</v>
      </c>
      <c r="D162" t="b">
        <f>ISTEXT('export quotidien'!J162)</f>
        <v>0</v>
      </c>
      <c r="E162" t="b">
        <f>ISNUMBER(Résultat!C162)</f>
        <v>0</v>
      </c>
      <c r="F162" s="4" t="str">
        <f>IF('export quotidien'!O:O="F","OK")</f>
        <v>OK</v>
      </c>
    </row>
    <row r="163" spans="1:6" ht="21" x14ac:dyDescent="0.35">
      <c r="A163" t="s">
        <v>84</v>
      </c>
      <c r="B163" s="3" t="s">
        <v>251</v>
      </c>
      <c r="C163">
        <f>MATCH('export quotidien'!J163,traces_collecte!J:J,0)</f>
        <v>7</v>
      </c>
      <c r="D163" t="b">
        <f>ISTEXT('export quotidien'!J163)</f>
        <v>1</v>
      </c>
      <c r="E163" t="b">
        <f>ISNUMBER(Résultat!C163)</f>
        <v>1</v>
      </c>
      <c r="F163" s="4" t="b">
        <f>IF('export quotidien'!O:O="F","OK")</f>
        <v>0</v>
      </c>
    </row>
    <row r="164" spans="1:6" ht="21" x14ac:dyDescent="0.35">
      <c r="A164" t="s">
        <v>84</v>
      </c>
      <c r="B164" s="3" t="s">
        <v>79</v>
      </c>
      <c r="C164">
        <f>MATCH('export quotidien'!J164,traces_collecte!J:J,0)</f>
        <v>145</v>
      </c>
      <c r="D164" t="b">
        <f>ISTEXT('export quotidien'!J164)</f>
        <v>1</v>
      </c>
      <c r="E164" t="b">
        <f>ISNUMBER(Résultat!C164)</f>
        <v>1</v>
      </c>
      <c r="F164" s="4" t="b">
        <f>IF('export quotidien'!O:O="F","OK")</f>
        <v>0</v>
      </c>
    </row>
    <row r="165" spans="1:6" ht="21" x14ac:dyDescent="0.35">
      <c r="A165" t="s">
        <v>84</v>
      </c>
      <c r="B165" s="3" t="s">
        <v>79</v>
      </c>
      <c r="C165" t="e">
        <f>MATCH('export quotidien'!J165,traces_collecte!J:J,0)</f>
        <v>#N/A</v>
      </c>
      <c r="D165" t="b">
        <f>ISTEXT('export quotidien'!J165)</f>
        <v>0</v>
      </c>
      <c r="E165" t="b">
        <f>ISNUMBER(Résultat!C165)</f>
        <v>0</v>
      </c>
      <c r="F165" s="4" t="str">
        <f>IF('export quotidien'!O:O="F","OK")</f>
        <v>OK</v>
      </c>
    </row>
    <row r="166" spans="1:6" ht="21" x14ac:dyDescent="0.35">
      <c r="A166" t="s">
        <v>84</v>
      </c>
      <c r="B166" s="3" t="s">
        <v>79</v>
      </c>
      <c r="C166" t="e">
        <f>MATCH('export quotidien'!J166,traces_collecte!J:J,0)</f>
        <v>#N/A</v>
      </c>
      <c r="D166" t="b">
        <f>ISTEXT('export quotidien'!J166)</f>
        <v>0</v>
      </c>
      <c r="E166" t="b">
        <f>ISNUMBER(Résultat!C166)</f>
        <v>0</v>
      </c>
      <c r="F166" s="4" t="str">
        <f>IF('export quotidien'!O:O="F","OK")</f>
        <v>OK</v>
      </c>
    </row>
    <row r="167" spans="1:6" ht="21" x14ac:dyDescent="0.35">
      <c r="A167" t="s">
        <v>84</v>
      </c>
      <c r="B167" s="3" t="s">
        <v>79</v>
      </c>
      <c r="C167" t="e">
        <f>MATCH('export quotidien'!J167,traces_collecte!J:J,0)</f>
        <v>#N/A</v>
      </c>
      <c r="D167" t="b">
        <f>ISTEXT('export quotidien'!J167)</f>
        <v>0</v>
      </c>
      <c r="E167" t="b">
        <f>ISNUMBER(Résultat!C167)</f>
        <v>0</v>
      </c>
      <c r="F167" s="4" t="str">
        <f>IF('export quotidien'!O:O="F","OK")</f>
        <v>OK</v>
      </c>
    </row>
    <row r="168" spans="1:6" ht="21" x14ac:dyDescent="0.35">
      <c r="A168" t="s">
        <v>84</v>
      </c>
      <c r="B168" s="3" t="s">
        <v>79</v>
      </c>
      <c r="C168" t="e">
        <f>MATCH('export quotidien'!J168,traces_collecte!J:J,0)</f>
        <v>#N/A</v>
      </c>
      <c r="D168" t="b">
        <f>ISTEXT('export quotidien'!J168)</f>
        <v>0</v>
      </c>
      <c r="E168" t="b">
        <f>ISNUMBER(Résultat!C168)</f>
        <v>0</v>
      </c>
      <c r="F168" s="4" t="str">
        <f>IF('export quotidien'!O:O="F","OK")</f>
        <v>OK</v>
      </c>
    </row>
    <row r="169" spans="1:6" ht="21" x14ac:dyDescent="0.35">
      <c r="A169" t="s">
        <v>84</v>
      </c>
      <c r="B169" s="3" t="s">
        <v>79</v>
      </c>
      <c r="C169" t="e">
        <f>MATCH('export quotidien'!J169,traces_collecte!J:J,0)</f>
        <v>#N/A</v>
      </c>
      <c r="D169" t="b">
        <f>ISTEXT('export quotidien'!J169)</f>
        <v>0</v>
      </c>
      <c r="E169" t="b">
        <f>ISNUMBER(Résultat!C169)</f>
        <v>0</v>
      </c>
      <c r="F169" s="4" t="str">
        <f>IF('export quotidien'!O:O="F","OK")</f>
        <v>OK</v>
      </c>
    </row>
    <row r="170" spans="1:6" ht="21" x14ac:dyDescent="0.35">
      <c r="A170" t="s">
        <v>84</v>
      </c>
      <c r="B170" s="3" t="s">
        <v>79</v>
      </c>
      <c r="C170" t="e">
        <f>MATCH('export quotidien'!J170,traces_collecte!J:J,0)</f>
        <v>#N/A</v>
      </c>
      <c r="D170" t="b">
        <f>ISTEXT('export quotidien'!J170)</f>
        <v>0</v>
      </c>
      <c r="E170" t="b">
        <f>ISNUMBER(Résultat!C170)</f>
        <v>0</v>
      </c>
      <c r="F170" s="4" t="str">
        <f>IF('export quotidien'!O:O="F","OK")</f>
        <v>OK</v>
      </c>
    </row>
    <row r="171" spans="1:6" ht="21" x14ac:dyDescent="0.35">
      <c r="A171" t="s">
        <v>84</v>
      </c>
      <c r="B171" s="3" t="s">
        <v>79</v>
      </c>
      <c r="C171">
        <f>MATCH('export quotidien'!J171,traces_collecte!J:J,0)</f>
        <v>3</v>
      </c>
      <c r="D171" t="b">
        <f>ISTEXT('export quotidien'!J171)</f>
        <v>1</v>
      </c>
      <c r="E171" t="b">
        <f>ISNUMBER(Résultat!C171)</f>
        <v>1</v>
      </c>
      <c r="F171" s="4" t="b">
        <f>IF('export quotidien'!O:O="F","OK")</f>
        <v>0</v>
      </c>
    </row>
    <row r="172" spans="1:6" ht="21" x14ac:dyDescent="0.35">
      <c r="A172" t="s">
        <v>84</v>
      </c>
      <c r="B172" s="3" t="s">
        <v>79</v>
      </c>
      <c r="C172">
        <f>MATCH('export quotidien'!J172,traces_collecte!J:J,0)</f>
        <v>130</v>
      </c>
      <c r="D172" t="b">
        <f>ISTEXT('export quotidien'!J172)</f>
        <v>1</v>
      </c>
      <c r="E172" t="b">
        <f>ISNUMBER(Résultat!C172)</f>
        <v>1</v>
      </c>
      <c r="F172" s="4" t="b">
        <f>IF('export quotidien'!O:O="F","OK")</f>
        <v>0</v>
      </c>
    </row>
    <row r="173" spans="1:6" ht="21" x14ac:dyDescent="0.35">
      <c r="A173" t="s">
        <v>84</v>
      </c>
      <c r="B173" s="3" t="s">
        <v>79</v>
      </c>
      <c r="C173">
        <f>MATCH('export quotidien'!J173,traces_collecte!J:J,0)</f>
        <v>5</v>
      </c>
      <c r="D173" t="b">
        <f>ISTEXT('export quotidien'!J173)</f>
        <v>1</v>
      </c>
      <c r="E173" t="b">
        <f>ISNUMBER(Résultat!C173)</f>
        <v>1</v>
      </c>
      <c r="F173" s="4" t="b">
        <f>IF('export quotidien'!O:O="F","OK")</f>
        <v>0</v>
      </c>
    </row>
    <row r="174" spans="1:6" ht="21" x14ac:dyDescent="0.35">
      <c r="A174" t="s">
        <v>84</v>
      </c>
      <c r="B174" s="3" t="s">
        <v>80</v>
      </c>
      <c r="C174" t="e">
        <f>MATCH('export quotidien'!J174,traces_collecte!J:J,0)</f>
        <v>#N/A</v>
      </c>
      <c r="D174" t="b">
        <f>ISTEXT('export quotidien'!J174)</f>
        <v>0</v>
      </c>
      <c r="E174" t="b">
        <f>ISNUMBER(Résultat!C174)</f>
        <v>0</v>
      </c>
      <c r="F174" s="4" t="str">
        <f>IF('export quotidien'!O:O="F","OK")</f>
        <v>OK</v>
      </c>
    </row>
    <row r="175" spans="1:6" ht="21" x14ac:dyDescent="0.35">
      <c r="A175" t="s">
        <v>84</v>
      </c>
      <c r="B175" s="3" t="s">
        <v>80</v>
      </c>
      <c r="C175">
        <f>MATCH('export quotidien'!J175,traces_collecte!J:J,0)</f>
        <v>129</v>
      </c>
      <c r="D175" t="b">
        <f>ISTEXT('export quotidien'!J175)</f>
        <v>1</v>
      </c>
      <c r="E175" t="b">
        <f>ISNUMBER(Résultat!C175)</f>
        <v>1</v>
      </c>
      <c r="F175" s="4" t="b">
        <f>IF('export quotidien'!O:O="F","OK")</f>
        <v>0</v>
      </c>
    </row>
    <row r="176" spans="1:6" ht="21" x14ac:dyDescent="0.35">
      <c r="A176" t="s">
        <v>84</v>
      </c>
      <c r="B176" s="3" t="s">
        <v>80</v>
      </c>
      <c r="C176">
        <f>MATCH('export quotidien'!J176,traces_collecte!J:J,0)</f>
        <v>23</v>
      </c>
      <c r="D176" t="b">
        <f>ISTEXT('export quotidien'!J176)</f>
        <v>1</v>
      </c>
      <c r="E176" t="b">
        <f>ISNUMBER(Résultat!C176)</f>
        <v>1</v>
      </c>
      <c r="F176" s="4" t="b">
        <f>IF('export quotidien'!O:O="F","OK")</f>
        <v>0</v>
      </c>
    </row>
    <row r="177" spans="1:6" ht="21" x14ac:dyDescent="0.35">
      <c r="A177" t="s">
        <v>84</v>
      </c>
      <c r="B177" s="3" t="s">
        <v>80</v>
      </c>
      <c r="C177" t="e">
        <f>MATCH('export quotidien'!J177,traces_collecte!J:J,0)</f>
        <v>#N/A</v>
      </c>
      <c r="D177" t="b">
        <f>ISTEXT('export quotidien'!J177)</f>
        <v>0</v>
      </c>
      <c r="E177" t="b">
        <f>ISNUMBER(Résultat!C177)</f>
        <v>0</v>
      </c>
      <c r="F177" s="4" t="str">
        <f>IF('export quotidien'!O:O="F","OK")</f>
        <v>OK</v>
      </c>
    </row>
    <row r="178" spans="1:6" ht="21" x14ac:dyDescent="0.35">
      <c r="A178" t="s">
        <v>84</v>
      </c>
      <c r="B178" s="3" t="s">
        <v>80</v>
      </c>
      <c r="C178">
        <f>MATCH('export quotidien'!J178,traces_collecte!J:J,0)</f>
        <v>152</v>
      </c>
      <c r="D178" t="b">
        <f>ISTEXT('export quotidien'!J178)</f>
        <v>1</v>
      </c>
      <c r="E178" t="b">
        <f>ISNUMBER(Résultat!C178)</f>
        <v>1</v>
      </c>
      <c r="F178" s="4" t="b">
        <f>IF('export quotidien'!O:O="F","OK")</f>
        <v>0</v>
      </c>
    </row>
    <row r="179" spans="1:6" ht="21" x14ac:dyDescent="0.35">
      <c r="A179" t="s">
        <v>84</v>
      </c>
      <c r="B179" s="3" t="s">
        <v>80</v>
      </c>
      <c r="C179">
        <f>MATCH('export quotidien'!J179,traces_collecte!J:J,0)</f>
        <v>8</v>
      </c>
      <c r="D179" t="b">
        <f>ISTEXT('export quotidien'!J179)</f>
        <v>1</v>
      </c>
      <c r="E179" t="b">
        <f>ISNUMBER(Résultat!C179)</f>
        <v>1</v>
      </c>
      <c r="F179" s="4" t="b">
        <f>IF('export quotidien'!O:O="F","OK")</f>
        <v>0</v>
      </c>
    </row>
    <row r="180" spans="1:6" ht="21" x14ac:dyDescent="0.35">
      <c r="A180" t="s">
        <v>84</v>
      </c>
      <c r="B180" s="3" t="s">
        <v>80</v>
      </c>
      <c r="C180">
        <f>MATCH('export quotidien'!J180,traces_collecte!J:J,0)</f>
        <v>158</v>
      </c>
      <c r="D180" t="b">
        <f>ISTEXT('export quotidien'!J180)</f>
        <v>1</v>
      </c>
      <c r="E180" t="b">
        <f>ISNUMBER(Résultat!C180)</f>
        <v>1</v>
      </c>
      <c r="F180" s="4" t="b">
        <f>IF('export quotidien'!O:O="F","OK")</f>
        <v>0</v>
      </c>
    </row>
    <row r="181" spans="1:6" ht="21" x14ac:dyDescent="0.35">
      <c r="A181" t="s">
        <v>84</v>
      </c>
      <c r="B181" s="3" t="s">
        <v>80</v>
      </c>
      <c r="C181">
        <f>MATCH('export quotidien'!J181,traces_collecte!J:J,0)</f>
        <v>17</v>
      </c>
      <c r="D181" t="b">
        <f>ISTEXT('export quotidien'!J181)</f>
        <v>1</v>
      </c>
      <c r="E181" t="b">
        <f>ISNUMBER(Résultat!C181)</f>
        <v>1</v>
      </c>
      <c r="F181" s="4" t="b">
        <f>IF('export quotidien'!O:O="F","OK")</f>
        <v>0</v>
      </c>
    </row>
    <row r="182" spans="1:6" ht="21" x14ac:dyDescent="0.35">
      <c r="A182" t="s">
        <v>84</v>
      </c>
      <c r="B182" s="3" t="s">
        <v>80</v>
      </c>
      <c r="C182">
        <f>MATCH('export quotidien'!J182,traces_collecte!J:J,0)</f>
        <v>165</v>
      </c>
      <c r="D182" t="b">
        <f>ISTEXT('export quotidien'!J182)</f>
        <v>1</v>
      </c>
      <c r="E182" t="b">
        <f>ISNUMBER(Résultat!C182)</f>
        <v>1</v>
      </c>
      <c r="F182" s="4" t="b">
        <f>IF('export quotidien'!O:O="F","OK")</f>
        <v>0</v>
      </c>
    </row>
    <row r="183" spans="1:6" ht="21" x14ac:dyDescent="0.35">
      <c r="A183" t="s">
        <v>84</v>
      </c>
      <c r="B183" s="3" t="s">
        <v>80</v>
      </c>
      <c r="C183">
        <f>MATCH('export quotidien'!J183,traces_collecte!J:J,0)</f>
        <v>112</v>
      </c>
      <c r="D183" t="b">
        <f>ISTEXT('export quotidien'!J183)</f>
        <v>1</v>
      </c>
      <c r="E183" t="b">
        <f>ISNUMBER(Résultat!C183)</f>
        <v>1</v>
      </c>
      <c r="F183" s="4" t="b">
        <f>IF('export quotidien'!O:O="F","OK")</f>
        <v>0</v>
      </c>
    </row>
    <row r="184" spans="1:6" ht="21" x14ac:dyDescent="0.35">
      <c r="A184" t="s">
        <v>84</v>
      </c>
      <c r="B184" s="3" t="s">
        <v>80</v>
      </c>
      <c r="C184" t="e">
        <f>MATCH('export quotidien'!J184,traces_collecte!J:J,0)</f>
        <v>#N/A</v>
      </c>
      <c r="D184" t="b">
        <f>ISTEXT('export quotidien'!J184)</f>
        <v>0</v>
      </c>
      <c r="E184" t="b">
        <f>ISNUMBER(Résultat!C184)</f>
        <v>0</v>
      </c>
      <c r="F184" s="4" t="str">
        <f>IF('export quotidien'!O:O="F","OK")</f>
        <v>OK</v>
      </c>
    </row>
    <row r="185" spans="1:6" ht="21" x14ac:dyDescent="0.35">
      <c r="A185" t="s">
        <v>84</v>
      </c>
      <c r="B185" s="3" t="s">
        <v>80</v>
      </c>
      <c r="C185" t="e">
        <f>MATCH('export quotidien'!J185,traces_collecte!J:J,0)</f>
        <v>#N/A</v>
      </c>
      <c r="D185" t="b">
        <f>ISTEXT('export quotidien'!J185)</f>
        <v>0</v>
      </c>
      <c r="E185" t="b">
        <f>ISNUMBER(Résultat!C185)</f>
        <v>0</v>
      </c>
      <c r="F185" s="4" t="b">
        <f>IF('export quotidien'!O:O="F","OK")</f>
        <v>0</v>
      </c>
    </row>
    <row r="186" spans="1:6" ht="21" x14ac:dyDescent="0.35">
      <c r="A186" t="s">
        <v>84</v>
      </c>
      <c r="B186" s="3" t="s">
        <v>80</v>
      </c>
      <c r="C186" t="e">
        <f>MATCH('export quotidien'!J186,traces_collecte!J:J,0)</f>
        <v>#N/A</v>
      </c>
      <c r="D186" t="b">
        <f>ISTEXT('export quotidien'!J186)</f>
        <v>0</v>
      </c>
      <c r="E186" t="b">
        <f>ISNUMBER(Résultat!C186)</f>
        <v>0</v>
      </c>
      <c r="F186" s="4" t="b">
        <f>IF('export quotidien'!O:O="F","OK")</f>
        <v>0</v>
      </c>
    </row>
    <row r="187" spans="1:6" ht="21" x14ac:dyDescent="0.35">
      <c r="A187" t="s">
        <v>84</v>
      </c>
      <c r="B187" s="3" t="s">
        <v>80</v>
      </c>
      <c r="C187" t="e">
        <f>MATCH('export quotidien'!J187,traces_collecte!J:J,0)</f>
        <v>#N/A</v>
      </c>
      <c r="D187" t="b">
        <f>ISTEXT('export quotidien'!J187)</f>
        <v>0</v>
      </c>
      <c r="E187" t="b">
        <f>ISNUMBER(Résultat!C187)</f>
        <v>0</v>
      </c>
      <c r="F187" s="4" t="b">
        <f>IF('export quotidien'!O:O="F","OK")</f>
        <v>0</v>
      </c>
    </row>
    <row r="188" spans="1:6" ht="21" x14ac:dyDescent="0.35">
      <c r="A188" t="s">
        <v>84</v>
      </c>
      <c r="B188" s="3" t="s">
        <v>80</v>
      </c>
      <c r="C188" t="e">
        <f>MATCH('export quotidien'!J188,traces_collecte!J:J,0)</f>
        <v>#N/A</v>
      </c>
      <c r="D188" t="b">
        <f>ISTEXT('export quotidien'!J188)</f>
        <v>0</v>
      </c>
      <c r="E188" t="b">
        <f>ISNUMBER(Résultat!C188)</f>
        <v>0</v>
      </c>
      <c r="F188" s="4" t="b">
        <f>IF('export quotidien'!O:O="F","OK")</f>
        <v>0</v>
      </c>
    </row>
    <row r="189" spans="1:6" ht="21" x14ac:dyDescent="0.35">
      <c r="A189" t="s">
        <v>84</v>
      </c>
      <c r="B189" s="3" t="s">
        <v>76</v>
      </c>
      <c r="C189" t="e">
        <f>MATCH('export quotidien'!J189,traces_collecte!J:J,0)</f>
        <v>#N/A</v>
      </c>
      <c r="D189" t="b">
        <f>ISTEXT('export quotidien'!J189)</f>
        <v>0</v>
      </c>
      <c r="E189" t="b">
        <f>ISNUMBER(Résultat!C189)</f>
        <v>0</v>
      </c>
      <c r="F189" s="4" t="b">
        <f>IF('export quotidien'!O:O="F","OK")</f>
        <v>0</v>
      </c>
    </row>
    <row r="190" spans="1:6" ht="21" x14ac:dyDescent="0.35">
      <c r="A190" t="s">
        <v>84</v>
      </c>
      <c r="B190" s="3" t="s">
        <v>76</v>
      </c>
      <c r="C190" t="e">
        <f>MATCH('export quotidien'!J190,traces_collecte!J:J,0)</f>
        <v>#N/A</v>
      </c>
      <c r="D190" t="b">
        <f>ISTEXT('export quotidien'!J190)</f>
        <v>0</v>
      </c>
      <c r="E190" t="b">
        <f>ISNUMBER(Résultat!C190)</f>
        <v>0</v>
      </c>
      <c r="F190" s="4" t="b">
        <f>IF('export quotidien'!O:O="F","OK")</f>
        <v>0</v>
      </c>
    </row>
    <row r="191" spans="1:6" ht="21" x14ac:dyDescent="0.35">
      <c r="A191" t="s">
        <v>84</v>
      </c>
      <c r="B191" s="3" t="s">
        <v>76</v>
      </c>
      <c r="C191" t="e">
        <f>MATCH('export quotidien'!J191,traces_collecte!J:J,0)</f>
        <v>#N/A</v>
      </c>
      <c r="D191" t="b">
        <f>ISTEXT('export quotidien'!J191)</f>
        <v>0</v>
      </c>
      <c r="E191" t="b">
        <f>ISNUMBER(Résultat!C191)</f>
        <v>0</v>
      </c>
      <c r="F191" s="4" t="b">
        <f>IF('export quotidien'!O:O="F","OK")</f>
        <v>0</v>
      </c>
    </row>
    <row r="192" spans="1:6" ht="21" x14ac:dyDescent="0.35">
      <c r="A192" t="s">
        <v>84</v>
      </c>
      <c r="B192" s="3" t="s">
        <v>75</v>
      </c>
      <c r="C192" t="e">
        <f>MATCH('export quotidien'!J192,traces_collecte!J:J,0)</f>
        <v>#N/A</v>
      </c>
      <c r="D192" t="b">
        <f>ISTEXT('export quotidien'!J192)</f>
        <v>0</v>
      </c>
      <c r="E192" t="b">
        <f>ISNUMBER(Résultat!C192)</f>
        <v>0</v>
      </c>
      <c r="F192" s="4" t="b">
        <f>IF('export quotidien'!O:O="F","OK")</f>
        <v>0</v>
      </c>
    </row>
    <row r="193" spans="1:6" ht="21" x14ac:dyDescent="0.35">
      <c r="A193" t="s">
        <v>84</v>
      </c>
      <c r="B193" s="3" t="s">
        <v>75</v>
      </c>
      <c r="C193" t="e">
        <f>MATCH('export quotidien'!J193,traces_collecte!J:J,0)</f>
        <v>#N/A</v>
      </c>
      <c r="D193" t="b">
        <f>ISTEXT('export quotidien'!J193)</f>
        <v>0</v>
      </c>
      <c r="E193" t="b">
        <f>ISNUMBER(Résultat!C193)</f>
        <v>0</v>
      </c>
      <c r="F193" s="4" t="b">
        <f>IF('export quotidien'!O:O="F","OK")</f>
        <v>0</v>
      </c>
    </row>
    <row r="194" spans="1:6" ht="21" x14ac:dyDescent="0.35">
      <c r="A194" t="s">
        <v>84</v>
      </c>
      <c r="B194" s="3" t="s">
        <v>75</v>
      </c>
      <c r="C194" t="e">
        <f>MATCH('export quotidien'!J194,traces_collecte!J:J,0)</f>
        <v>#N/A</v>
      </c>
      <c r="D194" t="b">
        <f>ISTEXT('export quotidien'!J194)</f>
        <v>0</v>
      </c>
      <c r="E194" t="b">
        <f>ISNUMBER(Résultat!C194)</f>
        <v>0</v>
      </c>
      <c r="F194" s="4" t="b">
        <f>IF('export quotidien'!O:O="F","OK")</f>
        <v>0</v>
      </c>
    </row>
    <row r="195" spans="1:6" ht="21" x14ac:dyDescent="0.35">
      <c r="A195" t="s">
        <v>84</v>
      </c>
      <c r="B195" s="3" t="s">
        <v>75</v>
      </c>
      <c r="C195" t="e">
        <f>MATCH('export quotidien'!J195,traces_collecte!J:J,0)</f>
        <v>#N/A</v>
      </c>
      <c r="D195" t="b">
        <f>ISTEXT('export quotidien'!J195)</f>
        <v>0</v>
      </c>
      <c r="E195" t="b">
        <f>ISNUMBER(Résultat!C195)</f>
        <v>0</v>
      </c>
      <c r="F195" s="4" t="b">
        <f>IF('export quotidien'!O:O="F","OK")</f>
        <v>0</v>
      </c>
    </row>
    <row r="196" spans="1:6" ht="21" x14ac:dyDescent="0.35">
      <c r="A196" t="s">
        <v>84</v>
      </c>
      <c r="B196" s="3" t="s">
        <v>75</v>
      </c>
      <c r="C196" t="e">
        <f>MATCH('export quotidien'!J196,traces_collecte!J:J,0)</f>
        <v>#N/A</v>
      </c>
      <c r="D196" t="b">
        <f>ISTEXT('export quotidien'!J196)</f>
        <v>0</v>
      </c>
      <c r="E196" t="b">
        <f>ISNUMBER(Résultat!C196)</f>
        <v>0</v>
      </c>
      <c r="F196" s="4" t="b">
        <f>IF('export quotidien'!O:O="F","OK")</f>
        <v>0</v>
      </c>
    </row>
    <row r="197" spans="1:6" ht="21" x14ac:dyDescent="0.35">
      <c r="A197" t="s">
        <v>84</v>
      </c>
      <c r="B197" s="3" t="s">
        <v>75</v>
      </c>
      <c r="C197" t="e">
        <f>MATCH('export quotidien'!J197,traces_collecte!J:J,0)</f>
        <v>#N/A</v>
      </c>
      <c r="D197" t="b">
        <f>ISTEXT('export quotidien'!J197)</f>
        <v>0</v>
      </c>
      <c r="E197" t="b">
        <f>ISNUMBER(Résultat!C197)</f>
        <v>0</v>
      </c>
      <c r="F197" s="4" t="b">
        <f>IF('export quotidien'!O:O="F","OK")</f>
        <v>0</v>
      </c>
    </row>
    <row r="198" spans="1:6" ht="21" x14ac:dyDescent="0.35">
      <c r="A198" t="s">
        <v>84</v>
      </c>
      <c r="B198" s="3" t="s">
        <v>75</v>
      </c>
      <c r="C198" t="e">
        <f>MATCH('export quotidien'!J198,traces_collecte!J:J,0)</f>
        <v>#N/A</v>
      </c>
      <c r="D198" t="b">
        <f>ISTEXT('export quotidien'!J198)</f>
        <v>0</v>
      </c>
      <c r="E198" t="b">
        <f>ISNUMBER(Résultat!C198)</f>
        <v>0</v>
      </c>
      <c r="F198" s="4" t="b">
        <f>IF('export quotidien'!O:O="F","OK")</f>
        <v>0</v>
      </c>
    </row>
    <row r="199" spans="1:6" ht="21" x14ac:dyDescent="0.35">
      <c r="A199" t="s">
        <v>84</v>
      </c>
      <c r="B199" s="3" t="s">
        <v>75</v>
      </c>
      <c r="C199" t="e">
        <f>MATCH('export quotidien'!J199,traces_collecte!J:J,0)</f>
        <v>#N/A</v>
      </c>
      <c r="D199" t="b">
        <f>ISTEXT('export quotidien'!J199)</f>
        <v>0</v>
      </c>
      <c r="E199" t="b">
        <f>ISNUMBER(Résultat!C199)</f>
        <v>0</v>
      </c>
      <c r="F199" s="4" t="b">
        <f>IF('export quotidien'!O:O="F","OK")</f>
        <v>0</v>
      </c>
    </row>
    <row r="200" spans="1:6" ht="21" x14ac:dyDescent="0.35">
      <c r="A200" t="s">
        <v>84</v>
      </c>
      <c r="B200" s="3" t="s">
        <v>75</v>
      </c>
      <c r="C200" t="e">
        <f>MATCH('export quotidien'!J200,traces_collecte!J:J,0)</f>
        <v>#N/A</v>
      </c>
      <c r="D200" t="b">
        <f>ISTEXT('export quotidien'!J200)</f>
        <v>0</v>
      </c>
      <c r="E200" t="b">
        <f>ISNUMBER(Résultat!C200)</f>
        <v>0</v>
      </c>
      <c r="F200" s="4" t="b">
        <f>IF('export quotidien'!O:O="F","OK")</f>
        <v>0</v>
      </c>
    </row>
    <row r="201" spans="1:6" ht="21" x14ac:dyDescent="0.35">
      <c r="A201" t="s">
        <v>84</v>
      </c>
      <c r="B201" s="3" t="s">
        <v>75</v>
      </c>
      <c r="C201" t="e">
        <f>MATCH('export quotidien'!J201,traces_collecte!J:J,0)</f>
        <v>#N/A</v>
      </c>
      <c r="D201" t="b">
        <f>ISTEXT('export quotidien'!J201)</f>
        <v>0</v>
      </c>
      <c r="E201" t="b">
        <f>ISNUMBER(Résultat!C201)</f>
        <v>0</v>
      </c>
      <c r="F201" s="4" t="b">
        <f>IF('export quotidien'!O:O="F","OK")</f>
        <v>0</v>
      </c>
    </row>
    <row r="202" spans="1:6" ht="21" x14ac:dyDescent="0.35">
      <c r="A202" t="s">
        <v>84</v>
      </c>
      <c r="B202" s="3" t="s">
        <v>75</v>
      </c>
      <c r="C202" t="e">
        <f>MATCH('export quotidien'!J202,traces_collecte!J:J,0)</f>
        <v>#N/A</v>
      </c>
      <c r="D202" t="b">
        <f>ISTEXT('export quotidien'!J202)</f>
        <v>0</v>
      </c>
      <c r="E202" t="b">
        <f>ISNUMBER(Résultat!C202)</f>
        <v>0</v>
      </c>
      <c r="F202" s="4" t="b">
        <f>IF('export quotidien'!O:O="F","OK")</f>
        <v>0</v>
      </c>
    </row>
    <row r="203" spans="1:6" ht="21" x14ac:dyDescent="0.35">
      <c r="A203" t="s">
        <v>84</v>
      </c>
      <c r="B203" s="3" t="s">
        <v>75</v>
      </c>
      <c r="C203" t="e">
        <f>MATCH('export quotidien'!J203,traces_collecte!J:J,0)</f>
        <v>#N/A</v>
      </c>
      <c r="D203" t="b">
        <f>ISTEXT('export quotidien'!J203)</f>
        <v>0</v>
      </c>
      <c r="E203" t="b">
        <f>ISNUMBER(Résultat!C203)</f>
        <v>0</v>
      </c>
      <c r="F203" s="4" t="b">
        <f>IF('export quotidien'!O:O="F","OK")</f>
        <v>0</v>
      </c>
    </row>
    <row r="204" spans="1:6" ht="21" x14ac:dyDescent="0.35">
      <c r="A204" t="s">
        <v>84</v>
      </c>
      <c r="B204" s="3" t="s">
        <v>75</v>
      </c>
      <c r="C204" t="e">
        <f>MATCH('export quotidien'!J204,traces_collecte!J:J,0)</f>
        <v>#N/A</v>
      </c>
      <c r="D204" t="b">
        <f>ISTEXT('export quotidien'!J204)</f>
        <v>0</v>
      </c>
      <c r="E204" t="b">
        <f>ISNUMBER(Résultat!C204)</f>
        <v>0</v>
      </c>
      <c r="F204" s="4" t="b">
        <f>IF('export quotidien'!O:O="F","OK")</f>
        <v>0</v>
      </c>
    </row>
    <row r="205" spans="1:6" ht="21" x14ac:dyDescent="0.35">
      <c r="A205" t="s">
        <v>84</v>
      </c>
      <c r="B205" s="3" t="s">
        <v>75</v>
      </c>
      <c r="C205" t="e">
        <f>MATCH('export quotidien'!J205,traces_collecte!J:J,0)</f>
        <v>#N/A</v>
      </c>
      <c r="D205" t="b">
        <f>ISTEXT('export quotidien'!J205)</f>
        <v>0</v>
      </c>
      <c r="E205" t="b">
        <f>ISNUMBER(Résultat!C205)</f>
        <v>0</v>
      </c>
      <c r="F205" s="4" t="b">
        <f>IF('export quotidien'!O:O="F","OK")</f>
        <v>0</v>
      </c>
    </row>
    <row r="206" spans="1:6" ht="21" x14ac:dyDescent="0.35">
      <c r="A206" t="s">
        <v>84</v>
      </c>
      <c r="B206" s="3" t="s">
        <v>75</v>
      </c>
      <c r="C206" t="e">
        <f>MATCH('export quotidien'!J206,traces_collecte!J:J,0)</f>
        <v>#N/A</v>
      </c>
      <c r="D206" t="b">
        <f>ISTEXT('export quotidien'!J206)</f>
        <v>0</v>
      </c>
      <c r="E206" t="b">
        <f>ISNUMBER(Résultat!C206)</f>
        <v>0</v>
      </c>
      <c r="F206" s="4" t="b">
        <f>IF('export quotidien'!O:O="F","OK")</f>
        <v>0</v>
      </c>
    </row>
    <row r="207" spans="1:6" ht="21" x14ac:dyDescent="0.35">
      <c r="A207" t="s">
        <v>84</v>
      </c>
      <c r="B207" s="3" t="s">
        <v>75</v>
      </c>
      <c r="C207" t="e">
        <f>MATCH('export quotidien'!J207,traces_collecte!J:J,0)</f>
        <v>#N/A</v>
      </c>
      <c r="D207" t="b">
        <f>ISTEXT('export quotidien'!J207)</f>
        <v>0</v>
      </c>
      <c r="E207" t="b">
        <f>ISNUMBER(Résultat!C207)</f>
        <v>0</v>
      </c>
      <c r="F207" s="4" t="b">
        <f>IF('export quotidien'!O:O="F","OK")</f>
        <v>0</v>
      </c>
    </row>
    <row r="208" spans="1:6" ht="21" x14ac:dyDescent="0.35">
      <c r="A208" t="s">
        <v>84</v>
      </c>
      <c r="B208" s="3" t="s">
        <v>75</v>
      </c>
      <c r="C208" t="e">
        <f>MATCH('export quotidien'!J208,traces_collecte!J:J,0)</f>
        <v>#N/A</v>
      </c>
      <c r="D208" t="b">
        <f>ISTEXT('export quotidien'!J208)</f>
        <v>0</v>
      </c>
      <c r="E208" t="b">
        <f>ISNUMBER(Résultat!C208)</f>
        <v>0</v>
      </c>
      <c r="F208" s="4" t="b">
        <f>IF('export quotidien'!O:O="F","OK")</f>
        <v>0</v>
      </c>
    </row>
    <row r="209" spans="1:6" ht="21" x14ac:dyDescent="0.35">
      <c r="A209" t="s">
        <v>84</v>
      </c>
      <c r="B209" s="3" t="s">
        <v>75</v>
      </c>
      <c r="C209" t="e">
        <f>MATCH('export quotidien'!J209,traces_collecte!J:J,0)</f>
        <v>#N/A</v>
      </c>
      <c r="D209" t="b">
        <f>ISTEXT('export quotidien'!J209)</f>
        <v>0</v>
      </c>
      <c r="E209" t="b">
        <f>ISNUMBER(Résultat!C209)</f>
        <v>0</v>
      </c>
      <c r="F209" s="4" t="b">
        <f>IF('export quotidien'!O:O="F","OK")</f>
        <v>0</v>
      </c>
    </row>
    <row r="210" spans="1:6" ht="21" x14ac:dyDescent="0.35">
      <c r="A210" t="s">
        <v>84</v>
      </c>
      <c r="B210" s="3" t="s">
        <v>75</v>
      </c>
      <c r="C210" t="e">
        <f>MATCH('export quotidien'!J210,traces_collecte!J:J,0)</f>
        <v>#N/A</v>
      </c>
      <c r="D210" t="b">
        <f>ISTEXT('export quotidien'!J210)</f>
        <v>0</v>
      </c>
      <c r="E210" t="b">
        <f>ISNUMBER(Résultat!C210)</f>
        <v>0</v>
      </c>
      <c r="F210" s="4" t="b">
        <f>IF('export quotidien'!O:O="F","OK")</f>
        <v>0</v>
      </c>
    </row>
    <row r="211" spans="1:6" ht="21" x14ac:dyDescent="0.35">
      <c r="A211" t="s">
        <v>84</v>
      </c>
      <c r="B211" s="3" t="s">
        <v>72</v>
      </c>
      <c r="C211" t="e">
        <f>MATCH('export quotidien'!J211,traces_collecte!J:J,0)</f>
        <v>#N/A</v>
      </c>
      <c r="D211" t="b">
        <f>ISTEXT('export quotidien'!J211)</f>
        <v>0</v>
      </c>
      <c r="E211" t="b">
        <f>ISNUMBER(Résultat!C211)</f>
        <v>0</v>
      </c>
      <c r="F211" s="4" t="b">
        <f>IF('export quotidien'!O:O="F","OK")</f>
        <v>0</v>
      </c>
    </row>
    <row r="212" spans="1:6" ht="21" x14ac:dyDescent="0.35">
      <c r="A212" t="s">
        <v>84</v>
      </c>
      <c r="B212" s="3" t="s">
        <v>72</v>
      </c>
      <c r="C212" t="e">
        <f>MATCH('export quotidien'!J212,traces_collecte!J:J,0)</f>
        <v>#N/A</v>
      </c>
      <c r="D212" t="b">
        <f>ISTEXT('export quotidien'!J212)</f>
        <v>0</v>
      </c>
      <c r="E212" t="b">
        <f>ISNUMBER(Résultat!C212)</f>
        <v>0</v>
      </c>
      <c r="F212" s="4" t="b">
        <f>IF('export quotidien'!O:O="F","OK")</f>
        <v>0</v>
      </c>
    </row>
    <row r="213" spans="1:6" ht="21" x14ac:dyDescent="0.35">
      <c r="A213" t="s">
        <v>84</v>
      </c>
      <c r="B213" s="3" t="s">
        <v>72</v>
      </c>
      <c r="C213" t="e">
        <f>MATCH('export quotidien'!J213,traces_collecte!J:J,0)</f>
        <v>#N/A</v>
      </c>
      <c r="D213" t="b">
        <f>ISTEXT('export quotidien'!J213)</f>
        <v>0</v>
      </c>
      <c r="E213" t="b">
        <f>ISNUMBER(Résultat!C213)</f>
        <v>0</v>
      </c>
      <c r="F213" s="4" t="b">
        <f>IF('export quotidien'!O:O="F","OK")</f>
        <v>0</v>
      </c>
    </row>
    <row r="214" spans="1:6" ht="21" x14ac:dyDescent="0.35">
      <c r="A214" t="s">
        <v>84</v>
      </c>
      <c r="B214" s="3" t="s">
        <v>72</v>
      </c>
      <c r="C214" t="e">
        <f>MATCH('export quotidien'!J214,traces_collecte!J:J,0)</f>
        <v>#N/A</v>
      </c>
      <c r="D214" t="b">
        <f>ISTEXT('export quotidien'!J214)</f>
        <v>0</v>
      </c>
      <c r="E214" t="b">
        <f>ISNUMBER(Résultat!C214)</f>
        <v>0</v>
      </c>
      <c r="F214" s="4" t="b">
        <f>IF('export quotidien'!O:O="F","OK")</f>
        <v>0</v>
      </c>
    </row>
    <row r="215" spans="1:6" ht="21" x14ac:dyDescent="0.35">
      <c r="A215" t="s">
        <v>84</v>
      </c>
      <c r="B215" s="3" t="s">
        <v>72</v>
      </c>
      <c r="C215" t="e">
        <f>MATCH('export quotidien'!J215,traces_collecte!J:J,0)</f>
        <v>#N/A</v>
      </c>
      <c r="D215" t="b">
        <f>ISTEXT('export quotidien'!J215)</f>
        <v>0</v>
      </c>
      <c r="E215" t="b">
        <f>ISNUMBER(Résultat!C215)</f>
        <v>0</v>
      </c>
      <c r="F215" s="4" t="b">
        <f>IF('export quotidien'!O:O="F","OK")</f>
        <v>0</v>
      </c>
    </row>
    <row r="216" spans="1:6" ht="21" x14ac:dyDescent="0.35">
      <c r="A216" t="s">
        <v>84</v>
      </c>
      <c r="B216" s="3" t="s">
        <v>72</v>
      </c>
      <c r="C216" t="e">
        <f>MATCH('export quotidien'!J216,traces_collecte!J:J,0)</f>
        <v>#N/A</v>
      </c>
      <c r="D216" t="b">
        <f>ISTEXT('export quotidien'!J216)</f>
        <v>0</v>
      </c>
      <c r="E216" t="b">
        <f>ISNUMBER(Résultat!C216)</f>
        <v>0</v>
      </c>
      <c r="F216" s="4" t="b">
        <f>IF('export quotidien'!O:O="F","OK")</f>
        <v>0</v>
      </c>
    </row>
    <row r="217" spans="1:6" ht="21" x14ac:dyDescent="0.35">
      <c r="A217" t="s">
        <v>84</v>
      </c>
      <c r="B217" s="3" t="s">
        <v>288</v>
      </c>
      <c r="C217" t="e">
        <f>MATCH('export quotidien'!J217,traces_collecte!J:J,0)</f>
        <v>#N/A</v>
      </c>
      <c r="D217" t="b">
        <f>ISTEXT('export quotidien'!J217)</f>
        <v>0</v>
      </c>
      <c r="E217" t="b">
        <f>ISNUMBER(Résultat!C217)</f>
        <v>0</v>
      </c>
      <c r="F217" s="4" t="b">
        <f>IF('export quotidien'!O:O="F","OK")</f>
        <v>0</v>
      </c>
    </row>
    <row r="218" spans="1:6" ht="21" x14ac:dyDescent="0.35">
      <c r="A218" t="s">
        <v>84</v>
      </c>
      <c r="B218" s="3" t="s">
        <v>288</v>
      </c>
      <c r="C218" t="e">
        <f>MATCH('export quotidien'!J218,traces_collecte!J:J,0)</f>
        <v>#N/A</v>
      </c>
      <c r="D218" t="b">
        <f>ISTEXT('export quotidien'!J218)</f>
        <v>0</v>
      </c>
      <c r="E218" t="b">
        <f>ISNUMBER(Résultat!C218)</f>
        <v>0</v>
      </c>
      <c r="F218" s="4" t="b">
        <f>IF('export quotidien'!O:O="F","OK")</f>
        <v>0</v>
      </c>
    </row>
    <row r="219" spans="1:6" ht="21" x14ac:dyDescent="0.35">
      <c r="A219" t="s">
        <v>84</v>
      </c>
      <c r="B219" s="3" t="s">
        <v>288</v>
      </c>
      <c r="C219" t="e">
        <f>MATCH('export quotidien'!J219,traces_collecte!J:J,0)</f>
        <v>#N/A</v>
      </c>
      <c r="D219" t="b">
        <f>ISTEXT('export quotidien'!J219)</f>
        <v>0</v>
      </c>
      <c r="E219" t="b">
        <f>ISNUMBER(Résultat!C219)</f>
        <v>0</v>
      </c>
      <c r="F219" s="4" t="b">
        <f>IF('export quotidien'!O:O="F","OK")</f>
        <v>0</v>
      </c>
    </row>
    <row r="220" spans="1:6" ht="21" x14ac:dyDescent="0.35">
      <c r="A220" t="s">
        <v>84</v>
      </c>
      <c r="B220" s="3" t="s">
        <v>288</v>
      </c>
      <c r="C220" t="e">
        <f>MATCH('export quotidien'!J220,traces_collecte!J:J,0)</f>
        <v>#N/A</v>
      </c>
      <c r="D220" t="b">
        <f>ISTEXT('export quotidien'!J220)</f>
        <v>0</v>
      </c>
      <c r="E220" t="b">
        <f>ISNUMBER(Résultat!C220)</f>
        <v>0</v>
      </c>
      <c r="F220" s="4" t="b">
        <f>IF('export quotidien'!O:O="F","OK")</f>
        <v>0</v>
      </c>
    </row>
    <row r="221" spans="1:6" ht="21" x14ac:dyDescent="0.35">
      <c r="A221" t="s">
        <v>84</v>
      </c>
      <c r="B221" s="3" t="s">
        <v>70</v>
      </c>
      <c r="C221" t="e">
        <f>MATCH('export quotidien'!J221,traces_collecte!J:J,0)</f>
        <v>#N/A</v>
      </c>
      <c r="D221" t="b">
        <f>ISTEXT('export quotidien'!J221)</f>
        <v>0</v>
      </c>
      <c r="E221" t="b">
        <f>ISNUMBER(Résultat!C221)</f>
        <v>0</v>
      </c>
      <c r="F221" s="4" t="b">
        <f>IF('export quotidien'!O:O="F","OK")</f>
        <v>0</v>
      </c>
    </row>
    <row r="222" spans="1:6" ht="21" x14ac:dyDescent="0.35">
      <c r="A222" t="s">
        <v>84</v>
      </c>
      <c r="B222" s="3" t="s">
        <v>70</v>
      </c>
      <c r="C222" t="e">
        <f>MATCH('export quotidien'!J222,traces_collecte!J:J,0)</f>
        <v>#N/A</v>
      </c>
      <c r="D222" t="b">
        <f>ISTEXT('export quotidien'!J222)</f>
        <v>0</v>
      </c>
      <c r="E222" t="b">
        <f>ISNUMBER(Résultat!C222)</f>
        <v>0</v>
      </c>
      <c r="F222" s="4" t="b">
        <f>IF('export quotidien'!O:O="F","OK")</f>
        <v>0</v>
      </c>
    </row>
    <row r="223" spans="1:6" ht="21" x14ac:dyDescent="0.35">
      <c r="A223" t="s">
        <v>84</v>
      </c>
      <c r="B223" s="3" t="s">
        <v>70</v>
      </c>
      <c r="C223" t="e">
        <f>MATCH('export quotidien'!J223,traces_collecte!J:J,0)</f>
        <v>#N/A</v>
      </c>
      <c r="D223" t="b">
        <f>ISTEXT('export quotidien'!J223)</f>
        <v>0</v>
      </c>
      <c r="E223" t="b">
        <f>ISNUMBER(Résultat!C223)</f>
        <v>0</v>
      </c>
      <c r="F223" s="4" t="b">
        <f>IF('export quotidien'!O:O="F","OK")</f>
        <v>0</v>
      </c>
    </row>
    <row r="224" spans="1:6" ht="21" x14ac:dyDescent="0.35">
      <c r="A224" t="s">
        <v>84</v>
      </c>
      <c r="B224" s="3" t="s">
        <v>70</v>
      </c>
      <c r="C224" t="e">
        <f>MATCH('export quotidien'!J224,traces_collecte!J:J,0)</f>
        <v>#N/A</v>
      </c>
      <c r="D224" t="b">
        <f>ISTEXT('export quotidien'!J224)</f>
        <v>0</v>
      </c>
      <c r="E224" t="b">
        <f>ISNUMBER(Résultat!C224)</f>
        <v>0</v>
      </c>
      <c r="F224" s="4" t="b">
        <f>IF('export quotidien'!O:O="F","OK")</f>
        <v>0</v>
      </c>
    </row>
  </sheetData>
  <pageMargins left="0.7" right="0.7" top="0.75" bottom="0.75" header="0.3" footer="0.3"/>
  <pageSetup paperSize="9" orientation="portrait" r:id="rId1"/>
  <ignoredErrors>
    <ignoredError sqref="C218 C224" evalError="1"/>
  </ignoredError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E5A317F2-25BA-440D-93BD-AD5651D4167C}">
            <xm:f>NOT(ISERROR(SEARCH($C$2,G2)))</xm:f>
            <xm:f>$C$2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G2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traces_collecte</vt:lpstr>
      <vt:lpstr>export quotidien</vt:lpstr>
      <vt:lpstr>Résultat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BLANDINE GARCIA</dc:creator>
  <cp:lastModifiedBy>ignacy</cp:lastModifiedBy>
  <dcterms:created xsi:type="dcterms:W3CDTF">2016-07-20T15:10:59Z</dcterms:created>
  <dcterms:modified xsi:type="dcterms:W3CDTF">2016-08-18T15:32:05Z</dcterms:modified>
</cp:coreProperties>
</file>