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8790"/>
  </bookViews>
  <sheets>
    <sheet name="Base de données" sheetId="1" r:id="rId1"/>
    <sheet name="Légumes de la semaine" sheetId="2" r:id="rId2"/>
  </sheets>
  <definedNames>
    <definedName name="_xlnm._FilterDatabase" localSheetId="0" hidden="1">'Base de données'!$A$3:$G$431</definedName>
    <definedName name="_xlnm._FilterDatabase" localSheetId="1" hidden="1">'Légumes de la semaine'!$A$1:$H$159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2" i="2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" i="1"/>
  <c r="G5" i="1" l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</calcChain>
</file>

<file path=xl/sharedStrings.xml><?xml version="1.0" encoding="utf-8"?>
<sst xmlns="http://schemas.openxmlformats.org/spreadsheetml/2006/main" count="3196" uniqueCount="349">
  <si>
    <t>BASE DE DONNEES FRUITS ET LEGUMES</t>
  </si>
  <si>
    <t>LEGUMES</t>
  </si>
  <si>
    <t>cat</t>
  </si>
  <si>
    <t>calibre</t>
  </si>
  <si>
    <t>origine</t>
  </si>
  <si>
    <t>condit.</t>
  </si>
  <si>
    <t>u.f</t>
  </si>
  <si>
    <t>Code Produit</t>
  </si>
  <si>
    <t>AIL BLANC</t>
  </si>
  <si>
    <t>Cat 1</t>
  </si>
  <si>
    <t xml:space="preserve"> </t>
  </si>
  <si>
    <t>Espagne</t>
  </si>
  <si>
    <t>5 kg</t>
  </si>
  <si>
    <t>KG</t>
  </si>
  <si>
    <t>AIL BLANC SACHET 3TETES</t>
  </si>
  <si>
    <t>250g</t>
  </si>
  <si>
    <t>sachet</t>
  </si>
  <si>
    <t>AUBERGINE</t>
  </si>
  <si>
    <t>AUBERGINE  sachet 2 PIECES</t>
  </si>
  <si>
    <t>2 p</t>
  </si>
  <si>
    <t xml:space="preserve">CAROTTE   plateau  lavée  </t>
  </si>
  <si>
    <t>lavée</t>
  </si>
  <si>
    <t>France local</t>
  </si>
  <si>
    <t>12 kg</t>
  </si>
  <si>
    <t xml:space="preserve">CAROTTE   sac  lavée  </t>
  </si>
  <si>
    <t>10 KG</t>
  </si>
  <si>
    <t>CAROTTE   sachet  1 ou 2 kg</t>
  </si>
  <si>
    <t>1 ou 2 kg</t>
  </si>
  <si>
    <t>CELERI BRANCHE</t>
  </si>
  <si>
    <t>CELERI BRANCHE   DETAIL</t>
  </si>
  <si>
    <t>détail</t>
  </si>
  <si>
    <t>PIECE</t>
  </si>
  <si>
    <t>CELERI RAVE</t>
  </si>
  <si>
    <t>10 kg</t>
  </si>
  <si>
    <t>CELERI RAVE    DETAIL</t>
  </si>
  <si>
    <t>CHAMPIGNON PARE     pied coupé</t>
  </si>
  <si>
    <t>3 kg</t>
  </si>
  <si>
    <t>Import</t>
  </si>
  <si>
    <t xml:space="preserve">CHAMPIGNON BARQUETTE 1KG pied coupé  </t>
  </si>
  <si>
    <t>1 kg</t>
  </si>
  <si>
    <t xml:space="preserve">CHOU BLANC   </t>
  </si>
  <si>
    <t>CHOU BLANC   DETAIL</t>
  </si>
  <si>
    <t>CHOU BROCOLIS</t>
  </si>
  <si>
    <t>CHOU BROCOLIS  DETAIL</t>
  </si>
  <si>
    <t xml:space="preserve">CHOU ROUGE   </t>
  </si>
  <si>
    <t>CHOU ROUGE  DETAIL</t>
  </si>
  <si>
    <t>CHOU FLEUR</t>
  </si>
  <si>
    <t>6 pièces</t>
  </si>
  <si>
    <t>CHOU FLEUR  DETAIL</t>
  </si>
  <si>
    <t xml:space="preserve">CHOU VERT FRISE   </t>
  </si>
  <si>
    <t>CHOU VERT FRISE DETAIL</t>
  </si>
  <si>
    <t>CONCOMBRE  COLIS  12 PIECES</t>
  </si>
  <si>
    <t>12 unités</t>
  </si>
  <si>
    <t>CONCOMBRE  PIECE</t>
  </si>
  <si>
    <t xml:space="preserve">COURGETTE </t>
  </si>
  <si>
    <t>5  8  10  kg</t>
  </si>
  <si>
    <t>COURGETTE   FILET  1 KG</t>
  </si>
  <si>
    <t>ECHALOTE   ECHALION</t>
  </si>
  <si>
    <t>ECHALOTE  FILET  250G</t>
  </si>
  <si>
    <t>FILET</t>
  </si>
  <si>
    <t xml:space="preserve">FENOUIL                                </t>
  </si>
  <si>
    <t>6 kg</t>
  </si>
  <si>
    <t>FENOUIL DETAIL</t>
  </si>
  <si>
    <t>NAVET                        nouveau</t>
  </si>
  <si>
    <t>NAVET DETAIL</t>
  </si>
  <si>
    <t>OIGNON   EN  5    10  OU  25 KG</t>
  </si>
  <si>
    <t>10 / 25  kg</t>
  </si>
  <si>
    <t>OIGNON  FILET 1 KG</t>
  </si>
  <si>
    <t>kg</t>
  </si>
  <si>
    <t xml:space="preserve">PERSIL </t>
  </si>
  <si>
    <t>POIREAU  EN 3   5   OU  10 KG    nouveau</t>
  </si>
  <si>
    <t xml:space="preserve"> 5 kg</t>
  </si>
  <si>
    <t>POIREAU  BOTTE  1 KG</t>
  </si>
  <si>
    <t xml:space="preserve">POIVRON ROUGE </t>
  </si>
  <si>
    <t xml:space="preserve">G </t>
  </si>
  <si>
    <t>POIVRON ROUGE/ VERT/ TRI COLOR  BARQ 500g</t>
  </si>
  <si>
    <t>500g</t>
  </si>
  <si>
    <t xml:space="preserve">POIVRON VERT </t>
  </si>
  <si>
    <t>POTIRON ROUGE /  COURGE DE NICE</t>
  </si>
  <si>
    <t>Piece</t>
  </si>
  <si>
    <t>POTIMARON</t>
  </si>
  <si>
    <t>COURGE  BUTTERNUT</t>
  </si>
  <si>
    <t xml:space="preserve">COURGE LONGUE DE NICE </t>
  </si>
  <si>
    <t>RADIS ROSE</t>
  </si>
  <si>
    <t>12 b</t>
  </si>
  <si>
    <t>Botte</t>
  </si>
  <si>
    <t>TOMATE</t>
  </si>
  <si>
    <t>57/67</t>
  </si>
  <si>
    <t>France</t>
  </si>
  <si>
    <t>TOMATE  DETAIL</t>
  </si>
  <si>
    <t>47/57</t>
  </si>
  <si>
    <t xml:space="preserve">TOMATE         GRAPPE </t>
  </si>
  <si>
    <t>grappe</t>
  </si>
  <si>
    <t>10  kg</t>
  </si>
  <si>
    <t>TOMATE plateau  grosse à farcir</t>
  </si>
  <si>
    <t>67/ 82</t>
  </si>
  <si>
    <t>7 kg</t>
  </si>
  <si>
    <t xml:space="preserve">TOMATE CERISE </t>
  </si>
  <si>
    <t>Barq.250g</t>
  </si>
  <si>
    <t>barq</t>
  </si>
  <si>
    <t xml:space="preserve">PDT Chair Ferme type Charlotte   </t>
  </si>
  <si>
    <t>12,5 kg</t>
  </si>
  <si>
    <t>PDT Chair Ferme  autre variété</t>
  </si>
  <si>
    <t>5 ou 10 kg</t>
  </si>
  <si>
    <t>POMME DE TERRE type SAMBA  250 / 300 gr</t>
  </si>
  <si>
    <t>POMME TERRE G.T.   Purée   frite   soupe</t>
  </si>
  <si>
    <t>10 ou 25 kg</t>
  </si>
  <si>
    <t xml:space="preserve">BATAVIA </t>
  </si>
  <si>
    <t xml:space="preserve">LAITUE </t>
  </si>
  <si>
    <t>FEUILLE DE CHENE   ROUGE</t>
  </si>
  <si>
    <t>FEUILLE DE CHENE   VERTE</t>
  </si>
  <si>
    <t xml:space="preserve">ENDIVE </t>
  </si>
  <si>
    <t>5 KG</t>
  </si>
  <si>
    <t>ENDIVE   NON CALIBREE</t>
  </si>
  <si>
    <t>Cat 2</t>
  </si>
  <si>
    <t>ENDIVE FLOW PACK SACHET 1 KG</t>
  </si>
  <si>
    <t>SALADE MELANGEE SACHET 500G</t>
  </si>
  <si>
    <t>SCAROLE</t>
  </si>
  <si>
    <t>8 UNITES</t>
  </si>
  <si>
    <t xml:space="preserve">FRISEE  </t>
  </si>
  <si>
    <t>MACHE sachet</t>
  </si>
  <si>
    <t>300 g</t>
  </si>
  <si>
    <t>sachet 300G</t>
  </si>
  <si>
    <t xml:space="preserve">CIBOULETTE  CERFEUIL MENTHE BASILIC </t>
  </si>
  <si>
    <t>100 g</t>
  </si>
  <si>
    <t>sachet 100g</t>
  </si>
  <si>
    <t>TOUTES LES FINES HERBES  sachet fraîcheur</t>
  </si>
  <si>
    <t>30g</t>
  </si>
  <si>
    <t>ABRICOT</t>
  </si>
  <si>
    <t>AA</t>
  </si>
  <si>
    <t xml:space="preserve">A </t>
  </si>
  <si>
    <t>ANANAS GHANA  JARDIN CREOLE</t>
  </si>
  <si>
    <t xml:space="preserve"> A08 B09</t>
  </si>
  <si>
    <t>Ghana</t>
  </si>
  <si>
    <t>ANANAS COSTA RICA</t>
  </si>
  <si>
    <t xml:space="preserve"> B10 B12</t>
  </si>
  <si>
    <t>Costa Rica</t>
  </si>
  <si>
    <t>ANANAS DETAIL</t>
  </si>
  <si>
    <t>B10</t>
  </si>
  <si>
    <t xml:space="preserve">ANANAS  PAIN DE SUCRE  </t>
  </si>
  <si>
    <t>AVOCAT    PRE  MURI</t>
  </si>
  <si>
    <t>HASS 18</t>
  </si>
  <si>
    <t>AVOCAT    PRE  MURI     DETAIL CAL 18</t>
  </si>
  <si>
    <t>AVOCAT   PRE MURI</t>
  </si>
  <si>
    <t>HASS 22</t>
  </si>
  <si>
    <t>AVOCAT    PRE  MURI     DETAIL CAL 22</t>
  </si>
  <si>
    <t xml:space="preserve">BANANE </t>
  </si>
  <si>
    <t>P19   P20</t>
  </si>
  <si>
    <t>Antille</t>
  </si>
  <si>
    <t>18 kg</t>
  </si>
  <si>
    <t>BANANE  SACHET  DETAIL</t>
  </si>
  <si>
    <t>Sachet 6 p</t>
  </si>
  <si>
    <t>P14  P19</t>
  </si>
  <si>
    <t>CI / Surinam</t>
  </si>
  <si>
    <t>CERISE  variété selection</t>
  </si>
  <si>
    <t>CERISE  Type bigareau</t>
  </si>
  <si>
    <t xml:space="preserve">CITRON </t>
  </si>
  <si>
    <t>Cal  5</t>
  </si>
  <si>
    <t>CITRON  FILET 500G</t>
  </si>
  <si>
    <t>filet</t>
  </si>
  <si>
    <t>CLEMENTINE  YOUPI</t>
  </si>
  <si>
    <t>Cal  3</t>
  </si>
  <si>
    <t>CLEMENTINE    MARQUE  SELECTION</t>
  </si>
  <si>
    <t xml:space="preserve">CLEMENTINE  </t>
  </si>
  <si>
    <t>Cal 3</t>
  </si>
  <si>
    <t>Maroc</t>
  </si>
  <si>
    <t>CLEMENVILA   COLIS PITUFO  2,3 KG</t>
  </si>
  <si>
    <t>Cal  ¾</t>
  </si>
  <si>
    <t>2,3 KG</t>
  </si>
  <si>
    <t>KIWI  plateau</t>
  </si>
  <si>
    <t>Cal 33</t>
  </si>
  <si>
    <t>Cal 39</t>
  </si>
  <si>
    <t>KIWI barquette  15  pieces</t>
  </si>
  <si>
    <t>Barq. 15 p</t>
  </si>
  <si>
    <t>ORANGE 4</t>
  </si>
  <si>
    <t>CAL 4</t>
  </si>
  <si>
    <t>ORANGE 5 ou 6</t>
  </si>
  <si>
    <t>CAL 6</t>
  </si>
  <si>
    <t>ORANGE YOUPY  130G</t>
  </si>
  <si>
    <t>ORANGE  SANGUINELLI  PLATEAU</t>
  </si>
  <si>
    <t>CAL 5</t>
  </si>
  <si>
    <t>ORANGE  filet  2 kg</t>
  </si>
  <si>
    <t>2 kg</t>
  </si>
  <si>
    <t xml:space="preserve">POMELOS ROSE </t>
  </si>
  <si>
    <t>50  56</t>
  </si>
  <si>
    <t>rsa</t>
  </si>
  <si>
    <t>POMELOS ROSE   DETAIL</t>
  </si>
  <si>
    <t>ras</t>
  </si>
  <si>
    <t>POMME   ROUGE    BI COLOR   2 rangs</t>
  </si>
  <si>
    <t>135/155g</t>
  </si>
  <si>
    <t>13 kg</t>
  </si>
  <si>
    <t>POMME GOLDEN VERGER ECO RESPON</t>
  </si>
  <si>
    <t>POMME VERTE GRANNY</t>
  </si>
  <si>
    <t>POMME BERTANNE</t>
  </si>
  <si>
    <t>13  kg</t>
  </si>
  <si>
    <t xml:space="preserve">POMME BOSKOOP    </t>
  </si>
  <si>
    <t>POMME   GALA   ELSTAR         2 rangs</t>
  </si>
  <si>
    <t>POMME ROUGE BI COLOR       vrac</t>
  </si>
  <si>
    <t>115/135g</t>
  </si>
  <si>
    <t>POMME COMPOTE                   vrac</t>
  </si>
  <si>
    <t>caisse</t>
  </si>
  <si>
    <t>POIRE  CONFERENCE  PLATEAU YOUPI</t>
  </si>
  <si>
    <t>65/70</t>
  </si>
  <si>
    <t xml:space="preserve">POIRE  DETAIL </t>
  </si>
  <si>
    <t>POIRE  CONFERENCE  PLATEAU CHARNEL</t>
  </si>
  <si>
    <t>70/75</t>
  </si>
  <si>
    <t>6 KG</t>
  </si>
  <si>
    <t>POIRE  WILLIAM</t>
  </si>
  <si>
    <t>60/70</t>
  </si>
  <si>
    <t>POIRE  COMICE  LOCAL</t>
  </si>
  <si>
    <t>RAISIN  BLANC    ALEDO</t>
  </si>
  <si>
    <t xml:space="preserve">RAISIN NOIR </t>
  </si>
  <si>
    <t>RAISIN  NOIR    RED GLOBE</t>
  </si>
  <si>
    <t>Italie</t>
  </si>
  <si>
    <t>RAISIN BLANC OU NOIR   DETAIL</t>
  </si>
  <si>
    <t>CONCOMBRE  VRAC  AU KILO</t>
  </si>
  <si>
    <t xml:space="preserve">CLEMENTINE  MAROC   </t>
  </si>
  <si>
    <t xml:space="preserve">NECTARINE  JAUNE    BLANCHE </t>
  </si>
  <si>
    <t>B</t>
  </si>
  <si>
    <t>3,80 kg</t>
  </si>
  <si>
    <t xml:space="preserve">NECTARINE  JAUNE    BLANCHE   </t>
  </si>
  <si>
    <t>PECHE   JAUNE     BLANCHE</t>
  </si>
  <si>
    <t xml:space="preserve">PECHE   JAUNE     BLANCHE   </t>
  </si>
  <si>
    <t>NECTARINE  PLATE</t>
  </si>
  <si>
    <t xml:space="preserve">PECHE  PLATE </t>
  </si>
  <si>
    <t xml:space="preserve">FIGUE FRAICHE </t>
  </si>
  <si>
    <t>Turquie</t>
  </si>
  <si>
    <t>FRAISE   BARQUETTE  500 G</t>
  </si>
  <si>
    <t>FRAISE   PLATEAU 1 KG</t>
  </si>
  <si>
    <t>Cal 30</t>
  </si>
  <si>
    <t>MELON  CHARENTAIS</t>
  </si>
  <si>
    <t>12   900 g</t>
  </si>
  <si>
    <t>France/Esp</t>
  </si>
  <si>
    <t>12 p</t>
  </si>
  <si>
    <t>MELON  CHARENTAIS   DETAIL</t>
  </si>
  <si>
    <t>9   1100g</t>
  </si>
  <si>
    <t xml:space="preserve">MELON  JAUNE  </t>
  </si>
  <si>
    <t>MELON   VERT</t>
  </si>
  <si>
    <t>PASTEQUE  sans pépin</t>
  </si>
  <si>
    <t>PASTEQUE  sans pépin   DETAIL</t>
  </si>
  <si>
    <t xml:space="preserve">Cat </t>
  </si>
  <si>
    <t>ORANGE MALTAISE   TUNISIE</t>
  </si>
  <si>
    <t>Tunisie</t>
  </si>
  <si>
    <t>15 kg</t>
  </si>
  <si>
    <t xml:space="preserve">ORANGE 5 </t>
  </si>
  <si>
    <t>ORANGE  MORO SANGUINE ITALE</t>
  </si>
  <si>
    <t xml:space="preserve">CAL </t>
  </si>
  <si>
    <t>8 KG</t>
  </si>
  <si>
    <t>POIRE  CONFERENCE  VRAC</t>
  </si>
  <si>
    <t>60/65</t>
  </si>
  <si>
    <t>PRUNE   VARIETE    ROUGE</t>
  </si>
  <si>
    <t>35/40</t>
  </si>
  <si>
    <t xml:space="preserve">PRUNE   VARIETE  JAUNE    </t>
  </si>
  <si>
    <t>PRUNE VERTE  REINE CLAUDE TYPE BAVAIS</t>
  </si>
  <si>
    <t>PRUNE VERTE  REINE CLAUDE VERITABLE</t>
  </si>
  <si>
    <t>40/45</t>
  </si>
  <si>
    <t xml:space="preserve">RAISIN  BLANC   </t>
  </si>
  <si>
    <t>RAISIN  NOIR</t>
  </si>
  <si>
    <t>CLEMENTINE  MAROC   TARDIVE</t>
  </si>
  <si>
    <t xml:space="preserve">ECHALOTE   ECHALION  OU  TRADI </t>
  </si>
  <si>
    <t xml:space="preserve">POTIRON ROUGE </t>
  </si>
  <si>
    <t>CLEMENTINE  ORTANIQUE</t>
  </si>
  <si>
    <t>MANDARINE  NADORCOT  CHARNEL</t>
  </si>
  <si>
    <t>Cal  2</t>
  </si>
  <si>
    <t>5  kg</t>
  </si>
  <si>
    <t>MANDARINE  NADORCOT  TARDIVE</t>
  </si>
  <si>
    <t>15  500 g</t>
  </si>
  <si>
    <t>12  900g</t>
  </si>
  <si>
    <t xml:space="preserve">imp  </t>
  </si>
  <si>
    <t>SALADE  BATAVIA LAITUE</t>
  </si>
  <si>
    <t>BIO</t>
  </si>
  <si>
    <t>12 P</t>
  </si>
  <si>
    <t xml:space="preserve">CAROTTE     </t>
  </si>
  <si>
    <t>12 KG</t>
  </si>
  <si>
    <t>BETTERAVE CUBE CUITE  BIO</t>
  </si>
  <si>
    <t>2 KG</t>
  </si>
  <si>
    <t>BETTERAVE  ENTIERE CUITE  BIO</t>
  </si>
  <si>
    <t>500 G</t>
  </si>
  <si>
    <t xml:space="preserve">POIREAU    </t>
  </si>
  <si>
    <t xml:space="preserve">CONCOMBRE    </t>
  </si>
  <si>
    <t xml:space="preserve">POMME DE TERRE  </t>
  </si>
  <si>
    <t>18 KG</t>
  </si>
  <si>
    <t xml:space="preserve">ORANGE     </t>
  </si>
  <si>
    <t>10  KG</t>
  </si>
  <si>
    <t>POMME JULLIET</t>
  </si>
  <si>
    <t xml:space="preserve">POMME RED </t>
  </si>
  <si>
    <t>15 p</t>
  </si>
  <si>
    <t>POMELOS ROSE    FRANCE   CORSE</t>
  </si>
  <si>
    <t>9 kg</t>
  </si>
  <si>
    <t>8 kg</t>
  </si>
  <si>
    <t>BRETAGNE</t>
  </si>
  <si>
    <t>PDT Chair Ferme type Charlotte Amandine</t>
  </si>
  <si>
    <t>SALADE  BATAVIA LAITUE  BIO</t>
  </si>
  <si>
    <t>CAROTTE     BIO</t>
  </si>
  <si>
    <t>BETTERAVE  CRUE  BIO</t>
  </si>
  <si>
    <t>POIREAU    BIO</t>
  </si>
  <si>
    <t>COURGETTE  BIO</t>
  </si>
  <si>
    <t>CONCOMBRE    BIO</t>
  </si>
  <si>
    <t>POMME DE TERRE  BIO</t>
  </si>
  <si>
    <t>FRAISE   GARIGUETTE  250 G</t>
  </si>
  <si>
    <t xml:space="preserve">POMELOS ROSE  </t>
  </si>
  <si>
    <t>PECHE  PLATE</t>
  </si>
  <si>
    <t>POIRE  GUYOT</t>
  </si>
  <si>
    <t>POIRE  LIMONERA</t>
  </si>
  <si>
    <t>Argentine</t>
  </si>
  <si>
    <t>Cal 36</t>
  </si>
  <si>
    <t>Rsa</t>
  </si>
  <si>
    <t>RAISIN  NOIR  LAVALEE</t>
  </si>
  <si>
    <t xml:space="preserve">POMME </t>
  </si>
  <si>
    <t>1,5 kg</t>
  </si>
  <si>
    <t>ORANGE 4    plateau</t>
  </si>
  <si>
    <t>Rsa  Brésil</t>
  </si>
  <si>
    <t>10  kg  15 kg</t>
  </si>
  <si>
    <t xml:space="preserve">PORE WILLIAM  VRAC </t>
  </si>
  <si>
    <t>bretagne</t>
  </si>
  <si>
    <t>POMME DE TERRE  CHAIR FERME BIO</t>
  </si>
  <si>
    <t>POIRE  CONFERENCE CAISSE</t>
  </si>
  <si>
    <t>POIRE  COMICE</t>
  </si>
  <si>
    <t xml:space="preserve">RAISIN  NOIR  </t>
  </si>
  <si>
    <t xml:space="preserve">POTIRON MUSCADE </t>
  </si>
  <si>
    <t>De 5 à 10 kg</t>
  </si>
  <si>
    <t>50p</t>
  </si>
  <si>
    <t xml:space="preserve">KIWI  plateau 33 </t>
  </si>
  <si>
    <t>33 p</t>
  </si>
  <si>
    <t xml:space="preserve">NAVET                       </t>
  </si>
  <si>
    <t>POTIRON     MUSCADE</t>
  </si>
  <si>
    <t>POMME   ROUGE BI COLOR  GALA  2 rangs</t>
  </si>
  <si>
    <t>POMME  ELSTAR         2 rangs</t>
  </si>
  <si>
    <t>KAKI persimon CAL 18</t>
  </si>
  <si>
    <t>X 18</t>
  </si>
  <si>
    <t>ORANGE  MORO SANGUINE ITALIE</t>
  </si>
  <si>
    <t>CAL  6</t>
  </si>
  <si>
    <t>9 KG</t>
  </si>
  <si>
    <t>CLEMENTINE  VILLA</t>
  </si>
  <si>
    <t>CLEMENTINE  MANDARINE NADORCOT</t>
  </si>
  <si>
    <t xml:space="preserve">CELERI RAVE     </t>
  </si>
  <si>
    <t>5P 7KG</t>
  </si>
  <si>
    <t>CLEMENTINE  MANDARINE AFOURER</t>
  </si>
  <si>
    <t>CLEMENVILA   FILET DETAIL     1,5 KG</t>
  </si>
  <si>
    <t xml:space="preserve">POMME   ROUGE BI COLOR   </t>
  </si>
  <si>
    <t>POMME  GALA   2 rangs   YOUPY</t>
  </si>
  <si>
    <t>POMME ROUGE BI COLOR    VRAC</t>
  </si>
  <si>
    <t>FRAISE   BARQUETTE  plateau  1 kg</t>
  </si>
  <si>
    <t>france</t>
  </si>
  <si>
    <t>CAROTTE   sachet  1 ou 2 kg  détail</t>
  </si>
  <si>
    <t>POMELOS ROSE  56 CORSE</t>
  </si>
  <si>
    <t>prix</t>
  </si>
  <si>
    <t>CODE PRODUIT</t>
  </si>
  <si>
    <t>Code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</si>
</sst>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4"/>
      <color theme="3" tint="-0.249977111117893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indexed="11"/>
      <name val="Arial"/>
      <family val="2"/>
    </font>
    <font>
      <b/>
      <i/>
      <sz val="9"/>
      <color indexed="11"/>
      <name val="Arial"/>
      <family val="2"/>
    </font>
    <font>
      <b/>
      <sz val="9"/>
      <color indexed="1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31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4.9989318521683403E-2"/>
        <bgColor indexed="1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3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3" borderId="0" xfId="0" applyFill="1"/>
    <xf numFmtId="0" fontId="2" fillId="4" borderId="1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right"/>
    </xf>
    <xf numFmtId="16" fontId="3" fillId="5" borderId="1" xfId="0" applyNumberFormat="1" applyFont="1" applyFill="1" applyBorder="1" applyAlignment="1">
      <alignment horizontal="right"/>
    </xf>
    <xf numFmtId="0" fontId="4" fillId="3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16" fontId="3" fillId="3" borderId="1" xfId="0" applyNumberFormat="1" applyFont="1" applyFill="1" applyBorder="1" applyAlignment="1">
      <alignment horizontal="right"/>
    </xf>
    <xf numFmtId="0" fontId="2" fillId="5" borderId="1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right"/>
    </xf>
    <xf numFmtId="164" fontId="3" fillId="5" borderId="1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horizontal="right"/>
    </xf>
    <xf numFmtId="0" fontId="3" fillId="5" borderId="1" xfId="0" applyNumberFormat="1" applyFont="1" applyFill="1" applyBorder="1" applyAlignment="1">
      <alignment horizontal="right"/>
    </xf>
    <xf numFmtId="0" fontId="5" fillId="3" borderId="1" xfId="0" applyFont="1" applyFill="1" applyBorder="1" applyAlignment="1">
      <alignment horizontal="right"/>
    </xf>
    <xf numFmtId="0" fontId="5" fillId="5" borderId="1" xfId="0" applyFont="1" applyFill="1" applyBorder="1" applyAlignment="1">
      <alignment horizontal="right"/>
    </xf>
    <xf numFmtId="0" fontId="6" fillId="5" borderId="1" xfId="0" applyFont="1" applyFill="1" applyBorder="1" applyAlignment="1">
      <alignment horizontal="right"/>
    </xf>
    <xf numFmtId="0" fontId="7" fillId="3" borderId="1" xfId="0" applyFont="1" applyFill="1" applyBorder="1" applyAlignment="1">
      <alignment horizontal="right"/>
    </xf>
    <xf numFmtId="0" fontId="7" fillId="5" borderId="1" xfId="0" applyFont="1" applyFill="1" applyBorder="1" applyAlignment="1">
      <alignment horizontal="right"/>
    </xf>
    <xf numFmtId="0" fontId="10" fillId="6" borderId="1" xfId="0" applyFont="1" applyFill="1" applyBorder="1" applyAlignment="1">
      <alignment vertical="center"/>
    </xf>
    <xf numFmtId="0" fontId="11" fillId="6" borderId="1" xfId="0" applyFont="1" applyFill="1" applyBorder="1"/>
    <xf numFmtId="165" fontId="11" fillId="6" borderId="1" xfId="0" applyNumberFormat="1" applyFont="1" applyFill="1" applyBorder="1"/>
    <xf numFmtId="0" fontId="10" fillId="0" borderId="1" xfId="0" applyFont="1" applyBorder="1" applyAlignment="1">
      <alignment vertical="center"/>
    </xf>
    <xf numFmtId="0" fontId="11" fillId="0" borderId="1" xfId="0" applyFont="1" applyBorder="1"/>
    <xf numFmtId="165" fontId="11" fillId="0" borderId="1" xfId="0" applyNumberFormat="1" applyFont="1" applyBorder="1"/>
    <xf numFmtId="0" fontId="8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165" fontId="9" fillId="8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right"/>
    </xf>
    <xf numFmtId="0" fontId="0" fillId="0" borderId="1" xfId="0" applyBorder="1"/>
    <xf numFmtId="0" fontId="1" fillId="2" borderId="0" xfId="0" applyFont="1" applyFill="1" applyAlignment="1">
      <alignment horizontal="center"/>
    </xf>
    <xf numFmtId="0" fontId="9" fillId="8" borderId="1" xfId="0" applyNumberFormat="1" applyFont="1" applyFill="1" applyBorder="1" applyAlignment="1">
      <alignment horizontal="center" vertical="center"/>
    </xf>
    <xf numFmtId="0" fontId="11" fillId="6" borderId="1" xfId="0" applyNumberFormat="1" applyFont="1" applyFill="1" applyBorder="1"/>
    <xf numFmtId="0" fontId="11" fillId="0" borderId="1" xfId="0" applyNumberFormat="1" applyFont="1" applyBorder="1"/>
    <xf numFmtId="0" fontId="0" fillId="0" borderId="0" xfId="0" applyNumberFormat="1"/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1"/>
  <sheetViews>
    <sheetView tabSelected="1" topLeftCell="A55" workbookViewId="0">
      <selection activeCell="H27" sqref="H27"/>
    </sheetView>
  </sheetViews>
  <sheetFormatPr baseColWidth="10" defaultRowHeight="15" x14ac:dyDescent="0.25"/>
  <cols>
    <col min="1" max="1" width="41.5703125" bestFit="1" customWidth="1"/>
    <col min="8" max="8" width="66.5703125" bestFit="1" customWidth="1"/>
  </cols>
  <sheetData>
    <row r="1" spans="1:8" ht="17.45" x14ac:dyDescent="0.3">
      <c r="A1" s="30" t="s">
        <v>0</v>
      </c>
      <c r="B1" s="30"/>
      <c r="C1" s="30"/>
      <c r="D1" s="30"/>
      <c r="E1" s="30"/>
      <c r="F1" s="30"/>
      <c r="G1" s="30"/>
    </row>
    <row r="2" spans="1:8" x14ac:dyDescent="0.25">
      <c r="A2" s="1"/>
      <c r="B2" s="1"/>
      <c r="C2" s="1"/>
      <c r="D2" s="1"/>
      <c r="E2" s="1"/>
      <c r="F2" s="1"/>
      <c r="G2" s="1"/>
    </row>
    <row r="3" spans="1:8" x14ac:dyDescent="0.25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  <c r="G3" s="28" t="s">
        <v>7</v>
      </c>
      <c r="H3" s="35" t="s">
        <v>348</v>
      </c>
    </row>
    <row r="4" spans="1:8" x14ac:dyDescent="0.25">
      <c r="A4" s="3" t="s">
        <v>8</v>
      </c>
      <c r="B4" s="3" t="s">
        <v>9</v>
      </c>
      <c r="C4" s="4" t="s">
        <v>10</v>
      </c>
      <c r="D4" s="3" t="s">
        <v>11</v>
      </c>
      <c r="E4" s="3" t="s">
        <v>12</v>
      </c>
      <c r="F4" s="3" t="s">
        <v>13</v>
      </c>
      <c r="G4" s="5">
        <v>1000</v>
      </c>
      <c r="H4" s="29" t="str">
        <f>A4&amp;B4&amp;C4&amp;D4&amp;E4&amp;F4</f>
        <v>AIL BLANCCat 1 Espagne5 kgKG</v>
      </c>
    </row>
    <row r="5" spans="1:8" ht="14.45" x14ac:dyDescent="0.3">
      <c r="A5" s="6" t="s">
        <v>14</v>
      </c>
      <c r="B5" s="6" t="s">
        <v>9</v>
      </c>
      <c r="C5" s="7"/>
      <c r="D5" s="6" t="s">
        <v>11</v>
      </c>
      <c r="E5" s="6" t="s">
        <v>15</v>
      </c>
      <c r="F5" s="6" t="s">
        <v>16</v>
      </c>
      <c r="G5" s="5">
        <f>G4+1</f>
        <v>1001</v>
      </c>
      <c r="H5" s="29" t="str">
        <f t="shared" ref="H5:H68" si="0">A5&amp;B5&amp;C5&amp;D5&amp;E5&amp;F5</f>
        <v>AIL BLANC SACHET 3TETESCat 1Espagne250gsachet</v>
      </c>
    </row>
    <row r="6" spans="1:8" ht="14.45" x14ac:dyDescent="0.3">
      <c r="A6" s="3" t="s">
        <v>17</v>
      </c>
      <c r="B6" s="3" t="s">
        <v>9</v>
      </c>
      <c r="C6" s="3"/>
      <c r="D6" s="3" t="s">
        <v>11</v>
      </c>
      <c r="E6" s="3" t="s">
        <v>12</v>
      </c>
      <c r="F6" s="3" t="s">
        <v>13</v>
      </c>
      <c r="G6" s="5">
        <f t="shared" ref="G6:G69" si="1">G5+1</f>
        <v>1002</v>
      </c>
      <c r="H6" s="29" t="str">
        <f t="shared" si="0"/>
        <v>AUBERGINECat 1Espagne5 kgKG</v>
      </c>
    </row>
    <row r="7" spans="1:8" ht="14.45" x14ac:dyDescent="0.3">
      <c r="A7" s="6" t="s">
        <v>18</v>
      </c>
      <c r="B7" s="6" t="s">
        <v>9</v>
      </c>
      <c r="C7" s="6"/>
      <c r="D7" s="6" t="s">
        <v>11</v>
      </c>
      <c r="E7" s="6" t="s">
        <v>19</v>
      </c>
      <c r="F7" s="6" t="s">
        <v>16</v>
      </c>
      <c r="G7" s="5">
        <f t="shared" si="1"/>
        <v>1003</v>
      </c>
      <c r="H7" s="29" t="str">
        <f t="shared" si="0"/>
        <v>AUBERGINE  sachet 2 PIECESCat 1Espagne2 psachet</v>
      </c>
    </row>
    <row r="8" spans="1:8" x14ac:dyDescent="0.25">
      <c r="A8" s="3" t="s">
        <v>20</v>
      </c>
      <c r="B8" s="3" t="s">
        <v>9</v>
      </c>
      <c r="C8" s="3" t="s">
        <v>21</v>
      </c>
      <c r="D8" s="8" t="s">
        <v>22</v>
      </c>
      <c r="E8" s="3" t="s">
        <v>23</v>
      </c>
      <c r="F8" s="3" t="s">
        <v>13</v>
      </c>
      <c r="G8" s="5">
        <f t="shared" si="1"/>
        <v>1004</v>
      </c>
      <c r="H8" s="29" t="str">
        <f t="shared" si="0"/>
        <v>CAROTTE   plateau  lavée  Cat 1lavéeFrance local12 kgKG</v>
      </c>
    </row>
    <row r="9" spans="1:8" x14ac:dyDescent="0.25">
      <c r="A9" s="6" t="s">
        <v>24</v>
      </c>
      <c r="B9" s="6" t="s">
        <v>9</v>
      </c>
      <c r="C9" s="6" t="s">
        <v>21</v>
      </c>
      <c r="D9" s="9" t="s">
        <v>22</v>
      </c>
      <c r="E9" s="6" t="s">
        <v>25</v>
      </c>
      <c r="F9" s="6" t="s">
        <v>13</v>
      </c>
      <c r="G9" s="5">
        <f t="shared" si="1"/>
        <v>1005</v>
      </c>
      <c r="H9" s="29" t="str">
        <f t="shared" si="0"/>
        <v>CAROTTE   sac  lavée  Cat 1lavéeFrance local10 KGKG</v>
      </c>
    </row>
    <row r="10" spans="1:8" ht="14.45" x14ac:dyDescent="0.3">
      <c r="A10" s="3" t="s">
        <v>26</v>
      </c>
      <c r="B10" s="3" t="s">
        <v>9</v>
      </c>
      <c r="C10" s="3"/>
      <c r="D10" s="8" t="s">
        <v>22</v>
      </c>
      <c r="E10" s="3" t="s">
        <v>27</v>
      </c>
      <c r="F10" s="3" t="s">
        <v>13</v>
      </c>
      <c r="G10" s="5">
        <f t="shared" si="1"/>
        <v>1006</v>
      </c>
      <c r="H10" s="29" t="str">
        <f t="shared" si="0"/>
        <v>CAROTTE   sachet  1 ou 2 kgCat 1France local1 ou 2 kgKG</v>
      </c>
    </row>
    <row r="11" spans="1:8" ht="14.45" x14ac:dyDescent="0.3">
      <c r="A11" s="6" t="s">
        <v>28</v>
      </c>
      <c r="B11" s="6" t="s">
        <v>9</v>
      </c>
      <c r="C11" s="6"/>
      <c r="D11" s="9" t="s">
        <v>22</v>
      </c>
      <c r="E11" s="6" t="s">
        <v>12</v>
      </c>
      <c r="F11" s="6" t="s">
        <v>13</v>
      </c>
      <c r="G11" s="5">
        <f t="shared" si="1"/>
        <v>1007</v>
      </c>
      <c r="H11" s="29" t="str">
        <f t="shared" si="0"/>
        <v>CELERI BRANCHECat 1France local5 kgKG</v>
      </c>
    </row>
    <row r="12" spans="1:8" x14ac:dyDescent="0.25">
      <c r="A12" s="3" t="s">
        <v>29</v>
      </c>
      <c r="B12" s="3" t="s">
        <v>9</v>
      </c>
      <c r="C12" s="3"/>
      <c r="D12" s="8" t="s">
        <v>22</v>
      </c>
      <c r="E12" s="3" t="s">
        <v>30</v>
      </c>
      <c r="F12" s="3" t="s">
        <v>31</v>
      </c>
      <c r="G12" s="5">
        <f t="shared" si="1"/>
        <v>1008</v>
      </c>
      <c r="H12" s="29" t="str">
        <f t="shared" si="0"/>
        <v>CELERI BRANCHE   DETAILCat 1France localdétailPIECE</v>
      </c>
    </row>
    <row r="13" spans="1:8" ht="14.45" x14ac:dyDescent="0.3">
      <c r="A13" s="6" t="s">
        <v>32</v>
      </c>
      <c r="B13" s="6" t="s">
        <v>9</v>
      </c>
      <c r="C13" s="6" t="s">
        <v>10</v>
      </c>
      <c r="D13" s="9" t="s">
        <v>22</v>
      </c>
      <c r="E13" s="6" t="s">
        <v>33</v>
      </c>
      <c r="F13" s="6" t="s">
        <v>13</v>
      </c>
      <c r="G13" s="5">
        <f t="shared" si="1"/>
        <v>1009</v>
      </c>
      <c r="H13" s="29" t="str">
        <f t="shared" si="0"/>
        <v>CELERI RAVECat 1 France local10 kgKG</v>
      </c>
    </row>
    <row r="14" spans="1:8" x14ac:dyDescent="0.25">
      <c r="A14" s="3" t="s">
        <v>34</v>
      </c>
      <c r="B14" s="3" t="s">
        <v>9</v>
      </c>
      <c r="C14" s="3"/>
      <c r="D14" s="8" t="s">
        <v>22</v>
      </c>
      <c r="E14" s="3" t="s">
        <v>30</v>
      </c>
      <c r="F14" s="3" t="s">
        <v>13</v>
      </c>
      <c r="G14" s="5">
        <f t="shared" si="1"/>
        <v>1010</v>
      </c>
      <c r="H14" s="29" t="str">
        <f t="shared" si="0"/>
        <v>CELERI RAVE    DETAILCat 1France localdétailKG</v>
      </c>
    </row>
    <row r="15" spans="1:8" x14ac:dyDescent="0.25">
      <c r="A15" s="6" t="s">
        <v>35</v>
      </c>
      <c r="B15" s="6" t="s">
        <v>9</v>
      </c>
      <c r="C15" s="6"/>
      <c r="D15" s="9" t="s">
        <v>22</v>
      </c>
      <c r="E15" s="6" t="s">
        <v>36</v>
      </c>
      <c r="F15" s="6" t="s">
        <v>13</v>
      </c>
      <c r="G15" s="5">
        <f t="shared" si="1"/>
        <v>1011</v>
      </c>
      <c r="H15" s="29" t="str">
        <f t="shared" si="0"/>
        <v>CHAMPIGNON PARE     pied coupéCat 1France local3 kgKG</v>
      </c>
    </row>
    <row r="16" spans="1:8" x14ac:dyDescent="0.25">
      <c r="A16" s="3" t="s">
        <v>35</v>
      </c>
      <c r="B16" s="3" t="s">
        <v>9</v>
      </c>
      <c r="C16" s="3"/>
      <c r="D16" s="3" t="s">
        <v>37</v>
      </c>
      <c r="E16" s="3" t="s">
        <v>36</v>
      </c>
      <c r="F16" s="3" t="s">
        <v>13</v>
      </c>
      <c r="G16" s="5">
        <f t="shared" si="1"/>
        <v>1012</v>
      </c>
      <c r="H16" s="29" t="str">
        <f t="shared" si="0"/>
        <v>CHAMPIGNON PARE     pied coupéCat 1Import3 kgKG</v>
      </c>
    </row>
    <row r="17" spans="1:8" x14ac:dyDescent="0.25">
      <c r="A17" s="6" t="s">
        <v>38</v>
      </c>
      <c r="B17" s="6" t="s">
        <v>9</v>
      </c>
      <c r="C17" s="6"/>
      <c r="D17" s="9" t="s">
        <v>22</v>
      </c>
      <c r="E17" s="6" t="s">
        <v>39</v>
      </c>
      <c r="F17" s="6" t="s">
        <v>13</v>
      </c>
      <c r="G17" s="5">
        <f t="shared" si="1"/>
        <v>1013</v>
      </c>
      <c r="H17" s="29" t="str">
        <f t="shared" si="0"/>
        <v>CHAMPIGNON BARQUETTE 1KG pied coupé  Cat 1France local1 kgKG</v>
      </c>
    </row>
    <row r="18" spans="1:8" ht="14.45" x14ac:dyDescent="0.3">
      <c r="A18" s="3" t="s">
        <v>40</v>
      </c>
      <c r="B18" s="3" t="s">
        <v>9</v>
      </c>
      <c r="C18" s="3"/>
      <c r="D18" s="8" t="s">
        <v>22</v>
      </c>
      <c r="E18" s="3" t="s">
        <v>25</v>
      </c>
      <c r="F18" s="3" t="s">
        <v>13</v>
      </c>
      <c r="G18" s="5">
        <f t="shared" si="1"/>
        <v>1014</v>
      </c>
      <c r="H18" s="29" t="str">
        <f t="shared" si="0"/>
        <v>CHOU BLANC   Cat 1France local10 KGKG</v>
      </c>
    </row>
    <row r="19" spans="1:8" x14ac:dyDescent="0.25">
      <c r="A19" s="6" t="s">
        <v>41</v>
      </c>
      <c r="B19" s="6" t="s">
        <v>9</v>
      </c>
      <c r="C19" s="6"/>
      <c r="D19" s="9" t="s">
        <v>22</v>
      </c>
      <c r="E19" s="6" t="s">
        <v>30</v>
      </c>
      <c r="F19" s="6" t="s">
        <v>13</v>
      </c>
      <c r="G19" s="5">
        <f t="shared" si="1"/>
        <v>1015</v>
      </c>
      <c r="H19" s="29" t="str">
        <f t="shared" si="0"/>
        <v>CHOU BLANC   DETAILCat 1France localdétailKG</v>
      </c>
    </row>
    <row r="20" spans="1:8" ht="14.45" x14ac:dyDescent="0.3">
      <c r="A20" s="3" t="s">
        <v>42</v>
      </c>
      <c r="B20" s="3" t="s">
        <v>9</v>
      </c>
      <c r="C20" s="3"/>
      <c r="D20" s="8" t="s">
        <v>22</v>
      </c>
      <c r="E20" s="3" t="s">
        <v>12</v>
      </c>
      <c r="F20" s="3" t="s">
        <v>13</v>
      </c>
      <c r="G20" s="5">
        <f t="shared" si="1"/>
        <v>1016</v>
      </c>
      <c r="H20" s="29" t="str">
        <f t="shared" si="0"/>
        <v>CHOU BROCOLISCat 1France local5 kgKG</v>
      </c>
    </row>
    <row r="21" spans="1:8" x14ac:dyDescent="0.25">
      <c r="A21" s="6" t="s">
        <v>43</v>
      </c>
      <c r="B21" s="6" t="s">
        <v>9</v>
      </c>
      <c r="C21" s="6"/>
      <c r="D21" s="9" t="s">
        <v>22</v>
      </c>
      <c r="E21" s="6" t="s">
        <v>30</v>
      </c>
      <c r="F21" s="6" t="s">
        <v>13</v>
      </c>
      <c r="G21" s="5">
        <f t="shared" si="1"/>
        <v>1017</v>
      </c>
      <c r="H21" s="29" t="str">
        <f t="shared" si="0"/>
        <v>CHOU BROCOLIS  DETAILCat 1France localdétailKG</v>
      </c>
    </row>
    <row r="22" spans="1:8" ht="14.45" x14ac:dyDescent="0.3">
      <c r="A22" s="3" t="s">
        <v>44</v>
      </c>
      <c r="B22" s="3" t="s">
        <v>9</v>
      </c>
      <c r="C22" s="3"/>
      <c r="D22" s="8" t="s">
        <v>22</v>
      </c>
      <c r="E22" s="3" t="s">
        <v>33</v>
      </c>
      <c r="F22" s="3" t="s">
        <v>13</v>
      </c>
      <c r="G22" s="5">
        <f t="shared" si="1"/>
        <v>1018</v>
      </c>
      <c r="H22" s="29" t="str">
        <f t="shared" si="0"/>
        <v>CHOU ROUGE   Cat 1France local10 kgKG</v>
      </c>
    </row>
    <row r="23" spans="1:8" x14ac:dyDescent="0.25">
      <c r="A23" s="6" t="s">
        <v>45</v>
      </c>
      <c r="B23" s="6" t="s">
        <v>9</v>
      </c>
      <c r="C23" s="6"/>
      <c r="D23" s="9" t="s">
        <v>22</v>
      </c>
      <c r="E23" s="6" t="s">
        <v>30</v>
      </c>
      <c r="F23" s="6" t="s">
        <v>13</v>
      </c>
      <c r="G23" s="5">
        <f t="shared" si="1"/>
        <v>1019</v>
      </c>
      <c r="H23" s="29" t="str">
        <f t="shared" si="0"/>
        <v>CHOU ROUGE  DETAILCat 1France localdétailKG</v>
      </c>
    </row>
    <row r="24" spans="1:8" x14ac:dyDescent="0.25">
      <c r="A24" s="3" t="s">
        <v>46</v>
      </c>
      <c r="B24" s="3" t="s">
        <v>9</v>
      </c>
      <c r="C24" s="3"/>
      <c r="D24" s="8" t="s">
        <v>22</v>
      </c>
      <c r="E24" s="3" t="s">
        <v>47</v>
      </c>
      <c r="F24" s="3" t="s">
        <v>13</v>
      </c>
      <c r="G24" s="5">
        <f t="shared" si="1"/>
        <v>1020</v>
      </c>
      <c r="H24" s="29" t="str">
        <f t="shared" si="0"/>
        <v>CHOU FLEURCat 1France local6 piècesKG</v>
      </c>
    </row>
    <row r="25" spans="1:8" x14ac:dyDescent="0.25">
      <c r="A25" s="6" t="s">
        <v>48</v>
      </c>
      <c r="B25" s="6" t="s">
        <v>9</v>
      </c>
      <c r="C25" s="6"/>
      <c r="D25" s="9" t="s">
        <v>22</v>
      </c>
      <c r="E25" s="6" t="s">
        <v>30</v>
      </c>
      <c r="F25" s="6" t="s">
        <v>13</v>
      </c>
      <c r="G25" s="5">
        <f t="shared" si="1"/>
        <v>1021</v>
      </c>
      <c r="H25" s="29" t="str">
        <f t="shared" si="0"/>
        <v>CHOU FLEUR  DETAILCat 1France localdétailKG</v>
      </c>
    </row>
    <row r="26" spans="1:8" x14ac:dyDescent="0.25">
      <c r="A26" s="3" t="s">
        <v>49</v>
      </c>
      <c r="B26" s="3" t="s">
        <v>9</v>
      </c>
      <c r="C26" s="3"/>
      <c r="D26" s="8" t="s">
        <v>22</v>
      </c>
      <c r="E26" s="3" t="s">
        <v>47</v>
      </c>
      <c r="F26" s="3" t="s">
        <v>13</v>
      </c>
      <c r="G26" s="5">
        <f t="shared" si="1"/>
        <v>1022</v>
      </c>
      <c r="H26" s="29" t="str">
        <f t="shared" si="0"/>
        <v>CHOU VERT FRISE   Cat 1France local6 piècesKG</v>
      </c>
    </row>
    <row r="27" spans="1:8" x14ac:dyDescent="0.25">
      <c r="A27" s="6" t="s">
        <v>50</v>
      </c>
      <c r="B27" s="6" t="s">
        <v>9</v>
      </c>
      <c r="C27" s="6"/>
      <c r="D27" s="9" t="s">
        <v>22</v>
      </c>
      <c r="E27" s="6" t="s">
        <v>30</v>
      </c>
      <c r="F27" s="6" t="s">
        <v>13</v>
      </c>
      <c r="G27" s="5">
        <f t="shared" si="1"/>
        <v>1023</v>
      </c>
      <c r="H27" s="29" t="str">
        <f t="shared" si="0"/>
        <v>CHOU VERT FRISE DETAILCat 1France localdétailKG</v>
      </c>
    </row>
    <row r="28" spans="1:8" x14ac:dyDescent="0.25">
      <c r="A28" s="3" t="s">
        <v>51</v>
      </c>
      <c r="B28" s="3" t="s">
        <v>9</v>
      </c>
      <c r="C28" s="4"/>
      <c r="D28" s="3" t="s">
        <v>11</v>
      </c>
      <c r="E28" s="3" t="s">
        <v>52</v>
      </c>
      <c r="F28" s="3" t="s">
        <v>31</v>
      </c>
      <c r="G28" s="5">
        <f t="shared" si="1"/>
        <v>1024</v>
      </c>
      <c r="H28" s="29" t="str">
        <f t="shared" si="0"/>
        <v>CONCOMBRE  COLIS  12 PIECESCat 1Espagne12 unitésPIECE</v>
      </c>
    </row>
    <row r="29" spans="1:8" x14ac:dyDescent="0.25">
      <c r="A29" s="6" t="s">
        <v>53</v>
      </c>
      <c r="B29" s="6" t="s">
        <v>9</v>
      </c>
      <c r="C29" s="7"/>
      <c r="D29" s="6" t="s">
        <v>11</v>
      </c>
      <c r="E29" s="6" t="s">
        <v>30</v>
      </c>
      <c r="F29" s="6" t="s">
        <v>31</v>
      </c>
      <c r="G29" s="5">
        <f t="shared" si="1"/>
        <v>1025</v>
      </c>
      <c r="H29" s="29" t="str">
        <f t="shared" si="0"/>
        <v>CONCOMBRE  PIECECat 1EspagnedétailPIECE</v>
      </c>
    </row>
    <row r="30" spans="1:8" x14ac:dyDescent="0.25">
      <c r="A30" s="3" t="s">
        <v>54</v>
      </c>
      <c r="B30" s="3" t="s">
        <v>9</v>
      </c>
      <c r="C30" s="3" t="s">
        <v>10</v>
      </c>
      <c r="D30" s="3" t="s">
        <v>11</v>
      </c>
      <c r="E30" s="3" t="s">
        <v>55</v>
      </c>
      <c r="F30" s="3" t="s">
        <v>13</v>
      </c>
      <c r="G30" s="5">
        <f t="shared" si="1"/>
        <v>1026</v>
      </c>
      <c r="H30" s="29" t="str">
        <f t="shared" si="0"/>
        <v>COURGETTE Cat 1 Espagne5  8  10  kgKG</v>
      </c>
    </row>
    <row r="31" spans="1:8" x14ac:dyDescent="0.25">
      <c r="A31" s="6" t="s">
        <v>56</v>
      </c>
      <c r="B31" s="6" t="s">
        <v>9</v>
      </c>
      <c r="C31" s="6"/>
      <c r="D31" s="6" t="s">
        <v>11</v>
      </c>
      <c r="E31" s="6" t="s">
        <v>39</v>
      </c>
      <c r="F31" s="6" t="s">
        <v>13</v>
      </c>
      <c r="G31" s="5">
        <f t="shared" si="1"/>
        <v>1027</v>
      </c>
      <c r="H31" s="29" t="str">
        <f t="shared" si="0"/>
        <v>COURGETTE   FILET  1 KGCat 1Espagne1 kgKG</v>
      </c>
    </row>
    <row r="32" spans="1:8" x14ac:dyDescent="0.25">
      <c r="A32" s="3" t="s">
        <v>57</v>
      </c>
      <c r="B32" s="3" t="s">
        <v>9</v>
      </c>
      <c r="C32" s="3"/>
      <c r="D32" s="8" t="s">
        <v>22</v>
      </c>
      <c r="E32" s="3" t="s">
        <v>12</v>
      </c>
      <c r="F32" s="3" t="s">
        <v>13</v>
      </c>
      <c r="G32" s="5">
        <f t="shared" si="1"/>
        <v>1028</v>
      </c>
      <c r="H32" s="29" t="str">
        <f t="shared" si="0"/>
        <v>ECHALOTE   ECHALIONCat 1France local5 kgKG</v>
      </c>
    </row>
    <row r="33" spans="1:8" x14ac:dyDescent="0.25">
      <c r="A33" s="6" t="s">
        <v>58</v>
      </c>
      <c r="B33" s="6" t="s">
        <v>9</v>
      </c>
      <c r="C33" s="6"/>
      <c r="D33" s="9" t="s">
        <v>22</v>
      </c>
      <c r="E33" s="6" t="s">
        <v>15</v>
      </c>
      <c r="F33" s="6" t="s">
        <v>59</v>
      </c>
      <c r="G33" s="5">
        <f t="shared" si="1"/>
        <v>1029</v>
      </c>
      <c r="H33" s="29" t="str">
        <f t="shared" si="0"/>
        <v>ECHALOTE  FILET  250GCat 1France local250gFILET</v>
      </c>
    </row>
    <row r="34" spans="1:8" x14ac:dyDescent="0.25">
      <c r="A34" s="3" t="s">
        <v>60</v>
      </c>
      <c r="B34" s="3" t="s">
        <v>9</v>
      </c>
      <c r="C34" s="3"/>
      <c r="D34" s="8" t="s">
        <v>22</v>
      </c>
      <c r="E34" s="3" t="s">
        <v>61</v>
      </c>
      <c r="F34" s="3" t="s">
        <v>13</v>
      </c>
      <c r="G34" s="5">
        <f t="shared" si="1"/>
        <v>1030</v>
      </c>
      <c r="H34" s="29" t="str">
        <f t="shared" si="0"/>
        <v>FENOUIL                                Cat 1France local6 kgKG</v>
      </c>
    </row>
    <row r="35" spans="1:8" x14ac:dyDescent="0.25">
      <c r="A35" s="6" t="s">
        <v>62</v>
      </c>
      <c r="B35" s="6" t="s">
        <v>9</v>
      </c>
      <c r="C35" s="6"/>
      <c r="D35" s="9" t="s">
        <v>22</v>
      </c>
      <c r="E35" s="6" t="s">
        <v>30</v>
      </c>
      <c r="F35" s="6" t="s">
        <v>13</v>
      </c>
      <c r="G35" s="5">
        <f t="shared" si="1"/>
        <v>1031</v>
      </c>
      <c r="H35" s="29" t="str">
        <f t="shared" si="0"/>
        <v>FENOUIL DETAILCat 1France localdétailKG</v>
      </c>
    </row>
    <row r="36" spans="1:8" x14ac:dyDescent="0.25">
      <c r="A36" s="3" t="s">
        <v>63</v>
      </c>
      <c r="B36" s="3" t="s">
        <v>9</v>
      </c>
      <c r="C36" s="3"/>
      <c r="D36" s="8" t="s">
        <v>22</v>
      </c>
      <c r="E36" s="3" t="s">
        <v>12</v>
      </c>
      <c r="F36" s="3" t="s">
        <v>13</v>
      </c>
      <c r="G36" s="5">
        <f t="shared" si="1"/>
        <v>1032</v>
      </c>
      <c r="H36" s="29" t="str">
        <f t="shared" si="0"/>
        <v>NAVET                        nouveauCat 1France local5 kgKG</v>
      </c>
    </row>
    <row r="37" spans="1:8" x14ac:dyDescent="0.25">
      <c r="A37" s="6" t="s">
        <v>64</v>
      </c>
      <c r="B37" s="6" t="s">
        <v>9</v>
      </c>
      <c r="C37" s="6"/>
      <c r="D37" s="9" t="s">
        <v>22</v>
      </c>
      <c r="E37" s="6" t="s">
        <v>30</v>
      </c>
      <c r="F37" s="6" t="s">
        <v>13</v>
      </c>
      <c r="G37" s="5">
        <f t="shared" si="1"/>
        <v>1033</v>
      </c>
      <c r="H37" s="29" t="str">
        <f t="shared" si="0"/>
        <v>NAVET DETAILCat 1France localdétailKG</v>
      </c>
    </row>
    <row r="38" spans="1:8" x14ac:dyDescent="0.25">
      <c r="A38" s="3" t="s">
        <v>65</v>
      </c>
      <c r="B38" s="3" t="s">
        <v>9</v>
      </c>
      <c r="C38" s="3"/>
      <c r="D38" s="8" t="s">
        <v>22</v>
      </c>
      <c r="E38" s="3" t="s">
        <v>66</v>
      </c>
      <c r="F38" s="3" t="s">
        <v>13</v>
      </c>
      <c r="G38" s="5">
        <f t="shared" si="1"/>
        <v>1034</v>
      </c>
      <c r="H38" s="29" t="str">
        <f t="shared" si="0"/>
        <v>OIGNON   EN  5    10  OU  25 KGCat 1France local10 / 25  kgKG</v>
      </c>
    </row>
    <row r="39" spans="1:8" x14ac:dyDescent="0.25">
      <c r="A39" s="6" t="s">
        <v>67</v>
      </c>
      <c r="B39" s="6" t="s">
        <v>9</v>
      </c>
      <c r="C39" s="6"/>
      <c r="D39" s="9" t="s">
        <v>22</v>
      </c>
      <c r="E39" s="6" t="s">
        <v>39</v>
      </c>
      <c r="F39" s="6" t="s">
        <v>68</v>
      </c>
      <c r="G39" s="5">
        <f t="shared" si="1"/>
        <v>1035</v>
      </c>
      <c r="H39" s="29" t="str">
        <f t="shared" si="0"/>
        <v>OIGNON  FILET 1 KGCat 1France local1 kgkg</v>
      </c>
    </row>
    <row r="40" spans="1:8" x14ac:dyDescent="0.25">
      <c r="A40" s="3" t="s">
        <v>69</v>
      </c>
      <c r="B40" s="3" t="s">
        <v>9</v>
      </c>
      <c r="C40" s="3"/>
      <c r="D40" s="8" t="s">
        <v>22</v>
      </c>
      <c r="E40" s="3" t="s">
        <v>39</v>
      </c>
      <c r="F40" s="3" t="s">
        <v>13</v>
      </c>
      <c r="G40" s="5">
        <f t="shared" si="1"/>
        <v>1036</v>
      </c>
      <c r="H40" s="29" t="str">
        <f t="shared" si="0"/>
        <v>PERSIL Cat 1France local1 kgKG</v>
      </c>
    </row>
    <row r="41" spans="1:8" x14ac:dyDescent="0.25">
      <c r="A41" s="6" t="s">
        <v>70</v>
      </c>
      <c r="B41" s="6" t="s">
        <v>9</v>
      </c>
      <c r="C41" s="6" t="s">
        <v>10</v>
      </c>
      <c r="D41" s="9" t="s">
        <v>22</v>
      </c>
      <c r="E41" s="6" t="s">
        <v>71</v>
      </c>
      <c r="F41" s="6" t="s">
        <v>13</v>
      </c>
      <c r="G41" s="5">
        <f t="shared" si="1"/>
        <v>1037</v>
      </c>
      <c r="H41" s="29" t="str">
        <f t="shared" si="0"/>
        <v>POIREAU  EN 3   5   OU  10 KG    nouveauCat 1 France local 5 kgKG</v>
      </c>
    </row>
    <row r="42" spans="1:8" x14ac:dyDescent="0.25">
      <c r="A42" s="3" t="s">
        <v>72</v>
      </c>
      <c r="B42" s="3" t="s">
        <v>9</v>
      </c>
      <c r="C42" s="3"/>
      <c r="D42" s="8" t="s">
        <v>22</v>
      </c>
      <c r="E42" s="3" t="s">
        <v>39</v>
      </c>
      <c r="F42" s="3" t="s">
        <v>13</v>
      </c>
      <c r="G42" s="5">
        <f t="shared" si="1"/>
        <v>1038</v>
      </c>
      <c r="H42" s="29" t="str">
        <f t="shared" si="0"/>
        <v>POIREAU  BOTTE  1 KGCat 1France local1 kgKG</v>
      </c>
    </row>
    <row r="43" spans="1:8" x14ac:dyDescent="0.25">
      <c r="A43" s="6" t="s">
        <v>73</v>
      </c>
      <c r="B43" s="6" t="s">
        <v>9</v>
      </c>
      <c r="C43" s="6" t="s">
        <v>74</v>
      </c>
      <c r="D43" s="6" t="s">
        <v>11</v>
      </c>
      <c r="E43" s="6" t="s">
        <v>12</v>
      </c>
      <c r="F43" s="6" t="s">
        <v>13</v>
      </c>
      <c r="G43" s="5">
        <f t="shared" si="1"/>
        <v>1039</v>
      </c>
      <c r="H43" s="29" t="str">
        <f t="shared" si="0"/>
        <v>POIVRON ROUGE Cat 1G Espagne5 kgKG</v>
      </c>
    </row>
    <row r="44" spans="1:8" x14ac:dyDescent="0.25">
      <c r="A44" s="3" t="s">
        <v>75</v>
      </c>
      <c r="B44" s="3" t="s">
        <v>9</v>
      </c>
      <c r="C44" s="3" t="s">
        <v>74</v>
      </c>
      <c r="D44" s="3" t="s">
        <v>11</v>
      </c>
      <c r="E44" s="3" t="s">
        <v>76</v>
      </c>
      <c r="F44" s="3" t="s">
        <v>31</v>
      </c>
      <c r="G44" s="5">
        <f t="shared" si="1"/>
        <v>1040</v>
      </c>
      <c r="H44" s="29" t="str">
        <f t="shared" si="0"/>
        <v>POIVRON ROUGE/ VERT/ TRI COLOR  BARQ 500gCat 1G Espagne500gPIECE</v>
      </c>
    </row>
    <row r="45" spans="1:8" x14ac:dyDescent="0.25">
      <c r="A45" s="6" t="s">
        <v>77</v>
      </c>
      <c r="B45" s="6" t="s">
        <v>9</v>
      </c>
      <c r="C45" s="6" t="s">
        <v>74</v>
      </c>
      <c r="D45" s="6" t="s">
        <v>11</v>
      </c>
      <c r="E45" s="6" t="s">
        <v>12</v>
      </c>
      <c r="F45" s="6" t="s">
        <v>13</v>
      </c>
      <c r="G45" s="5">
        <f t="shared" si="1"/>
        <v>1041</v>
      </c>
      <c r="H45" s="29" t="str">
        <f t="shared" si="0"/>
        <v>POIVRON VERT Cat 1G Espagne5 kgKG</v>
      </c>
    </row>
    <row r="46" spans="1:8" x14ac:dyDescent="0.25">
      <c r="A46" s="3" t="s">
        <v>78</v>
      </c>
      <c r="B46" s="3" t="s">
        <v>9</v>
      </c>
      <c r="C46" s="3"/>
      <c r="D46" s="8" t="s">
        <v>22</v>
      </c>
      <c r="E46" s="3" t="s">
        <v>79</v>
      </c>
      <c r="F46" s="3" t="s">
        <v>13</v>
      </c>
      <c r="G46" s="5">
        <f t="shared" si="1"/>
        <v>1042</v>
      </c>
      <c r="H46" s="29" t="str">
        <f t="shared" si="0"/>
        <v>POTIRON ROUGE /  COURGE DE NICECat 1France localPieceKG</v>
      </c>
    </row>
    <row r="47" spans="1:8" x14ac:dyDescent="0.25">
      <c r="A47" s="6" t="s">
        <v>80</v>
      </c>
      <c r="B47" s="6" t="s">
        <v>9</v>
      </c>
      <c r="C47" s="6"/>
      <c r="D47" s="9" t="s">
        <v>22</v>
      </c>
      <c r="E47" s="6" t="s">
        <v>79</v>
      </c>
      <c r="F47" s="6" t="s">
        <v>13</v>
      </c>
      <c r="G47" s="5">
        <f t="shared" si="1"/>
        <v>1043</v>
      </c>
      <c r="H47" s="29" t="str">
        <f t="shared" si="0"/>
        <v>POTIMARONCat 1France localPieceKG</v>
      </c>
    </row>
    <row r="48" spans="1:8" x14ac:dyDescent="0.25">
      <c r="A48" s="3" t="s">
        <v>81</v>
      </c>
      <c r="B48" s="3" t="s">
        <v>9</v>
      </c>
      <c r="C48" s="3"/>
      <c r="D48" s="8" t="s">
        <v>22</v>
      </c>
      <c r="E48" s="3" t="s">
        <v>79</v>
      </c>
      <c r="F48" s="3" t="s">
        <v>13</v>
      </c>
      <c r="G48" s="5">
        <f t="shared" si="1"/>
        <v>1044</v>
      </c>
      <c r="H48" s="29" t="str">
        <f t="shared" si="0"/>
        <v>COURGE  BUTTERNUTCat 1France localPieceKG</v>
      </c>
    </row>
    <row r="49" spans="1:8" x14ac:dyDescent="0.25">
      <c r="A49" s="6" t="s">
        <v>82</v>
      </c>
      <c r="B49" s="6" t="s">
        <v>9</v>
      </c>
      <c r="C49" s="6"/>
      <c r="D49" s="9" t="s">
        <v>22</v>
      </c>
      <c r="E49" s="6" t="s">
        <v>79</v>
      </c>
      <c r="F49" s="6" t="s">
        <v>13</v>
      </c>
      <c r="G49" s="5">
        <f t="shared" si="1"/>
        <v>1045</v>
      </c>
      <c r="H49" s="29" t="str">
        <f t="shared" si="0"/>
        <v>COURGE LONGUE DE NICE Cat 1France localPieceKG</v>
      </c>
    </row>
    <row r="50" spans="1:8" x14ac:dyDescent="0.25">
      <c r="A50" s="3" t="s">
        <v>83</v>
      </c>
      <c r="B50" s="3" t="s">
        <v>9</v>
      </c>
      <c r="C50" s="3"/>
      <c r="D50" s="8" t="s">
        <v>22</v>
      </c>
      <c r="E50" s="3" t="s">
        <v>84</v>
      </c>
      <c r="F50" s="3" t="s">
        <v>85</v>
      </c>
      <c r="G50" s="5">
        <f t="shared" si="1"/>
        <v>1046</v>
      </c>
      <c r="H50" s="29" t="str">
        <f t="shared" si="0"/>
        <v>RADIS ROSECat 1France local12 bBotte</v>
      </c>
    </row>
    <row r="51" spans="1:8" x14ac:dyDescent="0.25">
      <c r="A51" s="6" t="s">
        <v>83</v>
      </c>
      <c r="B51" s="6" t="s">
        <v>9</v>
      </c>
      <c r="C51" s="6"/>
      <c r="D51" s="9" t="s">
        <v>22</v>
      </c>
      <c r="E51" s="6" t="s">
        <v>30</v>
      </c>
      <c r="F51" s="6" t="s">
        <v>85</v>
      </c>
      <c r="G51" s="5">
        <f t="shared" si="1"/>
        <v>1047</v>
      </c>
      <c r="H51" s="29" t="str">
        <f t="shared" si="0"/>
        <v>RADIS ROSECat 1France localdétailBotte</v>
      </c>
    </row>
    <row r="52" spans="1:8" x14ac:dyDescent="0.25">
      <c r="A52" s="3" t="s">
        <v>86</v>
      </c>
      <c r="B52" s="3" t="s">
        <v>9</v>
      </c>
      <c r="C52" s="3" t="s">
        <v>87</v>
      </c>
      <c r="D52" s="3" t="s">
        <v>88</v>
      </c>
      <c r="E52" s="3" t="s">
        <v>61</v>
      </c>
      <c r="F52" s="3" t="s">
        <v>13</v>
      </c>
      <c r="G52" s="5">
        <f t="shared" si="1"/>
        <v>1048</v>
      </c>
      <c r="H52" s="29" t="str">
        <f t="shared" si="0"/>
        <v>TOMATECat 157/67France6 kgKG</v>
      </c>
    </row>
    <row r="53" spans="1:8" x14ac:dyDescent="0.25">
      <c r="A53" s="6" t="s">
        <v>89</v>
      </c>
      <c r="B53" s="6" t="s">
        <v>9</v>
      </c>
      <c r="C53" s="6"/>
      <c r="D53" s="6" t="s">
        <v>37</v>
      </c>
      <c r="E53" s="6" t="s">
        <v>30</v>
      </c>
      <c r="F53" s="6" t="s">
        <v>13</v>
      </c>
      <c r="G53" s="5">
        <f t="shared" si="1"/>
        <v>1049</v>
      </c>
      <c r="H53" s="29" t="str">
        <f t="shared" si="0"/>
        <v>TOMATE  DETAILCat 1ImportdétailKG</v>
      </c>
    </row>
    <row r="54" spans="1:8" x14ac:dyDescent="0.25">
      <c r="A54" s="3" t="s">
        <v>86</v>
      </c>
      <c r="B54" s="3" t="s">
        <v>9</v>
      </c>
      <c r="C54" s="3" t="s">
        <v>90</v>
      </c>
      <c r="D54" s="3" t="s">
        <v>37</v>
      </c>
      <c r="E54" s="3" t="s">
        <v>61</v>
      </c>
      <c r="F54" s="3" t="s">
        <v>13</v>
      </c>
      <c r="G54" s="5">
        <f t="shared" si="1"/>
        <v>1050</v>
      </c>
      <c r="H54" s="29" t="str">
        <f t="shared" si="0"/>
        <v>TOMATECat 147/57Import6 kgKG</v>
      </c>
    </row>
    <row r="55" spans="1:8" x14ac:dyDescent="0.25">
      <c r="A55" s="6" t="s">
        <v>91</v>
      </c>
      <c r="B55" s="6" t="s">
        <v>9</v>
      </c>
      <c r="C55" s="6" t="s">
        <v>92</v>
      </c>
      <c r="D55" s="6" t="s">
        <v>88</v>
      </c>
      <c r="E55" s="6" t="s">
        <v>93</v>
      </c>
      <c r="F55" s="6" t="s">
        <v>13</v>
      </c>
      <c r="G55" s="5">
        <f t="shared" si="1"/>
        <v>1051</v>
      </c>
      <c r="H55" s="29" t="str">
        <f t="shared" si="0"/>
        <v>TOMATE         GRAPPE Cat 1grappeFrance10  kgKG</v>
      </c>
    </row>
    <row r="56" spans="1:8" x14ac:dyDescent="0.25">
      <c r="A56" s="3" t="s">
        <v>86</v>
      </c>
      <c r="B56" s="3" t="s">
        <v>9</v>
      </c>
      <c r="C56" s="3"/>
      <c r="D56" s="3" t="s">
        <v>37</v>
      </c>
      <c r="E56" s="3" t="s">
        <v>61</v>
      </c>
      <c r="F56" s="3" t="s">
        <v>13</v>
      </c>
      <c r="G56" s="5">
        <f t="shared" si="1"/>
        <v>1052</v>
      </c>
      <c r="H56" s="29" t="str">
        <f t="shared" si="0"/>
        <v>TOMATECat 1Import6 kgKG</v>
      </c>
    </row>
    <row r="57" spans="1:8" x14ac:dyDescent="0.25">
      <c r="A57" s="6" t="s">
        <v>94</v>
      </c>
      <c r="B57" s="6" t="s">
        <v>9</v>
      </c>
      <c r="C57" s="6" t="s">
        <v>95</v>
      </c>
      <c r="D57" s="6" t="s">
        <v>37</v>
      </c>
      <c r="E57" s="6" t="s">
        <v>96</v>
      </c>
      <c r="F57" s="6" t="s">
        <v>13</v>
      </c>
      <c r="G57" s="5">
        <f t="shared" si="1"/>
        <v>1053</v>
      </c>
      <c r="H57" s="29" t="str">
        <f t="shared" si="0"/>
        <v>TOMATE plateau  grosse à farcirCat 167/ 82Import7 kgKG</v>
      </c>
    </row>
    <row r="58" spans="1:8" x14ac:dyDescent="0.25">
      <c r="A58" s="3" t="s">
        <v>97</v>
      </c>
      <c r="B58" s="3" t="s">
        <v>9</v>
      </c>
      <c r="C58" s="3"/>
      <c r="D58" s="3" t="s">
        <v>37</v>
      </c>
      <c r="E58" s="3" t="s">
        <v>98</v>
      </c>
      <c r="F58" s="3" t="s">
        <v>99</v>
      </c>
      <c r="G58" s="5">
        <f t="shared" si="1"/>
        <v>1054</v>
      </c>
      <c r="H58" s="29" t="str">
        <f t="shared" si="0"/>
        <v>TOMATE CERISE Cat 1ImportBarq.250gbarq</v>
      </c>
    </row>
    <row r="59" spans="1:8" x14ac:dyDescent="0.25">
      <c r="A59" s="6" t="s">
        <v>100</v>
      </c>
      <c r="B59" s="6" t="s">
        <v>9</v>
      </c>
      <c r="C59" s="6" t="s">
        <v>10</v>
      </c>
      <c r="D59" s="9" t="s">
        <v>22</v>
      </c>
      <c r="E59" s="10" t="s">
        <v>101</v>
      </c>
      <c r="F59" s="6" t="s">
        <v>13</v>
      </c>
      <c r="G59" s="5">
        <f t="shared" si="1"/>
        <v>1055</v>
      </c>
      <c r="H59" s="29" t="str">
        <f t="shared" si="0"/>
        <v>PDT Chair Ferme type Charlotte   Cat 1 France local12,5 kgKG</v>
      </c>
    </row>
    <row r="60" spans="1:8" x14ac:dyDescent="0.25">
      <c r="A60" s="3" t="s">
        <v>102</v>
      </c>
      <c r="B60" s="3" t="s">
        <v>9</v>
      </c>
      <c r="C60" s="3" t="s">
        <v>10</v>
      </c>
      <c r="D60" s="8" t="s">
        <v>22</v>
      </c>
      <c r="E60" s="11" t="s">
        <v>103</v>
      </c>
      <c r="F60" s="3" t="s">
        <v>13</v>
      </c>
      <c r="G60" s="5">
        <f t="shared" si="1"/>
        <v>1056</v>
      </c>
      <c r="H60" s="29" t="str">
        <f t="shared" si="0"/>
        <v>PDT Chair Ferme  autre variétéCat 1 France local5 ou 10 kgKG</v>
      </c>
    </row>
    <row r="61" spans="1:8" x14ac:dyDescent="0.25">
      <c r="A61" s="6" t="s">
        <v>104</v>
      </c>
      <c r="B61" s="6" t="s">
        <v>9</v>
      </c>
      <c r="C61" s="6" t="s">
        <v>10</v>
      </c>
      <c r="D61" s="9" t="s">
        <v>22</v>
      </c>
      <c r="E61" s="10" t="s">
        <v>101</v>
      </c>
      <c r="F61" s="6" t="s">
        <v>13</v>
      </c>
      <c r="G61" s="5">
        <f t="shared" si="1"/>
        <v>1057</v>
      </c>
      <c r="H61" s="29" t="str">
        <f t="shared" si="0"/>
        <v>POMME DE TERRE type SAMBA  250 / 300 grCat 1 France local12,5 kgKG</v>
      </c>
    </row>
    <row r="62" spans="1:8" x14ac:dyDescent="0.25">
      <c r="A62" s="3" t="s">
        <v>105</v>
      </c>
      <c r="B62" s="3" t="s">
        <v>9</v>
      </c>
      <c r="C62" s="3"/>
      <c r="D62" s="3" t="s">
        <v>22</v>
      </c>
      <c r="E62" s="3" t="s">
        <v>106</v>
      </c>
      <c r="F62" s="3" t="s">
        <v>13</v>
      </c>
      <c r="G62" s="5">
        <f t="shared" si="1"/>
        <v>1058</v>
      </c>
      <c r="H62" s="29" t="str">
        <f t="shared" si="0"/>
        <v>POMME TERRE G.T.   Purée   frite   soupeCat 1France local10 ou 25 kgKG</v>
      </c>
    </row>
    <row r="63" spans="1:8" x14ac:dyDescent="0.25">
      <c r="A63" s="6" t="s">
        <v>107</v>
      </c>
      <c r="B63" s="6" t="s">
        <v>9</v>
      </c>
      <c r="C63" s="6"/>
      <c r="D63" s="9" t="s">
        <v>22</v>
      </c>
      <c r="E63" s="6" t="s">
        <v>52</v>
      </c>
      <c r="F63" s="6" t="s">
        <v>31</v>
      </c>
      <c r="G63" s="5">
        <f t="shared" si="1"/>
        <v>1059</v>
      </c>
      <c r="H63" s="29" t="str">
        <f t="shared" si="0"/>
        <v>BATAVIA Cat 1France local12 unitésPIECE</v>
      </c>
    </row>
    <row r="64" spans="1:8" x14ac:dyDescent="0.25">
      <c r="A64" s="3" t="s">
        <v>108</v>
      </c>
      <c r="B64" s="3" t="s">
        <v>9</v>
      </c>
      <c r="C64" s="3"/>
      <c r="D64" s="8" t="s">
        <v>22</v>
      </c>
      <c r="E64" s="3" t="s">
        <v>52</v>
      </c>
      <c r="F64" s="3" t="s">
        <v>31</v>
      </c>
      <c r="G64" s="5">
        <f t="shared" si="1"/>
        <v>1060</v>
      </c>
      <c r="H64" s="29" t="str">
        <f t="shared" si="0"/>
        <v>LAITUE Cat 1France local12 unitésPIECE</v>
      </c>
    </row>
    <row r="65" spans="1:8" x14ac:dyDescent="0.25">
      <c r="A65" s="6" t="s">
        <v>109</v>
      </c>
      <c r="B65" s="6" t="s">
        <v>9</v>
      </c>
      <c r="C65" s="6"/>
      <c r="D65" s="9" t="s">
        <v>22</v>
      </c>
      <c r="E65" s="6" t="s">
        <v>52</v>
      </c>
      <c r="F65" s="6" t="s">
        <v>31</v>
      </c>
      <c r="G65" s="5">
        <f t="shared" si="1"/>
        <v>1061</v>
      </c>
      <c r="H65" s="29" t="str">
        <f t="shared" si="0"/>
        <v>FEUILLE DE CHENE   ROUGECat 1France local12 unitésPIECE</v>
      </c>
    </row>
    <row r="66" spans="1:8" x14ac:dyDescent="0.25">
      <c r="A66" s="3" t="s">
        <v>110</v>
      </c>
      <c r="B66" s="3" t="s">
        <v>9</v>
      </c>
      <c r="C66" s="3"/>
      <c r="D66" s="8" t="s">
        <v>22</v>
      </c>
      <c r="E66" s="3" t="s">
        <v>52</v>
      </c>
      <c r="F66" s="3" t="s">
        <v>31</v>
      </c>
      <c r="G66" s="5">
        <f t="shared" si="1"/>
        <v>1062</v>
      </c>
      <c r="H66" s="29" t="str">
        <f t="shared" si="0"/>
        <v>FEUILLE DE CHENE   VERTECat 1France local12 unitésPIECE</v>
      </c>
    </row>
    <row r="67" spans="1:8" x14ac:dyDescent="0.25">
      <c r="A67" s="6" t="s">
        <v>111</v>
      </c>
      <c r="B67" s="6" t="s">
        <v>9</v>
      </c>
      <c r="C67" s="6"/>
      <c r="D67" s="9" t="s">
        <v>22</v>
      </c>
      <c r="E67" s="6" t="s">
        <v>112</v>
      </c>
      <c r="F67" s="6" t="s">
        <v>68</v>
      </c>
      <c r="G67" s="5">
        <f t="shared" si="1"/>
        <v>1063</v>
      </c>
      <c r="H67" s="29" t="str">
        <f t="shared" si="0"/>
        <v>ENDIVE Cat 1France local5 KGkg</v>
      </c>
    </row>
    <row r="68" spans="1:8" x14ac:dyDescent="0.25">
      <c r="A68" s="3" t="s">
        <v>113</v>
      </c>
      <c r="B68" s="3" t="s">
        <v>114</v>
      </c>
      <c r="C68" s="3"/>
      <c r="D68" s="8" t="s">
        <v>22</v>
      </c>
      <c r="E68" s="3" t="s">
        <v>112</v>
      </c>
      <c r="F68" s="3" t="s">
        <v>68</v>
      </c>
      <c r="G68" s="5">
        <f t="shared" si="1"/>
        <v>1064</v>
      </c>
      <c r="H68" s="29" t="str">
        <f t="shared" si="0"/>
        <v>ENDIVE   NON CALIBREECat 2France local5 KGkg</v>
      </c>
    </row>
    <row r="69" spans="1:8" x14ac:dyDescent="0.25">
      <c r="A69" s="6" t="s">
        <v>115</v>
      </c>
      <c r="B69" s="6" t="s">
        <v>9</v>
      </c>
      <c r="C69" s="6"/>
      <c r="D69" s="9" t="s">
        <v>22</v>
      </c>
      <c r="E69" s="6" t="s">
        <v>39</v>
      </c>
      <c r="F69" s="6" t="s">
        <v>16</v>
      </c>
      <c r="G69" s="5">
        <f t="shared" si="1"/>
        <v>1065</v>
      </c>
      <c r="H69" s="29" t="str">
        <f t="shared" ref="H69:H132" si="2">A69&amp;B69&amp;C69&amp;D69&amp;E69&amp;F69</f>
        <v>ENDIVE FLOW PACK SACHET 1 KGCat 1France local1 kgsachet</v>
      </c>
    </row>
    <row r="70" spans="1:8" x14ac:dyDescent="0.25">
      <c r="A70" s="3" t="s">
        <v>116</v>
      </c>
      <c r="B70" s="3" t="s">
        <v>9</v>
      </c>
      <c r="C70" s="3"/>
      <c r="D70" s="8" t="s">
        <v>22</v>
      </c>
      <c r="E70" s="3" t="s">
        <v>76</v>
      </c>
      <c r="F70" s="3" t="s">
        <v>31</v>
      </c>
      <c r="G70" s="5">
        <f t="shared" ref="G70:G133" si="3">G69+1</f>
        <v>1066</v>
      </c>
      <c r="H70" s="29" t="str">
        <f t="shared" si="2"/>
        <v>SALADE MELANGEE SACHET 500GCat 1France local500gPIECE</v>
      </c>
    </row>
    <row r="71" spans="1:8" x14ac:dyDescent="0.25">
      <c r="A71" s="6" t="s">
        <v>117</v>
      </c>
      <c r="B71" s="6" t="s">
        <v>9</v>
      </c>
      <c r="C71" s="6"/>
      <c r="D71" s="9" t="s">
        <v>22</v>
      </c>
      <c r="E71" s="6" t="s">
        <v>118</v>
      </c>
      <c r="F71" s="6" t="s">
        <v>31</v>
      </c>
      <c r="G71" s="5">
        <f t="shared" si="3"/>
        <v>1067</v>
      </c>
      <c r="H71" s="29" t="str">
        <f t="shared" si="2"/>
        <v>SCAROLECat 1France local8 UNITESPIECE</v>
      </c>
    </row>
    <row r="72" spans="1:8" x14ac:dyDescent="0.25">
      <c r="A72" s="3" t="s">
        <v>119</v>
      </c>
      <c r="B72" s="3" t="s">
        <v>9</v>
      </c>
      <c r="C72" s="3"/>
      <c r="D72" s="8" t="s">
        <v>22</v>
      </c>
      <c r="E72" s="3" t="s">
        <v>118</v>
      </c>
      <c r="F72" s="3" t="s">
        <v>31</v>
      </c>
      <c r="G72" s="5">
        <f t="shared" si="3"/>
        <v>1068</v>
      </c>
      <c r="H72" s="29" t="str">
        <f t="shared" si="2"/>
        <v>FRISEE  Cat 1France local8 UNITESPIECE</v>
      </c>
    </row>
    <row r="73" spans="1:8" x14ac:dyDescent="0.25">
      <c r="A73" s="6" t="s">
        <v>120</v>
      </c>
      <c r="B73" s="6" t="s">
        <v>9</v>
      </c>
      <c r="C73" s="6" t="s">
        <v>121</v>
      </c>
      <c r="D73" s="6" t="s">
        <v>88</v>
      </c>
      <c r="E73" s="6" t="s">
        <v>122</v>
      </c>
      <c r="F73" s="6" t="s">
        <v>31</v>
      </c>
      <c r="G73" s="5">
        <f t="shared" si="3"/>
        <v>1069</v>
      </c>
      <c r="H73" s="29" t="str">
        <f t="shared" si="2"/>
        <v>MACHE sachetCat 1300 gFrancesachet 300GPIECE</v>
      </c>
    </row>
    <row r="74" spans="1:8" x14ac:dyDescent="0.25">
      <c r="A74" s="3" t="s">
        <v>123</v>
      </c>
      <c r="B74" s="3" t="s">
        <v>9</v>
      </c>
      <c r="C74" s="3" t="s">
        <v>124</v>
      </c>
      <c r="D74" s="3" t="s">
        <v>88</v>
      </c>
      <c r="E74" s="3" t="s">
        <v>125</v>
      </c>
      <c r="F74" s="3" t="s">
        <v>31</v>
      </c>
      <c r="G74" s="5">
        <f t="shared" si="3"/>
        <v>1070</v>
      </c>
      <c r="H74" s="29" t="str">
        <f t="shared" si="2"/>
        <v>CIBOULETTE  CERFEUIL MENTHE BASILIC Cat 1100 gFrancesachet 100gPIECE</v>
      </c>
    </row>
    <row r="75" spans="1:8" x14ac:dyDescent="0.25">
      <c r="A75" s="6" t="s">
        <v>126</v>
      </c>
      <c r="B75" s="6" t="s">
        <v>9</v>
      </c>
      <c r="C75" s="6" t="s">
        <v>127</v>
      </c>
      <c r="D75" s="6" t="s">
        <v>88</v>
      </c>
      <c r="E75" s="6" t="s">
        <v>16</v>
      </c>
      <c r="F75" s="6" t="s">
        <v>31</v>
      </c>
      <c r="G75" s="5">
        <f t="shared" si="3"/>
        <v>1071</v>
      </c>
      <c r="H75" s="29" t="str">
        <f t="shared" si="2"/>
        <v>TOUTES LES FINES HERBES  sachet fraîcheurCat 130gFrancesachetPIECE</v>
      </c>
    </row>
    <row r="76" spans="1:8" x14ac:dyDescent="0.25">
      <c r="A76" s="3" t="s">
        <v>128</v>
      </c>
      <c r="B76" s="3" t="s">
        <v>9</v>
      </c>
      <c r="C76" s="3" t="s">
        <v>129</v>
      </c>
      <c r="D76" s="3" t="s">
        <v>88</v>
      </c>
      <c r="E76" s="3" t="s">
        <v>112</v>
      </c>
      <c r="F76" s="3" t="s">
        <v>13</v>
      </c>
      <c r="G76" s="5">
        <f t="shared" si="3"/>
        <v>1072</v>
      </c>
      <c r="H76" s="29" t="str">
        <f t="shared" si="2"/>
        <v>ABRICOTCat 1AAFrance5 KGKG</v>
      </c>
    </row>
    <row r="77" spans="1:8" x14ac:dyDescent="0.25">
      <c r="A77" s="6" t="s">
        <v>128</v>
      </c>
      <c r="B77" s="6" t="s">
        <v>9</v>
      </c>
      <c r="C77" s="6" t="s">
        <v>130</v>
      </c>
      <c r="D77" s="6" t="s">
        <v>88</v>
      </c>
      <c r="E77" s="6" t="s">
        <v>112</v>
      </c>
      <c r="F77" s="6" t="s">
        <v>13</v>
      </c>
      <c r="G77" s="5">
        <f t="shared" si="3"/>
        <v>1073</v>
      </c>
      <c r="H77" s="29" t="str">
        <f t="shared" si="2"/>
        <v>ABRICOTCat 1A France5 KGKG</v>
      </c>
    </row>
    <row r="78" spans="1:8" x14ac:dyDescent="0.25">
      <c r="A78" s="3" t="s">
        <v>131</v>
      </c>
      <c r="B78" s="3" t="s">
        <v>9</v>
      </c>
      <c r="C78" s="3" t="s">
        <v>132</v>
      </c>
      <c r="D78" s="3" t="s">
        <v>133</v>
      </c>
      <c r="E78" s="3" t="s">
        <v>93</v>
      </c>
      <c r="F78" s="3" t="s">
        <v>13</v>
      </c>
      <c r="G78" s="5">
        <f t="shared" si="3"/>
        <v>1074</v>
      </c>
      <c r="H78" s="29" t="str">
        <f t="shared" si="2"/>
        <v>ANANAS GHANA  JARDIN CREOLECat 1 A08 B09Ghana10  kgKG</v>
      </c>
    </row>
    <row r="79" spans="1:8" x14ac:dyDescent="0.25">
      <c r="A79" s="6" t="s">
        <v>134</v>
      </c>
      <c r="B79" s="6" t="s">
        <v>9</v>
      </c>
      <c r="C79" s="6" t="s">
        <v>135</v>
      </c>
      <c r="D79" s="6" t="s">
        <v>136</v>
      </c>
      <c r="E79" s="6" t="s">
        <v>93</v>
      </c>
      <c r="F79" s="6" t="s">
        <v>13</v>
      </c>
      <c r="G79" s="5">
        <f t="shared" si="3"/>
        <v>1075</v>
      </c>
      <c r="H79" s="29" t="str">
        <f t="shared" si="2"/>
        <v>ANANAS COSTA RICACat 1 B10 B12Costa Rica10  kgKG</v>
      </c>
    </row>
    <row r="80" spans="1:8" x14ac:dyDescent="0.25">
      <c r="A80" s="3" t="s">
        <v>137</v>
      </c>
      <c r="B80" s="3" t="s">
        <v>9</v>
      </c>
      <c r="C80" s="3" t="s">
        <v>138</v>
      </c>
      <c r="D80" s="3" t="s">
        <v>37</v>
      </c>
      <c r="E80" s="3" t="s">
        <v>30</v>
      </c>
      <c r="F80" s="3" t="s">
        <v>13</v>
      </c>
      <c r="G80" s="5">
        <f t="shared" si="3"/>
        <v>1076</v>
      </c>
      <c r="H80" s="29" t="str">
        <f t="shared" si="2"/>
        <v>ANANAS DETAILCat 1B10ImportdétailKG</v>
      </c>
    </row>
    <row r="81" spans="1:8" x14ac:dyDescent="0.25">
      <c r="A81" s="6" t="s">
        <v>139</v>
      </c>
      <c r="B81" s="6" t="s">
        <v>9</v>
      </c>
      <c r="C81" s="6" t="s">
        <v>10</v>
      </c>
      <c r="D81" s="6" t="s">
        <v>37</v>
      </c>
      <c r="E81" s="6" t="s">
        <v>30</v>
      </c>
      <c r="F81" s="6" t="s">
        <v>13</v>
      </c>
      <c r="G81" s="5">
        <f t="shared" si="3"/>
        <v>1077</v>
      </c>
      <c r="H81" s="29" t="str">
        <f t="shared" si="2"/>
        <v>ANANAS  PAIN DE SUCRE  Cat 1 ImportdétailKG</v>
      </c>
    </row>
    <row r="82" spans="1:8" x14ac:dyDescent="0.25">
      <c r="A82" s="3" t="s">
        <v>140</v>
      </c>
      <c r="B82" s="3" t="s">
        <v>9</v>
      </c>
      <c r="C82" s="3" t="s">
        <v>141</v>
      </c>
      <c r="D82" s="3" t="s">
        <v>37</v>
      </c>
      <c r="E82" s="3">
        <v>18</v>
      </c>
      <c r="F82" s="3" t="s">
        <v>31</v>
      </c>
      <c r="G82" s="5">
        <f t="shared" si="3"/>
        <v>1078</v>
      </c>
      <c r="H82" s="29" t="str">
        <f t="shared" si="2"/>
        <v>AVOCAT    PRE  MURICat 1HASS 18Import18PIECE</v>
      </c>
    </row>
    <row r="83" spans="1:8" x14ac:dyDescent="0.25">
      <c r="A83" s="6" t="s">
        <v>142</v>
      </c>
      <c r="B83" s="6" t="s">
        <v>9</v>
      </c>
      <c r="C83" s="6"/>
      <c r="D83" s="6" t="s">
        <v>37</v>
      </c>
      <c r="E83" s="6" t="s">
        <v>30</v>
      </c>
      <c r="F83" s="6" t="s">
        <v>31</v>
      </c>
      <c r="G83" s="5">
        <f t="shared" si="3"/>
        <v>1079</v>
      </c>
      <c r="H83" s="29" t="str">
        <f t="shared" si="2"/>
        <v>AVOCAT    PRE  MURI     DETAIL CAL 18Cat 1ImportdétailPIECE</v>
      </c>
    </row>
    <row r="84" spans="1:8" x14ac:dyDescent="0.25">
      <c r="A84" s="3" t="s">
        <v>143</v>
      </c>
      <c r="B84" s="3" t="s">
        <v>9</v>
      </c>
      <c r="C84" s="3" t="s">
        <v>144</v>
      </c>
      <c r="D84" s="3" t="s">
        <v>37</v>
      </c>
      <c r="E84" s="3">
        <v>22</v>
      </c>
      <c r="F84" s="3" t="s">
        <v>31</v>
      </c>
      <c r="G84" s="5">
        <f t="shared" si="3"/>
        <v>1080</v>
      </c>
      <c r="H84" s="29" t="str">
        <f t="shared" si="2"/>
        <v>AVOCAT   PRE MURICat 1HASS 22Import22PIECE</v>
      </c>
    </row>
    <row r="85" spans="1:8" x14ac:dyDescent="0.25">
      <c r="A85" s="6" t="s">
        <v>145</v>
      </c>
      <c r="B85" s="6" t="s">
        <v>9</v>
      </c>
      <c r="C85" s="6"/>
      <c r="D85" s="6" t="s">
        <v>37</v>
      </c>
      <c r="E85" s="6" t="s">
        <v>30</v>
      </c>
      <c r="F85" s="6" t="s">
        <v>31</v>
      </c>
      <c r="G85" s="5">
        <f t="shared" si="3"/>
        <v>1081</v>
      </c>
      <c r="H85" s="29" t="str">
        <f t="shared" si="2"/>
        <v>AVOCAT    PRE  MURI     DETAIL CAL 22Cat 1ImportdétailPIECE</v>
      </c>
    </row>
    <row r="86" spans="1:8" x14ac:dyDescent="0.25">
      <c r="A86" s="3" t="s">
        <v>146</v>
      </c>
      <c r="B86" s="3" t="s">
        <v>9</v>
      </c>
      <c r="C86" s="3" t="s">
        <v>147</v>
      </c>
      <c r="D86" s="3" t="s">
        <v>148</v>
      </c>
      <c r="E86" s="3" t="s">
        <v>149</v>
      </c>
      <c r="F86" s="3" t="s">
        <v>13</v>
      </c>
      <c r="G86" s="5">
        <f t="shared" si="3"/>
        <v>1082</v>
      </c>
      <c r="H86" s="29" t="str">
        <f t="shared" si="2"/>
        <v>BANANE Cat 1P19   P20Antille18 kgKG</v>
      </c>
    </row>
    <row r="87" spans="1:8" x14ac:dyDescent="0.25">
      <c r="A87" s="6" t="s">
        <v>150</v>
      </c>
      <c r="B87" s="6" t="s">
        <v>9</v>
      </c>
      <c r="C87" s="6"/>
      <c r="D87" s="6" t="s">
        <v>37</v>
      </c>
      <c r="E87" s="6" t="s">
        <v>151</v>
      </c>
      <c r="F87" s="6" t="s">
        <v>16</v>
      </c>
      <c r="G87" s="5">
        <f t="shared" si="3"/>
        <v>1083</v>
      </c>
      <c r="H87" s="29" t="str">
        <f t="shared" si="2"/>
        <v>BANANE  SACHET  DETAILCat 1ImportSachet 6 psachet</v>
      </c>
    </row>
    <row r="88" spans="1:8" x14ac:dyDescent="0.25">
      <c r="A88" s="3" t="s">
        <v>146</v>
      </c>
      <c r="B88" s="3" t="s">
        <v>9</v>
      </c>
      <c r="C88" s="3" t="s">
        <v>152</v>
      </c>
      <c r="D88" s="3" t="s">
        <v>153</v>
      </c>
      <c r="E88" s="3" t="s">
        <v>149</v>
      </c>
      <c r="F88" s="3" t="s">
        <v>13</v>
      </c>
      <c r="G88" s="5">
        <f t="shared" si="3"/>
        <v>1084</v>
      </c>
      <c r="H88" s="29" t="str">
        <f t="shared" si="2"/>
        <v>BANANE Cat 1P14  P19CI / Surinam18 kgKG</v>
      </c>
    </row>
    <row r="89" spans="1:8" x14ac:dyDescent="0.25">
      <c r="A89" s="6" t="s">
        <v>146</v>
      </c>
      <c r="B89" s="6" t="s">
        <v>9</v>
      </c>
      <c r="C89" s="6" t="s">
        <v>152</v>
      </c>
      <c r="D89" s="6" t="s">
        <v>153</v>
      </c>
      <c r="E89" s="6" t="s">
        <v>112</v>
      </c>
      <c r="F89" s="6" t="s">
        <v>13</v>
      </c>
      <c r="G89" s="5">
        <f t="shared" si="3"/>
        <v>1085</v>
      </c>
      <c r="H89" s="29" t="str">
        <f t="shared" si="2"/>
        <v>BANANE Cat 1P14  P19CI / Surinam5 KGKG</v>
      </c>
    </row>
    <row r="90" spans="1:8" x14ac:dyDescent="0.25">
      <c r="A90" s="3" t="s">
        <v>154</v>
      </c>
      <c r="B90" s="3" t="s">
        <v>9</v>
      </c>
      <c r="C90" s="3">
        <v>26</v>
      </c>
      <c r="D90" s="3" t="s">
        <v>88</v>
      </c>
      <c r="E90" s="3" t="s">
        <v>112</v>
      </c>
      <c r="F90" s="3" t="s">
        <v>13</v>
      </c>
      <c r="G90" s="5">
        <f t="shared" si="3"/>
        <v>1086</v>
      </c>
      <c r="H90" s="29" t="str">
        <f t="shared" si="2"/>
        <v>CERISE  variété selectionCat 126France5 KGKG</v>
      </c>
    </row>
    <row r="91" spans="1:8" x14ac:dyDescent="0.25">
      <c r="A91" s="6" t="s">
        <v>155</v>
      </c>
      <c r="B91" s="6" t="s">
        <v>9</v>
      </c>
      <c r="C91" s="6">
        <v>24</v>
      </c>
      <c r="D91" s="6" t="s">
        <v>88</v>
      </c>
      <c r="E91" s="6" t="s">
        <v>112</v>
      </c>
      <c r="F91" s="6" t="s">
        <v>13</v>
      </c>
      <c r="G91" s="5">
        <f t="shared" si="3"/>
        <v>1087</v>
      </c>
      <c r="H91" s="29" t="str">
        <f t="shared" si="2"/>
        <v>CERISE  Type bigareauCat 124France5 KGKG</v>
      </c>
    </row>
    <row r="92" spans="1:8" x14ac:dyDescent="0.25">
      <c r="A92" s="3" t="s">
        <v>156</v>
      </c>
      <c r="B92" s="3" t="s">
        <v>9</v>
      </c>
      <c r="C92" s="3" t="s">
        <v>157</v>
      </c>
      <c r="D92" s="3" t="s">
        <v>11</v>
      </c>
      <c r="E92" s="3" t="s">
        <v>12</v>
      </c>
      <c r="F92" s="3" t="s">
        <v>13</v>
      </c>
      <c r="G92" s="5">
        <f t="shared" si="3"/>
        <v>1088</v>
      </c>
      <c r="H92" s="29" t="str">
        <f t="shared" si="2"/>
        <v>CITRON Cat 1Cal  5Espagne5 kgKG</v>
      </c>
    </row>
    <row r="93" spans="1:8" x14ac:dyDescent="0.25">
      <c r="A93" s="6" t="s">
        <v>158</v>
      </c>
      <c r="B93" s="6" t="s">
        <v>9</v>
      </c>
      <c r="C93" s="6"/>
      <c r="D93" s="6" t="s">
        <v>11</v>
      </c>
      <c r="E93" s="6" t="s">
        <v>76</v>
      </c>
      <c r="F93" s="6" t="s">
        <v>159</v>
      </c>
      <c r="G93" s="5">
        <f t="shared" si="3"/>
        <v>1089</v>
      </c>
      <c r="H93" s="29" t="str">
        <f t="shared" si="2"/>
        <v>CITRON  FILET 500GCat 1Espagne500gfilet</v>
      </c>
    </row>
    <row r="94" spans="1:8" x14ac:dyDescent="0.25">
      <c r="A94" s="3" t="s">
        <v>160</v>
      </c>
      <c r="B94" s="3" t="s">
        <v>9</v>
      </c>
      <c r="C94" s="3" t="s">
        <v>161</v>
      </c>
      <c r="D94" s="3" t="s">
        <v>11</v>
      </c>
      <c r="E94" s="3" t="s">
        <v>93</v>
      </c>
      <c r="F94" s="3" t="s">
        <v>13</v>
      </c>
      <c r="G94" s="5">
        <f t="shared" si="3"/>
        <v>1090</v>
      </c>
      <c r="H94" s="29" t="str">
        <f t="shared" si="2"/>
        <v>CLEMENTINE  YOUPICat 1Cal  3Espagne10  kgKG</v>
      </c>
    </row>
    <row r="95" spans="1:8" x14ac:dyDescent="0.25">
      <c r="A95" s="6" t="s">
        <v>162</v>
      </c>
      <c r="B95" s="6" t="s">
        <v>9</v>
      </c>
      <c r="C95" s="7" t="s">
        <v>161</v>
      </c>
      <c r="D95" s="6" t="s">
        <v>11</v>
      </c>
      <c r="E95" s="12" t="s">
        <v>93</v>
      </c>
      <c r="F95" s="6" t="s">
        <v>13</v>
      </c>
      <c r="G95" s="5">
        <f t="shared" si="3"/>
        <v>1091</v>
      </c>
      <c r="H95" s="29" t="str">
        <f t="shared" si="2"/>
        <v>CLEMENTINE    MARQUE  SELECTIONCat 1Cal  3Espagne10  kgKG</v>
      </c>
    </row>
    <row r="96" spans="1:8" x14ac:dyDescent="0.25">
      <c r="A96" s="3" t="s">
        <v>163</v>
      </c>
      <c r="B96" s="3" t="s">
        <v>9</v>
      </c>
      <c r="C96" s="4" t="s">
        <v>164</v>
      </c>
      <c r="D96" s="3" t="s">
        <v>165</v>
      </c>
      <c r="E96" s="13" t="s">
        <v>93</v>
      </c>
      <c r="F96" s="3" t="s">
        <v>13</v>
      </c>
      <c r="G96" s="5">
        <f t="shared" si="3"/>
        <v>1092</v>
      </c>
      <c r="H96" s="29" t="str">
        <f t="shared" si="2"/>
        <v>CLEMENTINE  Cat 1Cal 3Maroc10  kgKG</v>
      </c>
    </row>
    <row r="97" spans="1:8" x14ac:dyDescent="0.25">
      <c r="A97" s="6" t="s">
        <v>166</v>
      </c>
      <c r="B97" s="6" t="s">
        <v>9</v>
      </c>
      <c r="C97" s="7" t="s">
        <v>167</v>
      </c>
      <c r="D97" s="6" t="s">
        <v>11</v>
      </c>
      <c r="E97" s="12" t="s">
        <v>168</v>
      </c>
      <c r="F97" s="6" t="s">
        <v>13</v>
      </c>
      <c r="G97" s="5">
        <f t="shared" si="3"/>
        <v>1093</v>
      </c>
      <c r="H97" s="29" t="str">
        <f t="shared" si="2"/>
        <v>CLEMENVILA   COLIS PITUFO  2,3 KGCat 1Cal  ¾Espagne2,3 KGKG</v>
      </c>
    </row>
    <row r="98" spans="1:8" x14ac:dyDescent="0.25">
      <c r="A98" s="3" t="s">
        <v>169</v>
      </c>
      <c r="B98" s="3" t="s">
        <v>9</v>
      </c>
      <c r="C98" s="3" t="s">
        <v>170</v>
      </c>
      <c r="D98" s="3" t="s">
        <v>88</v>
      </c>
      <c r="E98" s="3">
        <v>33</v>
      </c>
      <c r="F98" s="3" t="s">
        <v>31</v>
      </c>
      <c r="G98" s="5">
        <f t="shared" si="3"/>
        <v>1094</v>
      </c>
      <c r="H98" s="29" t="str">
        <f t="shared" si="2"/>
        <v>KIWI  plateauCat 1Cal 33France33PIECE</v>
      </c>
    </row>
    <row r="99" spans="1:8" x14ac:dyDescent="0.25">
      <c r="A99" s="6" t="s">
        <v>169</v>
      </c>
      <c r="B99" s="6" t="s">
        <v>9</v>
      </c>
      <c r="C99" s="6" t="s">
        <v>171</v>
      </c>
      <c r="D99" s="6" t="s">
        <v>88</v>
      </c>
      <c r="E99" s="6">
        <v>39</v>
      </c>
      <c r="F99" s="6" t="s">
        <v>31</v>
      </c>
      <c r="G99" s="5">
        <f t="shared" si="3"/>
        <v>1095</v>
      </c>
      <c r="H99" s="29" t="str">
        <f t="shared" si="2"/>
        <v>KIWI  plateauCat 1Cal 39France39PIECE</v>
      </c>
    </row>
    <row r="100" spans="1:8" x14ac:dyDescent="0.25">
      <c r="A100" s="3" t="s">
        <v>172</v>
      </c>
      <c r="B100" s="3" t="s">
        <v>9</v>
      </c>
      <c r="C100" s="3" t="s">
        <v>171</v>
      </c>
      <c r="D100" s="3" t="s">
        <v>37</v>
      </c>
      <c r="E100" s="3" t="s">
        <v>173</v>
      </c>
      <c r="F100" s="3" t="s">
        <v>99</v>
      </c>
      <c r="G100" s="5">
        <f t="shared" si="3"/>
        <v>1096</v>
      </c>
      <c r="H100" s="29" t="str">
        <f t="shared" si="2"/>
        <v>KIWI barquette  15  piecesCat 1Cal 39ImportBarq. 15 pbarq</v>
      </c>
    </row>
    <row r="101" spans="1:8" x14ac:dyDescent="0.25">
      <c r="A101" s="6" t="s">
        <v>174</v>
      </c>
      <c r="B101" s="6" t="s">
        <v>9</v>
      </c>
      <c r="C101" s="7" t="s">
        <v>175</v>
      </c>
      <c r="D101" s="6" t="s">
        <v>11</v>
      </c>
      <c r="E101" s="6" t="s">
        <v>93</v>
      </c>
      <c r="F101" s="6" t="s">
        <v>13</v>
      </c>
      <c r="G101" s="5">
        <f t="shared" si="3"/>
        <v>1097</v>
      </c>
      <c r="H101" s="29" t="str">
        <f t="shared" si="2"/>
        <v>ORANGE 4Cat 1CAL 4Espagne10  kgKG</v>
      </c>
    </row>
    <row r="102" spans="1:8" x14ac:dyDescent="0.25">
      <c r="A102" s="3" t="s">
        <v>176</v>
      </c>
      <c r="B102" s="3" t="s">
        <v>9</v>
      </c>
      <c r="C102" s="13" t="s">
        <v>177</v>
      </c>
      <c r="D102" s="3" t="s">
        <v>11</v>
      </c>
      <c r="E102" s="3" t="s">
        <v>93</v>
      </c>
      <c r="F102" s="3" t="s">
        <v>13</v>
      </c>
      <c r="G102" s="5">
        <f t="shared" si="3"/>
        <v>1098</v>
      </c>
      <c r="H102" s="29" t="str">
        <f t="shared" si="2"/>
        <v>ORANGE 5 ou 6Cat 1CAL 6Espagne10  kgKG</v>
      </c>
    </row>
    <row r="103" spans="1:8" x14ac:dyDescent="0.25">
      <c r="A103" s="6" t="s">
        <v>178</v>
      </c>
      <c r="B103" s="6" t="s">
        <v>9</v>
      </c>
      <c r="C103" s="12" t="s">
        <v>177</v>
      </c>
      <c r="D103" s="6" t="s">
        <v>11</v>
      </c>
      <c r="E103" s="6" t="s">
        <v>93</v>
      </c>
      <c r="F103" s="6" t="s">
        <v>13</v>
      </c>
      <c r="G103" s="5">
        <f t="shared" si="3"/>
        <v>1099</v>
      </c>
      <c r="H103" s="29" t="str">
        <f t="shared" si="2"/>
        <v>ORANGE YOUPY  130GCat 1CAL 6Espagne10  kgKG</v>
      </c>
    </row>
    <row r="104" spans="1:8" x14ac:dyDescent="0.25">
      <c r="A104" s="3" t="s">
        <v>179</v>
      </c>
      <c r="B104" s="3" t="s">
        <v>9</v>
      </c>
      <c r="C104" s="13" t="s">
        <v>180</v>
      </c>
      <c r="D104" s="3" t="s">
        <v>11</v>
      </c>
      <c r="E104" s="3" t="s">
        <v>96</v>
      </c>
      <c r="F104" s="3" t="s">
        <v>13</v>
      </c>
      <c r="G104" s="5">
        <f t="shared" si="3"/>
        <v>1100</v>
      </c>
      <c r="H104" s="29" t="str">
        <f t="shared" si="2"/>
        <v>ORANGE  SANGUINELLI  PLATEAUCat 1CAL 5Espagne7 kgKG</v>
      </c>
    </row>
    <row r="105" spans="1:8" x14ac:dyDescent="0.25">
      <c r="A105" s="6" t="s">
        <v>181</v>
      </c>
      <c r="B105" s="6" t="s">
        <v>9</v>
      </c>
      <c r="C105" s="7" t="s">
        <v>10</v>
      </c>
      <c r="D105" s="6" t="s">
        <v>37</v>
      </c>
      <c r="E105" s="6" t="s">
        <v>182</v>
      </c>
      <c r="F105" s="6" t="s">
        <v>13</v>
      </c>
      <c r="G105" s="5">
        <f t="shared" si="3"/>
        <v>1101</v>
      </c>
      <c r="H105" s="29" t="str">
        <f t="shared" si="2"/>
        <v>ORANGE  filet  2 kgCat 1 Import2 kgKG</v>
      </c>
    </row>
    <row r="106" spans="1:8" x14ac:dyDescent="0.25">
      <c r="A106" s="3" t="s">
        <v>183</v>
      </c>
      <c r="B106" s="3" t="s">
        <v>9</v>
      </c>
      <c r="C106" s="3" t="s">
        <v>184</v>
      </c>
      <c r="D106" s="3" t="s">
        <v>185</v>
      </c>
      <c r="E106" s="3" t="s">
        <v>10</v>
      </c>
      <c r="F106" s="3" t="s">
        <v>31</v>
      </c>
      <c r="G106" s="5">
        <f t="shared" si="3"/>
        <v>1102</v>
      </c>
      <c r="H106" s="29" t="str">
        <f t="shared" si="2"/>
        <v>POMELOS ROSE Cat 150  56rsa PIECE</v>
      </c>
    </row>
    <row r="107" spans="1:8" x14ac:dyDescent="0.25">
      <c r="A107" s="6" t="s">
        <v>186</v>
      </c>
      <c r="B107" s="6" t="s">
        <v>9</v>
      </c>
      <c r="C107" s="6"/>
      <c r="D107" s="6" t="s">
        <v>187</v>
      </c>
      <c r="E107" s="6"/>
      <c r="F107" s="6" t="s">
        <v>31</v>
      </c>
      <c r="G107" s="5">
        <f t="shared" si="3"/>
        <v>1103</v>
      </c>
      <c r="H107" s="29" t="str">
        <f t="shared" si="2"/>
        <v>POMELOS ROSE   DETAILCat 1rasPIECE</v>
      </c>
    </row>
    <row r="108" spans="1:8" x14ac:dyDescent="0.25">
      <c r="A108" s="3" t="s">
        <v>188</v>
      </c>
      <c r="B108" s="3" t="s">
        <v>9</v>
      </c>
      <c r="C108" s="3" t="s">
        <v>189</v>
      </c>
      <c r="D108" s="8" t="s">
        <v>22</v>
      </c>
      <c r="E108" s="3" t="s">
        <v>190</v>
      </c>
      <c r="F108" s="3" t="s">
        <v>13</v>
      </c>
      <c r="G108" s="5">
        <f t="shared" si="3"/>
        <v>1104</v>
      </c>
      <c r="H108" s="29" t="str">
        <f t="shared" si="2"/>
        <v>POMME   ROUGE    BI COLOR   2 rangsCat 1135/155gFrance local13 kgKG</v>
      </c>
    </row>
    <row r="109" spans="1:8" x14ac:dyDescent="0.25">
      <c r="A109" s="6" t="s">
        <v>191</v>
      </c>
      <c r="B109" s="6" t="s">
        <v>9</v>
      </c>
      <c r="C109" s="6" t="s">
        <v>189</v>
      </c>
      <c r="D109" s="9" t="s">
        <v>22</v>
      </c>
      <c r="E109" s="6" t="s">
        <v>190</v>
      </c>
      <c r="F109" s="6" t="s">
        <v>13</v>
      </c>
      <c r="G109" s="5">
        <f t="shared" si="3"/>
        <v>1105</v>
      </c>
      <c r="H109" s="29" t="str">
        <f t="shared" si="2"/>
        <v>POMME GOLDEN VERGER ECO RESPONCat 1135/155gFrance local13 kgKG</v>
      </c>
    </row>
    <row r="110" spans="1:8" x14ac:dyDescent="0.25">
      <c r="A110" s="3" t="s">
        <v>192</v>
      </c>
      <c r="B110" s="3" t="s">
        <v>9</v>
      </c>
      <c r="C110" s="3" t="s">
        <v>189</v>
      </c>
      <c r="D110" s="8" t="s">
        <v>22</v>
      </c>
      <c r="E110" s="3" t="s">
        <v>190</v>
      </c>
      <c r="F110" s="3" t="s">
        <v>13</v>
      </c>
      <c r="G110" s="5">
        <f t="shared" si="3"/>
        <v>1106</v>
      </c>
      <c r="H110" s="29" t="str">
        <f t="shared" si="2"/>
        <v>POMME VERTE GRANNYCat 1135/155gFrance local13 kgKG</v>
      </c>
    </row>
    <row r="111" spans="1:8" x14ac:dyDescent="0.25">
      <c r="A111" s="6" t="s">
        <v>193</v>
      </c>
      <c r="B111" s="6" t="s">
        <v>9</v>
      </c>
      <c r="C111" s="6" t="s">
        <v>189</v>
      </c>
      <c r="D111" s="9" t="s">
        <v>22</v>
      </c>
      <c r="E111" s="6" t="s">
        <v>194</v>
      </c>
      <c r="F111" s="6" t="s">
        <v>13</v>
      </c>
      <c r="G111" s="5">
        <f t="shared" si="3"/>
        <v>1107</v>
      </c>
      <c r="H111" s="29" t="str">
        <f t="shared" si="2"/>
        <v>POMME BERTANNECat 1135/155gFrance local13  kgKG</v>
      </c>
    </row>
    <row r="112" spans="1:8" x14ac:dyDescent="0.25">
      <c r="A112" s="3" t="s">
        <v>195</v>
      </c>
      <c r="B112" s="3" t="s">
        <v>9</v>
      </c>
      <c r="C112" s="3" t="s">
        <v>189</v>
      </c>
      <c r="D112" s="8" t="s">
        <v>22</v>
      </c>
      <c r="E112" s="3" t="s">
        <v>96</v>
      </c>
      <c r="F112" s="3" t="s">
        <v>13</v>
      </c>
      <c r="G112" s="5">
        <f t="shared" si="3"/>
        <v>1108</v>
      </c>
      <c r="H112" s="29" t="str">
        <f t="shared" si="2"/>
        <v>POMME BOSKOOP    Cat 1135/155gFrance local7 kgKG</v>
      </c>
    </row>
    <row r="113" spans="1:8" x14ac:dyDescent="0.25">
      <c r="A113" s="6" t="s">
        <v>196</v>
      </c>
      <c r="B113" s="6" t="s">
        <v>9</v>
      </c>
      <c r="C113" s="6" t="s">
        <v>189</v>
      </c>
      <c r="D113" s="9" t="s">
        <v>22</v>
      </c>
      <c r="E113" s="6" t="s">
        <v>190</v>
      </c>
      <c r="F113" s="6" t="s">
        <v>13</v>
      </c>
      <c r="G113" s="5">
        <f t="shared" si="3"/>
        <v>1109</v>
      </c>
      <c r="H113" s="29" t="str">
        <f t="shared" si="2"/>
        <v>POMME   GALA   ELSTAR         2 rangsCat 1135/155gFrance local13 kgKG</v>
      </c>
    </row>
    <row r="114" spans="1:8" x14ac:dyDescent="0.25">
      <c r="A114" s="3" t="s">
        <v>197</v>
      </c>
      <c r="B114" s="3" t="s">
        <v>9</v>
      </c>
      <c r="C114" s="3" t="s">
        <v>198</v>
      </c>
      <c r="D114" s="8" t="s">
        <v>22</v>
      </c>
      <c r="E114" s="3" t="s">
        <v>194</v>
      </c>
      <c r="F114" s="3" t="s">
        <v>13</v>
      </c>
      <c r="G114" s="5">
        <f t="shared" si="3"/>
        <v>1110</v>
      </c>
      <c r="H114" s="29" t="str">
        <f t="shared" si="2"/>
        <v>POMME ROUGE BI COLOR       vracCat 1115/135gFrance local13  kgKG</v>
      </c>
    </row>
    <row r="115" spans="1:8" x14ac:dyDescent="0.25">
      <c r="A115" s="6" t="s">
        <v>199</v>
      </c>
      <c r="B115" s="6" t="s">
        <v>9</v>
      </c>
      <c r="C115" s="6" t="s">
        <v>200</v>
      </c>
      <c r="D115" s="9" t="s">
        <v>22</v>
      </c>
      <c r="E115" s="6" t="s">
        <v>194</v>
      </c>
      <c r="F115" s="6" t="s">
        <v>13</v>
      </c>
      <c r="G115" s="5">
        <f t="shared" si="3"/>
        <v>1111</v>
      </c>
      <c r="H115" s="29" t="str">
        <f t="shared" si="2"/>
        <v>POMME COMPOTE                   vracCat 1caisseFrance local13  kgKG</v>
      </c>
    </row>
    <row r="116" spans="1:8" x14ac:dyDescent="0.25">
      <c r="A116" s="3" t="s">
        <v>201</v>
      </c>
      <c r="B116" s="3" t="s">
        <v>9</v>
      </c>
      <c r="C116" s="3" t="s">
        <v>202</v>
      </c>
      <c r="D116" s="3" t="s">
        <v>88</v>
      </c>
      <c r="E116" s="3" t="s">
        <v>61</v>
      </c>
      <c r="F116" s="3" t="s">
        <v>13</v>
      </c>
      <c r="G116" s="5">
        <f t="shared" si="3"/>
        <v>1112</v>
      </c>
      <c r="H116" s="29" t="str">
        <f t="shared" si="2"/>
        <v>POIRE  CONFERENCE  PLATEAU YOUPICat 165/70France6 kgKG</v>
      </c>
    </row>
    <row r="117" spans="1:8" x14ac:dyDescent="0.25">
      <c r="A117" s="6" t="s">
        <v>203</v>
      </c>
      <c r="B117" s="6" t="s">
        <v>9</v>
      </c>
      <c r="C117" s="6"/>
      <c r="D117" s="6" t="s">
        <v>88</v>
      </c>
      <c r="E117" s="6"/>
      <c r="F117" s="6" t="s">
        <v>13</v>
      </c>
      <c r="G117" s="5">
        <f t="shared" si="3"/>
        <v>1113</v>
      </c>
      <c r="H117" s="29" t="str">
        <f t="shared" si="2"/>
        <v>POIRE  DETAIL Cat 1FranceKG</v>
      </c>
    </row>
    <row r="118" spans="1:8" x14ac:dyDescent="0.25">
      <c r="A118" s="3" t="s">
        <v>204</v>
      </c>
      <c r="B118" s="3" t="s">
        <v>9</v>
      </c>
      <c r="C118" s="3" t="s">
        <v>205</v>
      </c>
      <c r="D118" s="3" t="s">
        <v>88</v>
      </c>
      <c r="E118" s="3" t="s">
        <v>206</v>
      </c>
      <c r="F118" s="3" t="s">
        <v>13</v>
      </c>
      <c r="G118" s="5">
        <f t="shared" si="3"/>
        <v>1114</v>
      </c>
      <c r="H118" s="29" t="str">
        <f t="shared" si="2"/>
        <v>POIRE  CONFERENCE  PLATEAU CHARNELCat 170/75France6 KGKG</v>
      </c>
    </row>
    <row r="119" spans="1:8" x14ac:dyDescent="0.25">
      <c r="A119" s="6" t="s">
        <v>207</v>
      </c>
      <c r="B119" s="6" t="s">
        <v>9</v>
      </c>
      <c r="C119" s="6" t="s">
        <v>208</v>
      </c>
      <c r="D119" s="6" t="s">
        <v>11</v>
      </c>
      <c r="E119" s="6" t="s">
        <v>206</v>
      </c>
      <c r="F119" s="6" t="s">
        <v>13</v>
      </c>
      <c r="G119" s="5">
        <f t="shared" si="3"/>
        <v>1115</v>
      </c>
      <c r="H119" s="29" t="str">
        <f t="shared" si="2"/>
        <v>POIRE  WILLIAMCat 160/70Espagne6 KGKG</v>
      </c>
    </row>
    <row r="120" spans="1:8" x14ac:dyDescent="0.25">
      <c r="A120" s="3" t="s">
        <v>209</v>
      </c>
      <c r="B120" s="3" t="s">
        <v>9</v>
      </c>
      <c r="C120" s="3" t="s">
        <v>208</v>
      </c>
      <c r="D120" s="3" t="s">
        <v>88</v>
      </c>
      <c r="E120" s="3" t="s">
        <v>206</v>
      </c>
      <c r="F120" s="3" t="s">
        <v>13</v>
      </c>
      <c r="G120" s="5">
        <f t="shared" si="3"/>
        <v>1116</v>
      </c>
      <c r="H120" s="29" t="str">
        <f t="shared" si="2"/>
        <v>POIRE  COMICE  LOCALCat 160/70France6 KGKG</v>
      </c>
    </row>
    <row r="121" spans="1:8" x14ac:dyDescent="0.25">
      <c r="A121" s="6" t="s">
        <v>210</v>
      </c>
      <c r="B121" s="6" t="s">
        <v>9</v>
      </c>
      <c r="C121" s="6" t="s">
        <v>10</v>
      </c>
      <c r="D121" s="6" t="s">
        <v>11</v>
      </c>
      <c r="E121" s="6" t="s">
        <v>112</v>
      </c>
      <c r="F121" s="6" t="s">
        <v>13</v>
      </c>
      <c r="G121" s="5">
        <f t="shared" si="3"/>
        <v>1117</v>
      </c>
      <c r="H121" s="29" t="str">
        <f t="shared" si="2"/>
        <v>RAISIN  BLANC    ALEDOCat 1 Espagne5 KGKG</v>
      </c>
    </row>
    <row r="122" spans="1:8" x14ac:dyDescent="0.25">
      <c r="A122" s="3" t="s">
        <v>211</v>
      </c>
      <c r="B122" s="3" t="s">
        <v>9</v>
      </c>
      <c r="C122" s="3"/>
      <c r="D122" s="3" t="s">
        <v>88</v>
      </c>
      <c r="E122" s="3" t="s">
        <v>112</v>
      </c>
      <c r="F122" s="3" t="s">
        <v>13</v>
      </c>
      <c r="G122" s="5">
        <f t="shared" si="3"/>
        <v>1118</v>
      </c>
      <c r="H122" s="29" t="str">
        <f t="shared" si="2"/>
        <v>RAISIN NOIR Cat 1France5 KGKG</v>
      </c>
    </row>
    <row r="123" spans="1:8" x14ac:dyDescent="0.25">
      <c r="A123" s="6" t="s">
        <v>212</v>
      </c>
      <c r="B123" s="6" t="s">
        <v>9</v>
      </c>
      <c r="C123" s="6"/>
      <c r="D123" s="6" t="s">
        <v>213</v>
      </c>
      <c r="E123" s="6" t="s">
        <v>112</v>
      </c>
      <c r="F123" s="6" t="s">
        <v>13</v>
      </c>
      <c r="G123" s="5">
        <f t="shared" si="3"/>
        <v>1119</v>
      </c>
      <c r="H123" s="29" t="str">
        <f t="shared" si="2"/>
        <v>RAISIN  NOIR    RED GLOBECat 1Italie5 KGKG</v>
      </c>
    </row>
    <row r="124" spans="1:8" x14ac:dyDescent="0.25">
      <c r="A124" s="3" t="s">
        <v>214</v>
      </c>
      <c r="B124" s="3" t="s">
        <v>9</v>
      </c>
      <c r="C124" s="3" t="s">
        <v>10</v>
      </c>
      <c r="D124" s="3" t="s">
        <v>37</v>
      </c>
      <c r="E124" s="3" t="s">
        <v>30</v>
      </c>
      <c r="F124" s="3" t="s">
        <v>13</v>
      </c>
      <c r="G124" s="5">
        <f t="shared" si="3"/>
        <v>1120</v>
      </c>
      <c r="H124" s="29" t="str">
        <f t="shared" si="2"/>
        <v>RAISIN BLANC OU NOIR   DETAILCat 1 ImportdétailKG</v>
      </c>
    </row>
    <row r="125" spans="1:8" x14ac:dyDescent="0.25">
      <c r="A125" s="3" t="s">
        <v>8</v>
      </c>
      <c r="B125" s="3" t="s">
        <v>9</v>
      </c>
      <c r="C125" s="4" t="s">
        <v>10</v>
      </c>
      <c r="D125" s="3" t="s">
        <v>11</v>
      </c>
      <c r="E125" s="3" t="s">
        <v>12</v>
      </c>
      <c r="F125" s="3" t="s">
        <v>13</v>
      </c>
      <c r="G125" s="5">
        <f t="shared" si="3"/>
        <v>1121</v>
      </c>
      <c r="H125" s="29" t="str">
        <f t="shared" si="2"/>
        <v>AIL BLANCCat 1 Espagne5 kgKG</v>
      </c>
    </row>
    <row r="126" spans="1:8" x14ac:dyDescent="0.25">
      <c r="A126" s="3" t="s">
        <v>215</v>
      </c>
      <c r="B126" s="3" t="s">
        <v>114</v>
      </c>
      <c r="C126" s="4"/>
      <c r="D126" s="3" t="s">
        <v>11</v>
      </c>
      <c r="E126" s="3" t="s">
        <v>30</v>
      </c>
      <c r="F126" s="3" t="s">
        <v>13</v>
      </c>
      <c r="G126" s="5">
        <f t="shared" si="3"/>
        <v>1122</v>
      </c>
      <c r="H126" s="29" t="str">
        <f t="shared" si="2"/>
        <v>CONCOMBRE  VRAC  AU KILOCat 2EspagnedétailKG</v>
      </c>
    </row>
    <row r="127" spans="1:8" x14ac:dyDescent="0.25">
      <c r="A127" s="6" t="s">
        <v>86</v>
      </c>
      <c r="B127" s="6" t="s">
        <v>9</v>
      </c>
      <c r="C127" s="6" t="s">
        <v>87</v>
      </c>
      <c r="D127" s="6" t="s">
        <v>37</v>
      </c>
      <c r="E127" s="6" t="s">
        <v>61</v>
      </c>
      <c r="F127" s="6" t="s">
        <v>13</v>
      </c>
      <c r="G127" s="5">
        <f t="shared" si="3"/>
        <v>1123</v>
      </c>
      <c r="H127" s="29" t="str">
        <f t="shared" si="2"/>
        <v>TOMATECat 157/67Import6 kgKG</v>
      </c>
    </row>
    <row r="128" spans="1:8" x14ac:dyDescent="0.25">
      <c r="A128" s="3" t="s">
        <v>216</v>
      </c>
      <c r="B128" s="3" t="s">
        <v>9</v>
      </c>
      <c r="C128" s="4" t="s">
        <v>164</v>
      </c>
      <c r="D128" s="3" t="s">
        <v>165</v>
      </c>
      <c r="E128" s="13" t="s">
        <v>93</v>
      </c>
      <c r="F128" s="3" t="s">
        <v>13</v>
      </c>
      <c r="G128" s="5">
        <f t="shared" si="3"/>
        <v>1124</v>
      </c>
      <c r="H128" s="29" t="str">
        <f t="shared" si="2"/>
        <v>CLEMENTINE  MAROC   Cat 1Cal 3Maroc10  kgKG</v>
      </c>
    </row>
    <row r="129" spans="1:8" x14ac:dyDescent="0.25">
      <c r="A129" s="3" t="s">
        <v>217</v>
      </c>
      <c r="B129" s="3" t="s">
        <v>9</v>
      </c>
      <c r="C129" s="3" t="s">
        <v>218</v>
      </c>
      <c r="D129" s="3" t="s">
        <v>88</v>
      </c>
      <c r="E129" s="3" t="s">
        <v>219</v>
      </c>
      <c r="F129" s="3" t="s">
        <v>13</v>
      </c>
      <c r="G129" s="5">
        <f t="shared" si="3"/>
        <v>1125</v>
      </c>
      <c r="H129" s="29" t="str">
        <f t="shared" si="2"/>
        <v>NECTARINE  JAUNE    BLANCHE Cat 1BFrance3,80 kgKG</v>
      </c>
    </row>
    <row r="130" spans="1:8" x14ac:dyDescent="0.25">
      <c r="A130" s="6" t="s">
        <v>220</v>
      </c>
      <c r="B130" s="6" t="s">
        <v>9</v>
      </c>
      <c r="C130" s="6" t="s">
        <v>218</v>
      </c>
      <c r="D130" s="6" t="s">
        <v>11</v>
      </c>
      <c r="E130" s="6" t="s">
        <v>219</v>
      </c>
      <c r="F130" s="6" t="s">
        <v>13</v>
      </c>
      <c r="G130" s="5">
        <f t="shared" si="3"/>
        <v>1126</v>
      </c>
      <c r="H130" s="29" t="str">
        <f t="shared" si="2"/>
        <v>NECTARINE  JAUNE    BLANCHE   Cat 1BEspagne3,80 kgKG</v>
      </c>
    </row>
    <row r="131" spans="1:8" x14ac:dyDescent="0.25">
      <c r="A131" s="3" t="s">
        <v>221</v>
      </c>
      <c r="B131" s="3" t="s">
        <v>9</v>
      </c>
      <c r="C131" s="3" t="s">
        <v>218</v>
      </c>
      <c r="D131" s="3" t="s">
        <v>88</v>
      </c>
      <c r="E131" s="3" t="s">
        <v>219</v>
      </c>
      <c r="F131" s="3" t="s">
        <v>13</v>
      </c>
      <c r="G131" s="5">
        <f t="shared" si="3"/>
        <v>1127</v>
      </c>
      <c r="H131" s="29" t="str">
        <f t="shared" si="2"/>
        <v>PECHE   JAUNE     BLANCHECat 1BFrance3,80 kgKG</v>
      </c>
    </row>
    <row r="132" spans="1:8" x14ac:dyDescent="0.25">
      <c r="A132" s="6" t="s">
        <v>222</v>
      </c>
      <c r="B132" s="6" t="s">
        <v>9</v>
      </c>
      <c r="C132" s="6" t="s">
        <v>218</v>
      </c>
      <c r="D132" s="6" t="s">
        <v>11</v>
      </c>
      <c r="E132" s="6" t="s">
        <v>219</v>
      </c>
      <c r="F132" s="6" t="s">
        <v>13</v>
      </c>
      <c r="G132" s="5">
        <f t="shared" si="3"/>
        <v>1128</v>
      </c>
      <c r="H132" s="29" t="str">
        <f t="shared" si="2"/>
        <v>PECHE   JAUNE     BLANCHE   Cat 1BEspagne3,80 kgKG</v>
      </c>
    </row>
    <row r="133" spans="1:8" x14ac:dyDescent="0.25">
      <c r="A133" s="3" t="s">
        <v>223</v>
      </c>
      <c r="B133" s="3" t="s">
        <v>9</v>
      </c>
      <c r="C133" s="3" t="s">
        <v>10</v>
      </c>
      <c r="D133" s="3" t="s">
        <v>11</v>
      </c>
      <c r="E133" s="3" t="s">
        <v>36</v>
      </c>
      <c r="F133" s="3" t="s">
        <v>13</v>
      </c>
      <c r="G133" s="5">
        <f t="shared" si="3"/>
        <v>1129</v>
      </c>
      <c r="H133" s="29" t="str">
        <f t="shared" ref="H133:H196" si="4">A133&amp;B133&amp;C133&amp;D133&amp;E133&amp;F133</f>
        <v>NECTARINE  PLATECat 1 Espagne3 kgKG</v>
      </c>
    </row>
    <row r="134" spans="1:8" x14ac:dyDescent="0.25">
      <c r="A134" s="6" t="s">
        <v>224</v>
      </c>
      <c r="B134" s="6" t="s">
        <v>9</v>
      </c>
      <c r="C134" s="6" t="s">
        <v>10</v>
      </c>
      <c r="D134" s="6" t="s">
        <v>11</v>
      </c>
      <c r="E134" s="6" t="s">
        <v>36</v>
      </c>
      <c r="F134" s="6" t="s">
        <v>13</v>
      </c>
      <c r="G134" s="5">
        <f t="shared" ref="G134:G197" si="5">G133+1</f>
        <v>1130</v>
      </c>
      <c r="H134" s="29" t="str">
        <f t="shared" si="4"/>
        <v>PECHE  PLATE Cat 1 Espagne3 kgKG</v>
      </c>
    </row>
    <row r="135" spans="1:8" x14ac:dyDescent="0.25">
      <c r="A135" s="3" t="s">
        <v>225</v>
      </c>
      <c r="B135" s="3" t="s">
        <v>9</v>
      </c>
      <c r="C135" s="3"/>
      <c r="D135" s="3" t="s">
        <v>226</v>
      </c>
      <c r="E135" s="3" t="s">
        <v>182</v>
      </c>
      <c r="F135" s="3" t="s">
        <v>13</v>
      </c>
      <c r="G135" s="5">
        <f t="shared" si="5"/>
        <v>1131</v>
      </c>
      <c r="H135" s="29" t="str">
        <f t="shared" si="4"/>
        <v>FIGUE FRAICHE Cat 1Turquie2 kgKG</v>
      </c>
    </row>
    <row r="136" spans="1:8" x14ac:dyDescent="0.25">
      <c r="A136" s="6" t="s">
        <v>227</v>
      </c>
      <c r="B136" s="6" t="s">
        <v>9</v>
      </c>
      <c r="C136" s="6"/>
      <c r="D136" s="6" t="s">
        <v>88</v>
      </c>
      <c r="E136" s="6" t="s">
        <v>76</v>
      </c>
      <c r="F136" s="6" t="s">
        <v>13</v>
      </c>
      <c r="G136" s="5">
        <f t="shared" si="5"/>
        <v>1132</v>
      </c>
      <c r="H136" s="29" t="str">
        <f t="shared" si="4"/>
        <v>FRAISE   BARQUETTE  500 GCat 1France500gKG</v>
      </c>
    </row>
    <row r="137" spans="1:8" x14ac:dyDescent="0.25">
      <c r="A137" s="3" t="s">
        <v>227</v>
      </c>
      <c r="B137" s="3" t="s">
        <v>9</v>
      </c>
      <c r="C137" s="3"/>
      <c r="D137" s="3" t="s">
        <v>37</v>
      </c>
      <c r="E137" s="3" t="s">
        <v>76</v>
      </c>
      <c r="F137" s="3" t="s">
        <v>13</v>
      </c>
      <c r="G137" s="5">
        <f t="shared" si="5"/>
        <v>1133</v>
      </c>
      <c r="H137" s="29" t="str">
        <f t="shared" si="4"/>
        <v>FRAISE   BARQUETTE  500 GCat 1Import500gKG</v>
      </c>
    </row>
    <row r="138" spans="1:8" x14ac:dyDescent="0.25">
      <c r="A138" s="6" t="s">
        <v>228</v>
      </c>
      <c r="B138" s="6" t="s">
        <v>9</v>
      </c>
      <c r="C138" s="6"/>
      <c r="D138" s="6" t="s">
        <v>11</v>
      </c>
      <c r="E138" s="6" t="s">
        <v>39</v>
      </c>
      <c r="F138" s="6" t="s">
        <v>13</v>
      </c>
      <c r="G138" s="5">
        <f t="shared" si="5"/>
        <v>1134</v>
      </c>
      <c r="H138" s="29" t="str">
        <f t="shared" si="4"/>
        <v>FRAISE   PLATEAU 1 KGCat 1Espagne1 kgKG</v>
      </c>
    </row>
    <row r="139" spans="1:8" x14ac:dyDescent="0.25">
      <c r="A139" s="6" t="s">
        <v>169</v>
      </c>
      <c r="B139" s="6" t="s">
        <v>9</v>
      </c>
      <c r="C139" s="6" t="s">
        <v>229</v>
      </c>
      <c r="D139" s="6" t="s">
        <v>88</v>
      </c>
      <c r="E139" s="6" t="s">
        <v>10</v>
      </c>
      <c r="F139" s="6" t="s">
        <v>31</v>
      </c>
      <c r="G139" s="5">
        <f t="shared" si="5"/>
        <v>1135</v>
      </c>
      <c r="H139" s="29" t="str">
        <f t="shared" si="4"/>
        <v>KIWI  plateauCat 1Cal 30France PIECE</v>
      </c>
    </row>
    <row r="140" spans="1:8" x14ac:dyDescent="0.25">
      <c r="A140" s="3" t="s">
        <v>230</v>
      </c>
      <c r="B140" s="3" t="s">
        <v>9</v>
      </c>
      <c r="C140" s="3" t="s">
        <v>231</v>
      </c>
      <c r="D140" s="3" t="s">
        <v>232</v>
      </c>
      <c r="E140" s="3" t="s">
        <v>233</v>
      </c>
      <c r="F140" s="3" t="s">
        <v>31</v>
      </c>
      <c r="G140" s="5">
        <f t="shared" si="5"/>
        <v>1136</v>
      </c>
      <c r="H140" s="29" t="str">
        <f t="shared" si="4"/>
        <v>MELON  CHARENTAISCat 112   900 gFrance/Esp12 pPIECE</v>
      </c>
    </row>
    <row r="141" spans="1:8" x14ac:dyDescent="0.25">
      <c r="A141" s="6" t="s">
        <v>234</v>
      </c>
      <c r="B141" s="6" t="s">
        <v>9</v>
      </c>
      <c r="C141" s="6" t="s">
        <v>231</v>
      </c>
      <c r="D141" s="6" t="s">
        <v>232</v>
      </c>
      <c r="E141" s="6" t="s">
        <v>30</v>
      </c>
      <c r="F141" s="6" t="s">
        <v>31</v>
      </c>
      <c r="G141" s="5">
        <f t="shared" si="5"/>
        <v>1137</v>
      </c>
      <c r="H141" s="29" t="str">
        <f t="shared" si="4"/>
        <v>MELON  CHARENTAIS   DETAILCat 112   900 gFrance/EspdétailPIECE</v>
      </c>
    </row>
    <row r="142" spans="1:8" x14ac:dyDescent="0.25">
      <c r="A142" s="3" t="s">
        <v>230</v>
      </c>
      <c r="B142" s="3" t="s">
        <v>9</v>
      </c>
      <c r="C142" s="3" t="s">
        <v>235</v>
      </c>
      <c r="D142" s="3" t="s">
        <v>232</v>
      </c>
      <c r="E142" s="3">
        <v>9</v>
      </c>
      <c r="F142" s="3" t="s">
        <v>31</v>
      </c>
      <c r="G142" s="5">
        <f t="shared" si="5"/>
        <v>1138</v>
      </c>
      <c r="H142" s="29" t="str">
        <f t="shared" si="4"/>
        <v>MELON  CHARENTAISCat 19   1100gFrance/Esp9PIECE</v>
      </c>
    </row>
    <row r="143" spans="1:8" x14ac:dyDescent="0.25">
      <c r="A143" s="6" t="s">
        <v>236</v>
      </c>
      <c r="B143" s="6" t="s">
        <v>9</v>
      </c>
      <c r="C143" s="6"/>
      <c r="D143" s="6" t="s">
        <v>11</v>
      </c>
      <c r="E143" s="6" t="s">
        <v>47</v>
      </c>
      <c r="F143" s="6" t="s">
        <v>13</v>
      </c>
      <c r="G143" s="5">
        <f t="shared" si="5"/>
        <v>1139</v>
      </c>
      <c r="H143" s="29" t="str">
        <f t="shared" si="4"/>
        <v>MELON  JAUNE  Cat 1Espagne6 piècesKG</v>
      </c>
    </row>
    <row r="144" spans="1:8" x14ac:dyDescent="0.25">
      <c r="A144" s="3" t="s">
        <v>237</v>
      </c>
      <c r="B144" s="3" t="s">
        <v>9</v>
      </c>
      <c r="C144" s="3"/>
      <c r="D144" s="3" t="s">
        <v>11</v>
      </c>
      <c r="E144" s="3" t="s">
        <v>47</v>
      </c>
      <c r="F144" s="3" t="s">
        <v>13</v>
      </c>
      <c r="G144" s="5">
        <f t="shared" si="5"/>
        <v>1140</v>
      </c>
      <c r="H144" s="29" t="str">
        <f t="shared" si="4"/>
        <v>MELON   VERTCat 1Espagne6 piècesKG</v>
      </c>
    </row>
    <row r="145" spans="1:8" x14ac:dyDescent="0.25">
      <c r="A145" s="6" t="s">
        <v>238</v>
      </c>
      <c r="B145" s="6" t="s">
        <v>9</v>
      </c>
      <c r="C145" s="6"/>
      <c r="D145" s="6" t="s">
        <v>136</v>
      </c>
      <c r="E145" s="6" t="s">
        <v>30</v>
      </c>
      <c r="F145" s="6" t="s">
        <v>13</v>
      </c>
      <c r="G145" s="5">
        <f t="shared" si="5"/>
        <v>1141</v>
      </c>
      <c r="H145" s="29" t="str">
        <f t="shared" si="4"/>
        <v>PASTEQUE  sans pépinCat 1Costa RicadétailKG</v>
      </c>
    </row>
    <row r="146" spans="1:8" x14ac:dyDescent="0.25">
      <c r="A146" s="3" t="s">
        <v>239</v>
      </c>
      <c r="B146" s="3" t="s">
        <v>240</v>
      </c>
      <c r="C146" s="3"/>
      <c r="D146" s="3" t="s">
        <v>136</v>
      </c>
      <c r="E146" s="3" t="s">
        <v>30</v>
      </c>
      <c r="F146" s="3" t="s">
        <v>13</v>
      </c>
      <c r="G146" s="5">
        <f t="shared" si="5"/>
        <v>1142</v>
      </c>
      <c r="H146" s="29" t="str">
        <f t="shared" si="4"/>
        <v>PASTEQUE  sans pépin   DETAILCat Costa RicadétailKG</v>
      </c>
    </row>
    <row r="147" spans="1:8" x14ac:dyDescent="0.25">
      <c r="A147" s="6" t="s">
        <v>241</v>
      </c>
      <c r="B147" s="6" t="s">
        <v>9</v>
      </c>
      <c r="C147" s="6">
        <v>88</v>
      </c>
      <c r="D147" s="6" t="s">
        <v>242</v>
      </c>
      <c r="E147" s="6" t="s">
        <v>243</v>
      </c>
      <c r="F147" s="6" t="s">
        <v>13</v>
      </c>
      <c r="G147" s="5">
        <f t="shared" si="5"/>
        <v>1143</v>
      </c>
      <c r="H147" s="29" t="str">
        <f t="shared" si="4"/>
        <v>ORANGE MALTAISE   TUNISIECat 188Tunisie15 kgKG</v>
      </c>
    </row>
    <row r="148" spans="1:8" x14ac:dyDescent="0.25">
      <c r="A148" s="6" t="s">
        <v>244</v>
      </c>
      <c r="B148" s="6" t="s">
        <v>9</v>
      </c>
      <c r="C148" s="12" t="s">
        <v>180</v>
      </c>
      <c r="D148" s="6" t="s">
        <v>11</v>
      </c>
      <c r="E148" s="6" t="s">
        <v>93</v>
      </c>
      <c r="F148" s="6" t="s">
        <v>13</v>
      </c>
      <c r="G148" s="5">
        <f t="shared" si="5"/>
        <v>1144</v>
      </c>
      <c r="H148" s="29" t="str">
        <f t="shared" si="4"/>
        <v>ORANGE 5 Cat 1CAL 5Espagne10  kgKG</v>
      </c>
    </row>
    <row r="149" spans="1:8" x14ac:dyDescent="0.25">
      <c r="A149" s="6" t="s">
        <v>245</v>
      </c>
      <c r="B149" s="6" t="s">
        <v>9</v>
      </c>
      <c r="C149" s="12" t="s">
        <v>246</v>
      </c>
      <c r="D149" s="6" t="s">
        <v>213</v>
      </c>
      <c r="E149" s="6" t="s">
        <v>247</v>
      </c>
      <c r="F149" s="6" t="s">
        <v>13</v>
      </c>
      <c r="G149" s="5">
        <f t="shared" si="5"/>
        <v>1145</v>
      </c>
      <c r="H149" s="29" t="str">
        <f t="shared" si="4"/>
        <v>ORANGE  MORO SANGUINE ITALECat 1CAL Italie8 KGKG</v>
      </c>
    </row>
    <row r="150" spans="1:8" x14ac:dyDescent="0.25">
      <c r="A150" s="6" t="s">
        <v>248</v>
      </c>
      <c r="B150" s="6" t="s">
        <v>9</v>
      </c>
      <c r="C150" s="6" t="s">
        <v>249</v>
      </c>
      <c r="D150" s="6" t="s">
        <v>11</v>
      </c>
      <c r="E150" s="6" t="s">
        <v>247</v>
      </c>
      <c r="F150" s="6" t="s">
        <v>13</v>
      </c>
      <c r="G150" s="5">
        <f t="shared" si="5"/>
        <v>1146</v>
      </c>
      <c r="H150" s="29" t="str">
        <f t="shared" si="4"/>
        <v>POIRE  CONFERENCE  VRACCat 160/65Espagne8 KGKG</v>
      </c>
    </row>
    <row r="151" spans="1:8" x14ac:dyDescent="0.25">
      <c r="A151" s="6" t="s">
        <v>250</v>
      </c>
      <c r="B151" s="6" t="s">
        <v>9</v>
      </c>
      <c r="C151" s="6" t="s">
        <v>251</v>
      </c>
      <c r="D151" s="6" t="s">
        <v>88</v>
      </c>
      <c r="E151" s="6" t="s">
        <v>112</v>
      </c>
      <c r="F151" s="6" t="s">
        <v>13</v>
      </c>
      <c r="G151" s="5">
        <f t="shared" si="5"/>
        <v>1147</v>
      </c>
      <c r="H151" s="29" t="str">
        <f t="shared" si="4"/>
        <v>PRUNE   VARIETE    ROUGECat 135/40France5 KGKG</v>
      </c>
    </row>
    <row r="152" spans="1:8" x14ac:dyDescent="0.25">
      <c r="A152" s="3" t="s">
        <v>252</v>
      </c>
      <c r="B152" s="3" t="s">
        <v>9</v>
      </c>
      <c r="C152" s="3" t="s">
        <v>251</v>
      </c>
      <c r="D152" s="3" t="s">
        <v>88</v>
      </c>
      <c r="E152" s="3" t="s">
        <v>112</v>
      </c>
      <c r="F152" s="3" t="s">
        <v>13</v>
      </c>
      <c r="G152" s="5">
        <f t="shared" si="5"/>
        <v>1148</v>
      </c>
      <c r="H152" s="29" t="str">
        <f t="shared" si="4"/>
        <v>PRUNE   VARIETE  JAUNE    Cat 135/40France5 KGKG</v>
      </c>
    </row>
    <row r="153" spans="1:8" x14ac:dyDescent="0.25">
      <c r="A153" s="6" t="s">
        <v>253</v>
      </c>
      <c r="B153" s="6" t="s">
        <v>9</v>
      </c>
      <c r="C153" s="6" t="s">
        <v>251</v>
      </c>
      <c r="D153" s="6" t="s">
        <v>88</v>
      </c>
      <c r="E153" s="6" t="s">
        <v>112</v>
      </c>
      <c r="F153" s="6" t="s">
        <v>13</v>
      </c>
      <c r="G153" s="5">
        <f t="shared" si="5"/>
        <v>1149</v>
      </c>
      <c r="H153" s="29" t="str">
        <f t="shared" si="4"/>
        <v>PRUNE VERTE  REINE CLAUDE TYPE BAVAISCat 135/40France5 KGKG</v>
      </c>
    </row>
    <row r="154" spans="1:8" x14ac:dyDescent="0.25">
      <c r="A154" s="3" t="s">
        <v>254</v>
      </c>
      <c r="B154" s="3" t="s">
        <v>9</v>
      </c>
      <c r="C154" s="3" t="s">
        <v>255</v>
      </c>
      <c r="D154" s="3" t="s">
        <v>88</v>
      </c>
      <c r="E154" s="3" t="s">
        <v>112</v>
      </c>
      <c r="F154" s="3" t="s">
        <v>13</v>
      </c>
      <c r="G154" s="5">
        <f t="shared" si="5"/>
        <v>1150</v>
      </c>
      <c r="H154" s="29" t="str">
        <f t="shared" si="4"/>
        <v>PRUNE VERTE  REINE CLAUDE VERITABLECat 140/45France5 KGKG</v>
      </c>
    </row>
    <row r="155" spans="1:8" x14ac:dyDescent="0.25">
      <c r="A155" s="6" t="s">
        <v>256</v>
      </c>
      <c r="B155" s="6" t="s">
        <v>9</v>
      </c>
      <c r="C155" s="6" t="s">
        <v>10</v>
      </c>
      <c r="D155" s="6" t="s">
        <v>37</v>
      </c>
      <c r="E155" s="6" t="s">
        <v>112</v>
      </c>
      <c r="F155" s="6" t="s">
        <v>13</v>
      </c>
      <c r="G155" s="5">
        <f t="shared" si="5"/>
        <v>1151</v>
      </c>
      <c r="H155" s="29" t="str">
        <f t="shared" si="4"/>
        <v>RAISIN  BLANC   Cat 1 Import5 KGKG</v>
      </c>
    </row>
    <row r="156" spans="1:8" x14ac:dyDescent="0.25">
      <c r="A156" s="6" t="s">
        <v>257</v>
      </c>
      <c r="B156" s="6" t="s">
        <v>9</v>
      </c>
      <c r="C156" s="6"/>
      <c r="D156" s="6" t="s">
        <v>88</v>
      </c>
      <c r="E156" s="6" t="s">
        <v>112</v>
      </c>
      <c r="F156" s="6" t="s">
        <v>13</v>
      </c>
      <c r="G156" s="5">
        <f t="shared" si="5"/>
        <v>1152</v>
      </c>
      <c r="H156" s="29" t="str">
        <f t="shared" si="4"/>
        <v>RAISIN  NOIRCat 1France5 KGKG</v>
      </c>
    </row>
    <row r="157" spans="1:8" x14ac:dyDescent="0.25">
      <c r="A157" s="3" t="s">
        <v>258</v>
      </c>
      <c r="B157" s="3" t="s">
        <v>9</v>
      </c>
      <c r="C157" s="4" t="s">
        <v>164</v>
      </c>
      <c r="D157" s="3" t="s">
        <v>165</v>
      </c>
      <c r="E157" s="13" t="s">
        <v>93</v>
      </c>
      <c r="F157" s="3" t="s">
        <v>13</v>
      </c>
      <c r="G157" s="5">
        <f t="shared" si="5"/>
        <v>1153</v>
      </c>
      <c r="H157" s="29" t="str">
        <f t="shared" si="4"/>
        <v>CLEMENTINE  MAROC   TARDIVECat 1Cal 3Maroc10  kgKG</v>
      </c>
    </row>
    <row r="158" spans="1:8" x14ac:dyDescent="0.25">
      <c r="A158" s="3" t="s">
        <v>51</v>
      </c>
      <c r="B158" s="3" t="s">
        <v>9</v>
      </c>
      <c r="C158" s="4"/>
      <c r="D158" s="3" t="s">
        <v>22</v>
      </c>
      <c r="E158" s="3" t="s">
        <v>52</v>
      </c>
      <c r="F158" s="3" t="s">
        <v>31</v>
      </c>
      <c r="G158" s="5">
        <f t="shared" si="5"/>
        <v>1154</v>
      </c>
      <c r="H158" s="29" t="str">
        <f t="shared" si="4"/>
        <v>CONCOMBRE  COLIS  12 PIECESCat 1France local12 unitésPIECE</v>
      </c>
    </row>
    <row r="159" spans="1:8" x14ac:dyDescent="0.25">
      <c r="A159" s="6" t="s">
        <v>53</v>
      </c>
      <c r="B159" s="6" t="s">
        <v>9</v>
      </c>
      <c r="C159" s="7"/>
      <c r="D159" s="6" t="s">
        <v>22</v>
      </c>
      <c r="E159" s="6" t="s">
        <v>30</v>
      </c>
      <c r="F159" s="6" t="s">
        <v>31</v>
      </c>
      <c r="G159" s="5">
        <f t="shared" si="5"/>
        <v>1155</v>
      </c>
      <c r="H159" s="29" t="str">
        <f t="shared" si="4"/>
        <v>CONCOMBRE  PIECECat 1France localdétailPIECE</v>
      </c>
    </row>
    <row r="160" spans="1:8" x14ac:dyDescent="0.25">
      <c r="A160" s="6" t="s">
        <v>259</v>
      </c>
      <c r="B160" s="6" t="s">
        <v>9</v>
      </c>
      <c r="C160" s="6"/>
      <c r="D160" s="6" t="s">
        <v>22</v>
      </c>
      <c r="E160" s="6" t="s">
        <v>12</v>
      </c>
      <c r="F160" s="6" t="s">
        <v>13</v>
      </c>
      <c r="G160" s="5">
        <f t="shared" si="5"/>
        <v>1156</v>
      </c>
      <c r="H160" s="29" t="str">
        <f t="shared" si="4"/>
        <v>ECHALOTE   ECHALION  OU  TRADI Cat 1France local5 kgKG</v>
      </c>
    </row>
    <row r="161" spans="1:8" x14ac:dyDescent="0.25">
      <c r="A161" s="6" t="s">
        <v>69</v>
      </c>
      <c r="B161" s="6" t="s">
        <v>9</v>
      </c>
      <c r="C161" s="6"/>
      <c r="D161" s="6" t="s">
        <v>11</v>
      </c>
      <c r="E161" s="6" t="s">
        <v>39</v>
      </c>
      <c r="F161" s="6" t="s">
        <v>13</v>
      </c>
      <c r="G161" s="5">
        <f t="shared" si="5"/>
        <v>1157</v>
      </c>
      <c r="H161" s="29" t="str">
        <f t="shared" si="4"/>
        <v>PERSIL Cat 1Espagne1 kgKG</v>
      </c>
    </row>
    <row r="162" spans="1:8" x14ac:dyDescent="0.25">
      <c r="A162" s="6" t="s">
        <v>260</v>
      </c>
      <c r="B162" s="6" t="s">
        <v>9</v>
      </c>
      <c r="C162" s="6"/>
      <c r="D162" s="6" t="s">
        <v>22</v>
      </c>
      <c r="E162" s="6" t="s">
        <v>79</v>
      </c>
      <c r="F162" s="6" t="s">
        <v>13</v>
      </c>
      <c r="G162" s="5">
        <f t="shared" si="5"/>
        <v>1158</v>
      </c>
      <c r="H162" s="29" t="str">
        <f t="shared" si="4"/>
        <v>POTIRON ROUGE Cat 1France localPieceKG</v>
      </c>
    </row>
    <row r="163" spans="1:8" x14ac:dyDescent="0.25">
      <c r="A163" s="3" t="s">
        <v>261</v>
      </c>
      <c r="B163" s="3" t="s">
        <v>9</v>
      </c>
      <c r="C163" s="3" t="s">
        <v>161</v>
      </c>
      <c r="D163" s="3" t="s">
        <v>11</v>
      </c>
      <c r="E163" s="3" t="s">
        <v>93</v>
      </c>
      <c r="F163" s="3" t="s">
        <v>13</v>
      </c>
      <c r="G163" s="5">
        <f t="shared" si="5"/>
        <v>1159</v>
      </c>
      <c r="H163" s="29" t="str">
        <f t="shared" si="4"/>
        <v>CLEMENTINE  ORTANIQUECat 1Cal  3Espagne10  kgKG</v>
      </c>
    </row>
    <row r="164" spans="1:8" x14ac:dyDescent="0.25">
      <c r="A164" s="6" t="s">
        <v>262</v>
      </c>
      <c r="B164" s="6" t="s">
        <v>9</v>
      </c>
      <c r="C164" s="7" t="s">
        <v>263</v>
      </c>
      <c r="D164" s="6" t="s">
        <v>165</v>
      </c>
      <c r="E164" s="6" t="s">
        <v>264</v>
      </c>
      <c r="F164" s="6" t="s">
        <v>13</v>
      </c>
      <c r="G164" s="5">
        <f t="shared" si="5"/>
        <v>1160</v>
      </c>
      <c r="H164" s="29" t="str">
        <f t="shared" si="4"/>
        <v>MANDARINE  NADORCOT  CHARNELCat 1Cal  2Maroc5  kgKG</v>
      </c>
    </row>
    <row r="165" spans="1:8" x14ac:dyDescent="0.25">
      <c r="A165" s="3" t="s">
        <v>265</v>
      </c>
      <c r="B165" s="3" t="s">
        <v>9</v>
      </c>
      <c r="C165" s="4" t="s">
        <v>164</v>
      </c>
      <c r="D165" s="3" t="s">
        <v>165</v>
      </c>
      <c r="E165" s="3" t="s">
        <v>93</v>
      </c>
      <c r="F165" s="3" t="s">
        <v>13</v>
      </c>
      <c r="G165" s="5">
        <f t="shared" si="5"/>
        <v>1161</v>
      </c>
      <c r="H165" s="29" t="str">
        <f t="shared" si="4"/>
        <v>MANDARINE  NADORCOT  TARDIVECat 1Cal 3Maroc10  kgKG</v>
      </c>
    </row>
    <row r="166" spans="1:8" x14ac:dyDescent="0.25">
      <c r="A166" s="3" t="s">
        <v>230</v>
      </c>
      <c r="B166" s="3" t="s">
        <v>9</v>
      </c>
      <c r="C166" s="3" t="s">
        <v>266</v>
      </c>
      <c r="D166" s="3" t="s">
        <v>232</v>
      </c>
      <c r="E166" s="3" t="s">
        <v>233</v>
      </c>
      <c r="F166" s="3" t="s">
        <v>31</v>
      </c>
      <c r="G166" s="5">
        <f t="shared" si="5"/>
        <v>1162</v>
      </c>
      <c r="H166" s="29" t="str">
        <f t="shared" si="4"/>
        <v>MELON  CHARENTAISCat 115  500 gFrance/Esp12 pPIECE</v>
      </c>
    </row>
    <row r="167" spans="1:8" x14ac:dyDescent="0.25">
      <c r="A167" s="6" t="s">
        <v>234</v>
      </c>
      <c r="B167" s="6" t="s">
        <v>9</v>
      </c>
      <c r="C167" s="6" t="s">
        <v>266</v>
      </c>
      <c r="D167" s="6" t="s">
        <v>232</v>
      </c>
      <c r="E167" s="6" t="s">
        <v>30</v>
      </c>
      <c r="F167" s="6" t="s">
        <v>31</v>
      </c>
      <c r="G167" s="5">
        <f t="shared" si="5"/>
        <v>1163</v>
      </c>
      <c r="H167" s="29" t="str">
        <f t="shared" si="4"/>
        <v>MELON  CHARENTAIS   DETAILCat 115  500 gFrance/EspdétailPIECE</v>
      </c>
    </row>
    <row r="168" spans="1:8" x14ac:dyDescent="0.25">
      <c r="A168" s="3" t="s">
        <v>230</v>
      </c>
      <c r="B168" s="3" t="s">
        <v>9</v>
      </c>
      <c r="C168" s="3" t="s">
        <v>267</v>
      </c>
      <c r="D168" s="3" t="s">
        <v>232</v>
      </c>
      <c r="E168" s="3">
        <v>12</v>
      </c>
      <c r="F168" s="3" t="s">
        <v>31</v>
      </c>
      <c r="G168" s="5">
        <f t="shared" si="5"/>
        <v>1164</v>
      </c>
      <c r="H168" s="29" t="str">
        <f t="shared" si="4"/>
        <v>MELON  CHARENTAISCat 112  900gFrance/Esp12PIECE</v>
      </c>
    </row>
    <row r="169" spans="1:8" x14ac:dyDescent="0.25">
      <c r="A169" s="6" t="s">
        <v>169</v>
      </c>
      <c r="B169" s="6" t="s">
        <v>9</v>
      </c>
      <c r="C169" s="6" t="s">
        <v>171</v>
      </c>
      <c r="D169" s="6" t="s">
        <v>213</v>
      </c>
      <c r="E169" s="6">
        <v>39</v>
      </c>
      <c r="F169" s="6" t="s">
        <v>31</v>
      </c>
      <c r="G169" s="5">
        <f t="shared" si="5"/>
        <v>1165</v>
      </c>
      <c r="H169" s="29" t="str">
        <f t="shared" si="4"/>
        <v>KIWI  plateauCat 1Cal 39Italie39PIECE</v>
      </c>
    </row>
    <row r="170" spans="1:8" x14ac:dyDescent="0.25">
      <c r="A170" s="6" t="s">
        <v>24</v>
      </c>
      <c r="B170" s="6" t="s">
        <v>9</v>
      </c>
      <c r="C170" s="6" t="s">
        <v>21</v>
      </c>
      <c r="D170" s="6" t="s">
        <v>37</v>
      </c>
      <c r="E170" s="6" t="s">
        <v>25</v>
      </c>
      <c r="F170" s="6" t="s">
        <v>13</v>
      </c>
      <c r="G170" s="5">
        <f t="shared" si="5"/>
        <v>1166</v>
      </c>
      <c r="H170" s="29" t="str">
        <f t="shared" si="4"/>
        <v>CAROTTE   sac  lavée  Cat 1lavéeImport10 KGKG</v>
      </c>
    </row>
    <row r="171" spans="1:8" x14ac:dyDescent="0.25">
      <c r="A171" s="3" t="s">
        <v>40</v>
      </c>
      <c r="B171" s="3" t="s">
        <v>9</v>
      </c>
      <c r="C171" s="3"/>
      <c r="D171" s="3" t="s">
        <v>268</v>
      </c>
      <c r="E171" s="3" t="s">
        <v>25</v>
      </c>
      <c r="F171" s="3" t="s">
        <v>13</v>
      </c>
      <c r="G171" s="5">
        <f t="shared" si="5"/>
        <v>1167</v>
      </c>
      <c r="H171" s="29" t="str">
        <f t="shared" si="4"/>
        <v>CHOU BLANC   Cat 1imp  10 KGKG</v>
      </c>
    </row>
    <row r="172" spans="1:8" x14ac:dyDescent="0.25">
      <c r="A172" s="6" t="s">
        <v>41</v>
      </c>
      <c r="B172" s="6" t="s">
        <v>9</v>
      </c>
      <c r="C172" s="6"/>
      <c r="D172" s="6" t="s">
        <v>268</v>
      </c>
      <c r="E172" s="6" t="s">
        <v>30</v>
      </c>
      <c r="F172" s="6" t="s">
        <v>13</v>
      </c>
      <c r="G172" s="5">
        <f t="shared" si="5"/>
        <v>1168</v>
      </c>
      <c r="H172" s="29" t="str">
        <f t="shared" si="4"/>
        <v>CHOU BLANC   DETAILCat 1imp  détailKG</v>
      </c>
    </row>
    <row r="173" spans="1:8" x14ac:dyDescent="0.25">
      <c r="A173" s="3" t="s">
        <v>42</v>
      </c>
      <c r="B173" s="3" t="s">
        <v>9</v>
      </c>
      <c r="C173" s="3"/>
      <c r="D173" s="3" t="s">
        <v>268</v>
      </c>
      <c r="E173" s="3" t="s">
        <v>12</v>
      </c>
      <c r="F173" s="3" t="s">
        <v>13</v>
      </c>
      <c r="G173" s="5">
        <f t="shared" si="5"/>
        <v>1169</v>
      </c>
      <c r="H173" s="29" t="str">
        <f t="shared" si="4"/>
        <v>CHOU BROCOLISCat 1imp  5 kgKG</v>
      </c>
    </row>
    <row r="174" spans="1:8" x14ac:dyDescent="0.25">
      <c r="A174" s="6" t="s">
        <v>43</v>
      </c>
      <c r="B174" s="6" t="s">
        <v>9</v>
      </c>
      <c r="C174" s="6"/>
      <c r="D174" s="6" t="s">
        <v>268</v>
      </c>
      <c r="E174" s="6" t="s">
        <v>30</v>
      </c>
      <c r="F174" s="6" t="s">
        <v>13</v>
      </c>
      <c r="G174" s="5">
        <f t="shared" si="5"/>
        <v>1170</v>
      </c>
      <c r="H174" s="29" t="str">
        <f t="shared" si="4"/>
        <v>CHOU BROCOLIS  DETAILCat 1imp  détailKG</v>
      </c>
    </row>
    <row r="175" spans="1:8" x14ac:dyDescent="0.25">
      <c r="A175" s="3" t="s">
        <v>44</v>
      </c>
      <c r="B175" s="3" t="s">
        <v>9</v>
      </c>
      <c r="C175" s="3"/>
      <c r="D175" s="3" t="s">
        <v>268</v>
      </c>
      <c r="E175" s="3" t="s">
        <v>33</v>
      </c>
      <c r="F175" s="3" t="s">
        <v>13</v>
      </c>
      <c r="G175" s="5">
        <f t="shared" si="5"/>
        <v>1171</v>
      </c>
      <c r="H175" s="29" t="str">
        <f t="shared" si="4"/>
        <v>CHOU ROUGE   Cat 1imp  10 kgKG</v>
      </c>
    </row>
    <row r="176" spans="1:8" x14ac:dyDescent="0.25">
      <c r="A176" s="6" t="s">
        <v>45</v>
      </c>
      <c r="B176" s="6" t="s">
        <v>9</v>
      </c>
      <c r="C176" s="6"/>
      <c r="D176" s="6" t="s">
        <v>268</v>
      </c>
      <c r="E176" s="6" t="s">
        <v>30</v>
      </c>
      <c r="F176" s="6" t="s">
        <v>13</v>
      </c>
      <c r="G176" s="5">
        <f t="shared" si="5"/>
        <v>1172</v>
      </c>
      <c r="H176" s="29" t="str">
        <f t="shared" si="4"/>
        <v>CHOU ROUGE  DETAILCat 1imp  détailKG</v>
      </c>
    </row>
    <row r="177" spans="1:8" x14ac:dyDescent="0.25">
      <c r="A177" s="3" t="s">
        <v>49</v>
      </c>
      <c r="B177" s="3" t="s">
        <v>9</v>
      </c>
      <c r="C177" s="3"/>
      <c r="D177" s="3" t="s">
        <v>268</v>
      </c>
      <c r="E177" s="3" t="s">
        <v>47</v>
      </c>
      <c r="F177" s="3" t="s">
        <v>13</v>
      </c>
      <c r="G177" s="5">
        <f t="shared" si="5"/>
        <v>1173</v>
      </c>
      <c r="H177" s="29" t="str">
        <f t="shared" si="4"/>
        <v>CHOU VERT FRISE   Cat 1imp  6 piècesKG</v>
      </c>
    </row>
    <row r="178" spans="1:8" x14ac:dyDescent="0.25">
      <c r="A178" s="3" t="s">
        <v>215</v>
      </c>
      <c r="B178" s="3" t="s">
        <v>114</v>
      </c>
      <c r="C178" s="3"/>
      <c r="D178" s="3" t="s">
        <v>22</v>
      </c>
      <c r="E178" s="3" t="s">
        <v>30</v>
      </c>
      <c r="F178" s="3" t="s">
        <v>13</v>
      </c>
      <c r="G178" s="5">
        <f t="shared" si="5"/>
        <v>1174</v>
      </c>
      <c r="H178" s="29" t="str">
        <f t="shared" si="4"/>
        <v>CONCOMBRE  VRAC  AU KILOCat 2France localdétailKG</v>
      </c>
    </row>
    <row r="179" spans="1:8" x14ac:dyDescent="0.25">
      <c r="A179" s="6" t="s">
        <v>269</v>
      </c>
      <c r="B179" s="14" t="s">
        <v>270</v>
      </c>
      <c r="C179" s="6"/>
      <c r="D179" s="6" t="s">
        <v>22</v>
      </c>
      <c r="E179" s="6" t="s">
        <v>271</v>
      </c>
      <c r="F179" s="6" t="s">
        <v>31</v>
      </c>
      <c r="G179" s="5">
        <f t="shared" si="5"/>
        <v>1175</v>
      </c>
      <c r="H179" s="29" t="str">
        <f t="shared" si="4"/>
        <v>SALADE  BATAVIA LAITUEBIOFrance local12 PPIECE</v>
      </c>
    </row>
    <row r="180" spans="1:8" x14ac:dyDescent="0.25">
      <c r="A180" s="3" t="s">
        <v>272</v>
      </c>
      <c r="B180" s="15" t="s">
        <v>270</v>
      </c>
      <c r="C180" s="3"/>
      <c r="D180" s="3" t="s">
        <v>213</v>
      </c>
      <c r="E180" s="3" t="s">
        <v>273</v>
      </c>
      <c r="F180" s="3" t="s">
        <v>13</v>
      </c>
      <c r="G180" s="5">
        <f t="shared" si="5"/>
        <v>1176</v>
      </c>
      <c r="H180" s="29" t="str">
        <f t="shared" si="4"/>
        <v>CAROTTE     BIOItalie12 KGKG</v>
      </c>
    </row>
    <row r="181" spans="1:8" x14ac:dyDescent="0.25">
      <c r="A181" s="6" t="s">
        <v>274</v>
      </c>
      <c r="B181" s="14" t="s">
        <v>270</v>
      </c>
      <c r="C181" s="6"/>
      <c r="D181" s="6" t="s">
        <v>22</v>
      </c>
      <c r="E181" s="6" t="s">
        <v>275</v>
      </c>
      <c r="F181" s="6" t="s">
        <v>13</v>
      </c>
      <c r="G181" s="5">
        <f t="shared" si="5"/>
        <v>1177</v>
      </c>
      <c r="H181" s="29" t="str">
        <f t="shared" si="4"/>
        <v>BETTERAVE CUBE CUITE  BIOBIOFrance local2 KGKG</v>
      </c>
    </row>
    <row r="182" spans="1:8" x14ac:dyDescent="0.25">
      <c r="A182" s="3" t="s">
        <v>276</v>
      </c>
      <c r="B182" s="15" t="s">
        <v>270</v>
      </c>
      <c r="C182" s="3"/>
      <c r="D182" s="3" t="s">
        <v>22</v>
      </c>
      <c r="E182" s="3" t="s">
        <v>277</v>
      </c>
      <c r="F182" s="3" t="s">
        <v>31</v>
      </c>
      <c r="G182" s="5">
        <f t="shared" si="5"/>
        <v>1178</v>
      </c>
      <c r="H182" s="29" t="str">
        <f t="shared" si="4"/>
        <v>BETTERAVE  ENTIERE CUITE  BIOBIOFrance local500 GPIECE</v>
      </c>
    </row>
    <row r="183" spans="1:8" x14ac:dyDescent="0.25">
      <c r="A183" s="6" t="s">
        <v>278</v>
      </c>
      <c r="B183" s="14" t="s">
        <v>270</v>
      </c>
      <c r="C183" s="6"/>
      <c r="D183" s="6" t="s">
        <v>22</v>
      </c>
      <c r="E183" s="6" t="s">
        <v>112</v>
      </c>
      <c r="F183" s="6" t="s">
        <v>13</v>
      </c>
      <c r="G183" s="5">
        <f t="shared" si="5"/>
        <v>1179</v>
      </c>
      <c r="H183" s="29" t="str">
        <f t="shared" si="4"/>
        <v>POIREAU    BIOFrance local5 KGKG</v>
      </c>
    </row>
    <row r="184" spans="1:8" x14ac:dyDescent="0.25">
      <c r="A184" s="3" t="s">
        <v>54</v>
      </c>
      <c r="B184" s="15" t="s">
        <v>270</v>
      </c>
      <c r="C184" s="3"/>
      <c r="D184" s="3" t="s">
        <v>11</v>
      </c>
      <c r="E184" s="3" t="s">
        <v>112</v>
      </c>
      <c r="F184" s="3" t="s">
        <v>13</v>
      </c>
      <c r="G184" s="5">
        <f t="shared" si="5"/>
        <v>1180</v>
      </c>
      <c r="H184" s="29" t="str">
        <f t="shared" si="4"/>
        <v>COURGETTE BIOEspagne5 KGKG</v>
      </c>
    </row>
    <row r="185" spans="1:8" x14ac:dyDescent="0.25">
      <c r="A185" s="6" t="s">
        <v>279</v>
      </c>
      <c r="B185" s="14" t="s">
        <v>270</v>
      </c>
      <c r="C185" s="6"/>
      <c r="D185" s="6" t="s">
        <v>22</v>
      </c>
      <c r="E185" s="6" t="s">
        <v>271</v>
      </c>
      <c r="F185" s="6" t="s">
        <v>13</v>
      </c>
      <c r="G185" s="5">
        <f t="shared" si="5"/>
        <v>1181</v>
      </c>
      <c r="H185" s="29" t="str">
        <f t="shared" si="4"/>
        <v>CONCOMBRE    BIOFrance local12 PKG</v>
      </c>
    </row>
    <row r="186" spans="1:8" x14ac:dyDescent="0.25">
      <c r="A186" s="3" t="s">
        <v>280</v>
      </c>
      <c r="B186" s="15" t="s">
        <v>270</v>
      </c>
      <c r="C186" s="3"/>
      <c r="D186" s="3" t="s">
        <v>22</v>
      </c>
      <c r="E186" s="3" t="s">
        <v>25</v>
      </c>
      <c r="F186" s="3" t="s">
        <v>13</v>
      </c>
      <c r="G186" s="5">
        <f t="shared" si="5"/>
        <v>1182</v>
      </c>
      <c r="H186" s="29" t="str">
        <f t="shared" si="4"/>
        <v>POMME DE TERRE  BIOFrance local10 KGKG</v>
      </c>
    </row>
    <row r="187" spans="1:8" x14ac:dyDescent="0.25">
      <c r="A187" s="6" t="s">
        <v>146</v>
      </c>
      <c r="B187" s="14" t="s">
        <v>270</v>
      </c>
      <c r="C187" s="6"/>
      <c r="D187" s="6" t="s">
        <v>268</v>
      </c>
      <c r="E187" s="6" t="s">
        <v>281</v>
      </c>
      <c r="F187" s="6" t="s">
        <v>13</v>
      </c>
      <c r="G187" s="5">
        <f t="shared" si="5"/>
        <v>1183</v>
      </c>
      <c r="H187" s="29" t="str">
        <f t="shared" si="4"/>
        <v>BANANE BIOimp  18 KGKG</v>
      </c>
    </row>
    <row r="188" spans="1:8" x14ac:dyDescent="0.25">
      <c r="A188" s="3" t="s">
        <v>156</v>
      </c>
      <c r="B188" s="15" t="s">
        <v>270</v>
      </c>
      <c r="C188" s="3"/>
      <c r="D188" s="3" t="s">
        <v>11</v>
      </c>
      <c r="E188" s="3" t="s">
        <v>112</v>
      </c>
      <c r="F188" s="3" t="s">
        <v>13</v>
      </c>
      <c r="G188" s="5">
        <f t="shared" si="5"/>
        <v>1184</v>
      </c>
      <c r="H188" s="29" t="str">
        <f t="shared" si="4"/>
        <v>CITRON BIOEspagne5 KGKG</v>
      </c>
    </row>
    <row r="189" spans="1:8" x14ac:dyDescent="0.25">
      <c r="A189" s="6" t="s">
        <v>282</v>
      </c>
      <c r="B189" s="14" t="s">
        <v>270</v>
      </c>
      <c r="C189" s="6"/>
      <c r="D189" s="6" t="s">
        <v>11</v>
      </c>
      <c r="E189" s="6" t="s">
        <v>283</v>
      </c>
      <c r="F189" s="6" t="s">
        <v>13</v>
      </c>
      <c r="G189" s="5">
        <f t="shared" si="5"/>
        <v>1185</v>
      </c>
      <c r="H189" s="29" t="str">
        <f t="shared" si="4"/>
        <v>ORANGE     BIOEspagne10  KGKG</v>
      </c>
    </row>
    <row r="190" spans="1:8" x14ac:dyDescent="0.25">
      <c r="A190" s="3" t="s">
        <v>284</v>
      </c>
      <c r="B190" s="15" t="s">
        <v>270</v>
      </c>
      <c r="C190" s="3"/>
      <c r="D190" s="3" t="s">
        <v>22</v>
      </c>
      <c r="E190" s="3" t="s">
        <v>25</v>
      </c>
      <c r="F190" s="3" t="s">
        <v>13</v>
      </c>
      <c r="G190" s="5">
        <f t="shared" si="5"/>
        <v>1186</v>
      </c>
      <c r="H190" s="29" t="str">
        <f t="shared" si="4"/>
        <v>POMME JULLIETBIOFrance local10 KGKG</v>
      </c>
    </row>
    <row r="191" spans="1:8" x14ac:dyDescent="0.25">
      <c r="A191" s="6" t="s">
        <v>285</v>
      </c>
      <c r="B191" s="14" t="s">
        <v>270</v>
      </c>
      <c r="C191" s="6"/>
      <c r="D191" s="6" t="s">
        <v>22</v>
      </c>
      <c r="E191" s="6" t="s">
        <v>283</v>
      </c>
      <c r="F191" s="6" t="s">
        <v>13</v>
      </c>
      <c r="G191" s="5">
        <f t="shared" si="5"/>
        <v>1187</v>
      </c>
      <c r="H191" s="29" t="str">
        <f t="shared" si="4"/>
        <v>POMME RED BIOFrance local10  KGKG</v>
      </c>
    </row>
    <row r="192" spans="1:8" x14ac:dyDescent="0.25">
      <c r="A192" s="3">
        <v>0</v>
      </c>
      <c r="B192" s="3" t="s">
        <v>9</v>
      </c>
      <c r="C192" s="3" t="s">
        <v>10</v>
      </c>
      <c r="D192" s="3" t="s">
        <v>11</v>
      </c>
      <c r="E192" s="3" t="s">
        <v>36</v>
      </c>
      <c r="F192" s="3" t="s">
        <v>13</v>
      </c>
      <c r="G192" s="5">
        <f t="shared" si="5"/>
        <v>1188</v>
      </c>
      <c r="H192" s="29" t="str">
        <f t="shared" si="4"/>
        <v>0Cat 1 Espagne3 kgKG</v>
      </c>
    </row>
    <row r="193" spans="1:8" x14ac:dyDescent="0.25">
      <c r="A193" s="6" t="s">
        <v>230</v>
      </c>
      <c r="B193" s="6" t="s">
        <v>9</v>
      </c>
      <c r="C193" s="6" t="s">
        <v>266</v>
      </c>
      <c r="D193" s="6" t="s">
        <v>232</v>
      </c>
      <c r="E193" s="6" t="s">
        <v>286</v>
      </c>
      <c r="F193" s="6" t="s">
        <v>31</v>
      </c>
      <c r="G193" s="5">
        <f t="shared" si="5"/>
        <v>1189</v>
      </c>
      <c r="H193" s="29" t="str">
        <f t="shared" si="4"/>
        <v>MELON  CHARENTAISCat 115  500 gFrance/Esp15 pPIECE</v>
      </c>
    </row>
    <row r="194" spans="1:8" x14ac:dyDescent="0.25">
      <c r="A194" s="3" t="s">
        <v>287</v>
      </c>
      <c r="B194" s="3" t="s">
        <v>9</v>
      </c>
      <c r="C194" s="3" t="s">
        <v>184</v>
      </c>
      <c r="D194" s="3" t="s">
        <v>88</v>
      </c>
      <c r="E194" s="3" t="s">
        <v>10</v>
      </c>
      <c r="F194" s="3" t="s">
        <v>31</v>
      </c>
      <c r="G194" s="5">
        <f t="shared" si="5"/>
        <v>1190</v>
      </c>
      <c r="H194" s="29" t="str">
        <f t="shared" si="4"/>
        <v>POMELOS ROSE    FRANCE   CORSECat 150  56France PIECE</v>
      </c>
    </row>
    <row r="195" spans="1:8" x14ac:dyDescent="0.25">
      <c r="A195" s="3" t="s">
        <v>250</v>
      </c>
      <c r="B195" s="3" t="s">
        <v>9</v>
      </c>
      <c r="C195" s="3" t="s">
        <v>251</v>
      </c>
      <c r="D195" s="3" t="s">
        <v>268</v>
      </c>
      <c r="E195" s="3" t="s">
        <v>112</v>
      </c>
      <c r="F195" s="3" t="s">
        <v>13</v>
      </c>
      <c r="G195" s="5">
        <f t="shared" si="5"/>
        <v>1191</v>
      </c>
      <c r="H195" s="29" t="str">
        <f t="shared" si="4"/>
        <v>PRUNE   VARIETE    ROUGECat 135/40imp  5 KGKG</v>
      </c>
    </row>
    <row r="196" spans="1:8" x14ac:dyDescent="0.25">
      <c r="A196" s="6" t="s">
        <v>252</v>
      </c>
      <c r="B196" s="6" t="s">
        <v>9</v>
      </c>
      <c r="C196" s="6" t="s">
        <v>251</v>
      </c>
      <c r="D196" s="6" t="s">
        <v>268</v>
      </c>
      <c r="E196" s="6" t="s">
        <v>112</v>
      </c>
      <c r="F196" s="6" t="s">
        <v>13</v>
      </c>
      <c r="G196" s="5">
        <f t="shared" si="5"/>
        <v>1192</v>
      </c>
      <c r="H196" s="29" t="str">
        <f t="shared" si="4"/>
        <v>PRUNE   VARIETE  JAUNE    Cat 135/40imp  5 KGKG</v>
      </c>
    </row>
    <row r="197" spans="1:8" x14ac:dyDescent="0.25">
      <c r="A197" s="6" t="s">
        <v>54</v>
      </c>
      <c r="B197" s="6" t="s">
        <v>9</v>
      </c>
      <c r="C197" s="6" t="s">
        <v>10</v>
      </c>
      <c r="D197" s="6" t="s">
        <v>88</v>
      </c>
      <c r="E197" s="6" t="s">
        <v>288</v>
      </c>
      <c r="F197" s="6" t="s">
        <v>13</v>
      </c>
      <c r="G197" s="5">
        <f t="shared" si="5"/>
        <v>1193</v>
      </c>
      <c r="H197" s="29" t="str">
        <f t="shared" ref="H197:H260" si="6">A197&amp;B197&amp;C197&amp;D197&amp;E197&amp;F197</f>
        <v>COURGETTE Cat 1 France9 kgKG</v>
      </c>
    </row>
    <row r="198" spans="1:8" x14ac:dyDescent="0.25">
      <c r="A198" s="3" t="s">
        <v>54</v>
      </c>
      <c r="B198" s="3" t="s">
        <v>9</v>
      </c>
      <c r="C198" s="3" t="s">
        <v>10</v>
      </c>
      <c r="D198" s="3" t="s">
        <v>11</v>
      </c>
      <c r="E198" s="3" t="s">
        <v>289</v>
      </c>
      <c r="F198" s="3" t="s">
        <v>13</v>
      </c>
      <c r="G198" s="5">
        <f t="shared" ref="G198:G261" si="7">G197+1</f>
        <v>1194</v>
      </c>
      <c r="H198" s="29" t="str">
        <f t="shared" si="6"/>
        <v>COURGETTE Cat 1 Espagne8 kgKG</v>
      </c>
    </row>
    <row r="199" spans="1:8" x14ac:dyDescent="0.25">
      <c r="A199" s="6" t="s">
        <v>89</v>
      </c>
      <c r="B199" s="6" t="s">
        <v>9</v>
      </c>
      <c r="C199" s="6"/>
      <c r="D199" s="6" t="s">
        <v>10</v>
      </c>
      <c r="E199" s="6" t="s">
        <v>30</v>
      </c>
      <c r="F199" s="6" t="s">
        <v>13</v>
      </c>
      <c r="G199" s="5">
        <f t="shared" si="7"/>
        <v>1195</v>
      </c>
      <c r="H199" s="29" t="str">
        <f t="shared" si="6"/>
        <v>TOMATE  DETAILCat 1 détailKG</v>
      </c>
    </row>
    <row r="200" spans="1:8" x14ac:dyDescent="0.25">
      <c r="A200" s="6" t="s">
        <v>94</v>
      </c>
      <c r="B200" s="6" t="s">
        <v>9</v>
      </c>
      <c r="C200" s="6" t="s">
        <v>95</v>
      </c>
      <c r="D200" s="6" t="s">
        <v>88</v>
      </c>
      <c r="E200" s="6" t="s">
        <v>96</v>
      </c>
      <c r="F200" s="6" t="s">
        <v>13</v>
      </c>
      <c r="G200" s="5">
        <f t="shared" si="7"/>
        <v>1196</v>
      </c>
      <c r="H200" s="29" t="str">
        <f t="shared" si="6"/>
        <v>TOMATE plateau  grosse à farcirCat 167/ 82France7 kgKG</v>
      </c>
    </row>
    <row r="201" spans="1:8" x14ac:dyDescent="0.25">
      <c r="A201" s="3" t="s">
        <v>97</v>
      </c>
      <c r="B201" s="3" t="s">
        <v>9</v>
      </c>
      <c r="C201" s="3"/>
      <c r="D201" s="3" t="s">
        <v>88</v>
      </c>
      <c r="E201" s="3" t="s">
        <v>98</v>
      </c>
      <c r="F201" s="3" t="s">
        <v>99</v>
      </c>
      <c r="G201" s="5">
        <f t="shared" si="7"/>
        <v>1197</v>
      </c>
      <c r="H201" s="29" t="str">
        <f t="shared" si="6"/>
        <v>TOMATE CERISE Cat 1FranceBarq.250gbarq</v>
      </c>
    </row>
    <row r="202" spans="1:8" x14ac:dyDescent="0.25">
      <c r="A202" s="3" t="s">
        <v>17</v>
      </c>
      <c r="B202" s="3" t="s">
        <v>9</v>
      </c>
      <c r="C202" s="3"/>
      <c r="D202" s="3" t="s">
        <v>88</v>
      </c>
      <c r="E202" s="3" t="s">
        <v>12</v>
      </c>
      <c r="F202" s="3" t="s">
        <v>13</v>
      </c>
      <c r="G202" s="5">
        <f t="shared" si="7"/>
        <v>1198</v>
      </c>
      <c r="H202" s="29" t="str">
        <f t="shared" si="6"/>
        <v>AUBERGINECat 1France5 kgKG</v>
      </c>
    </row>
    <row r="203" spans="1:8" x14ac:dyDescent="0.25">
      <c r="A203" s="6" t="s">
        <v>18</v>
      </c>
      <c r="B203" s="6" t="s">
        <v>9</v>
      </c>
      <c r="C203" s="6"/>
      <c r="D203" s="6" t="s">
        <v>88</v>
      </c>
      <c r="E203" s="6" t="s">
        <v>19</v>
      </c>
      <c r="F203" s="6" t="s">
        <v>16</v>
      </c>
      <c r="G203" s="5">
        <f t="shared" si="7"/>
        <v>1199</v>
      </c>
      <c r="H203" s="29" t="str">
        <f t="shared" si="6"/>
        <v>AUBERGINE  sachet 2 PIECESCat 1France2 psachet</v>
      </c>
    </row>
    <row r="204" spans="1:8" x14ac:dyDescent="0.25">
      <c r="A204" s="6" t="s">
        <v>54</v>
      </c>
      <c r="B204" s="6" t="s">
        <v>9</v>
      </c>
      <c r="C204" s="6" t="s">
        <v>10</v>
      </c>
      <c r="D204" s="6" t="s">
        <v>22</v>
      </c>
      <c r="E204" s="6" t="s">
        <v>288</v>
      </c>
      <c r="F204" s="6" t="s">
        <v>13</v>
      </c>
      <c r="G204" s="5">
        <f t="shared" si="7"/>
        <v>1200</v>
      </c>
      <c r="H204" s="29" t="str">
        <f t="shared" si="6"/>
        <v>COURGETTE Cat 1 France local9 kgKG</v>
      </c>
    </row>
    <row r="205" spans="1:8" x14ac:dyDescent="0.25">
      <c r="A205" s="3" t="s">
        <v>86</v>
      </c>
      <c r="B205" s="3" t="s">
        <v>9</v>
      </c>
      <c r="C205" s="3" t="s">
        <v>87</v>
      </c>
      <c r="D205" s="3" t="s">
        <v>290</v>
      </c>
      <c r="E205" s="3" t="s">
        <v>61</v>
      </c>
      <c r="F205" s="3" t="s">
        <v>13</v>
      </c>
      <c r="G205" s="5">
        <f t="shared" si="7"/>
        <v>1201</v>
      </c>
      <c r="H205" s="29" t="str">
        <f t="shared" si="6"/>
        <v>TOMATECat 157/67BRETAGNE6 kgKG</v>
      </c>
    </row>
    <row r="206" spans="1:8" x14ac:dyDescent="0.25">
      <c r="A206" s="6" t="s">
        <v>91</v>
      </c>
      <c r="B206" s="6" t="s">
        <v>9</v>
      </c>
      <c r="C206" s="6" t="s">
        <v>92</v>
      </c>
      <c r="D206" s="6" t="s">
        <v>290</v>
      </c>
      <c r="E206" s="6" t="s">
        <v>93</v>
      </c>
      <c r="F206" s="6" t="s">
        <v>13</v>
      </c>
      <c r="G206" s="5">
        <f t="shared" si="7"/>
        <v>1202</v>
      </c>
      <c r="H206" s="29" t="str">
        <f t="shared" si="6"/>
        <v>TOMATE         GRAPPE Cat 1grappeBRETAGNE10  kgKG</v>
      </c>
    </row>
    <row r="207" spans="1:8" x14ac:dyDescent="0.25">
      <c r="A207" s="6" t="s">
        <v>94</v>
      </c>
      <c r="B207" s="6" t="s">
        <v>9</v>
      </c>
      <c r="C207" s="6" t="s">
        <v>95</v>
      </c>
      <c r="D207" s="6" t="s">
        <v>290</v>
      </c>
      <c r="E207" s="6" t="s">
        <v>96</v>
      </c>
      <c r="F207" s="6" t="s">
        <v>13</v>
      </c>
      <c r="G207" s="5">
        <f t="shared" si="7"/>
        <v>1203</v>
      </c>
      <c r="H207" s="29" t="str">
        <f t="shared" si="6"/>
        <v>TOMATE plateau  grosse à farcirCat 167/ 82BRETAGNE7 kgKG</v>
      </c>
    </row>
    <row r="208" spans="1:8" x14ac:dyDescent="0.25">
      <c r="A208" s="3" t="s">
        <v>97</v>
      </c>
      <c r="B208" s="3" t="s">
        <v>9</v>
      </c>
      <c r="C208" s="3"/>
      <c r="D208" s="3" t="s">
        <v>290</v>
      </c>
      <c r="E208" s="3" t="s">
        <v>98</v>
      </c>
      <c r="F208" s="3" t="s">
        <v>99</v>
      </c>
      <c r="G208" s="5">
        <f t="shared" si="7"/>
        <v>1204</v>
      </c>
      <c r="H208" s="29" t="str">
        <f t="shared" si="6"/>
        <v>TOMATE CERISE Cat 1BRETAGNEBarq.250gbarq</v>
      </c>
    </row>
    <row r="209" spans="1:8" x14ac:dyDescent="0.25">
      <c r="A209" s="6" t="s">
        <v>291</v>
      </c>
      <c r="B209" s="6" t="s">
        <v>9</v>
      </c>
      <c r="C209" s="6" t="s">
        <v>10</v>
      </c>
      <c r="D209" s="6" t="s">
        <v>22</v>
      </c>
      <c r="E209" s="6" t="s">
        <v>101</v>
      </c>
      <c r="F209" s="6" t="s">
        <v>13</v>
      </c>
      <c r="G209" s="5">
        <f t="shared" si="7"/>
        <v>1205</v>
      </c>
      <c r="H209" s="29" t="str">
        <f t="shared" si="6"/>
        <v>PDT Chair Ferme type Charlotte AmandineCat 1 France local12,5 kgKG</v>
      </c>
    </row>
    <row r="210" spans="1:8" x14ac:dyDescent="0.25">
      <c r="A210" s="3" t="s">
        <v>292</v>
      </c>
      <c r="B210" s="3" t="s">
        <v>270</v>
      </c>
      <c r="C210" s="3"/>
      <c r="D210" s="3" t="s">
        <v>22</v>
      </c>
      <c r="E210" s="3" t="s">
        <v>271</v>
      </c>
      <c r="F210" s="3" t="s">
        <v>31</v>
      </c>
      <c r="G210" s="5">
        <f t="shared" si="7"/>
        <v>1206</v>
      </c>
      <c r="H210" s="29" t="str">
        <f t="shared" si="6"/>
        <v>SALADE  BATAVIA LAITUE  BIOBIOFrance local12 PPIECE</v>
      </c>
    </row>
    <row r="211" spans="1:8" x14ac:dyDescent="0.25">
      <c r="A211" s="6" t="s">
        <v>293</v>
      </c>
      <c r="B211" s="6" t="s">
        <v>270</v>
      </c>
      <c r="C211" s="6"/>
      <c r="D211" s="6" t="s">
        <v>22</v>
      </c>
      <c r="E211" s="6" t="s">
        <v>273</v>
      </c>
      <c r="F211" s="6" t="s">
        <v>13</v>
      </c>
      <c r="G211" s="5">
        <f t="shared" si="7"/>
        <v>1207</v>
      </c>
      <c r="H211" s="29" t="str">
        <f t="shared" si="6"/>
        <v>CAROTTE     BIOBIOFrance local12 KGKG</v>
      </c>
    </row>
    <row r="212" spans="1:8" x14ac:dyDescent="0.25">
      <c r="A212" s="3" t="s">
        <v>294</v>
      </c>
      <c r="B212" s="3" t="s">
        <v>270</v>
      </c>
      <c r="C212" s="3"/>
      <c r="D212" s="3" t="s">
        <v>22</v>
      </c>
      <c r="E212" s="3" t="s">
        <v>112</v>
      </c>
      <c r="F212" s="3" t="s">
        <v>13</v>
      </c>
      <c r="G212" s="5">
        <f t="shared" si="7"/>
        <v>1208</v>
      </c>
      <c r="H212" s="29" t="str">
        <f t="shared" si="6"/>
        <v>BETTERAVE  CRUE  BIOBIOFrance local5 KGKG</v>
      </c>
    </row>
    <row r="213" spans="1:8" x14ac:dyDescent="0.25">
      <c r="A213" s="6" t="s">
        <v>295</v>
      </c>
      <c r="B213" s="6" t="s">
        <v>270</v>
      </c>
      <c r="C213" s="6"/>
      <c r="D213" s="6" t="s">
        <v>22</v>
      </c>
      <c r="E213" s="6" t="s">
        <v>112</v>
      </c>
      <c r="F213" s="6" t="s">
        <v>13</v>
      </c>
      <c r="G213" s="5">
        <f t="shared" si="7"/>
        <v>1209</v>
      </c>
      <c r="H213" s="29" t="str">
        <f t="shared" si="6"/>
        <v>POIREAU    BIOBIOFrance local5 KGKG</v>
      </c>
    </row>
    <row r="214" spans="1:8" x14ac:dyDescent="0.25">
      <c r="A214" s="3" t="s">
        <v>296</v>
      </c>
      <c r="B214" s="3" t="s">
        <v>270</v>
      </c>
      <c r="C214" s="3"/>
      <c r="D214" s="3" t="s">
        <v>22</v>
      </c>
      <c r="E214" s="3" t="s">
        <v>112</v>
      </c>
      <c r="F214" s="3" t="s">
        <v>13</v>
      </c>
      <c r="G214" s="5">
        <f t="shared" si="7"/>
        <v>1210</v>
      </c>
      <c r="H214" s="29" t="str">
        <f t="shared" si="6"/>
        <v>COURGETTE  BIOBIOFrance local5 KGKG</v>
      </c>
    </row>
    <row r="215" spans="1:8" x14ac:dyDescent="0.25">
      <c r="A215" s="6" t="s">
        <v>297</v>
      </c>
      <c r="B215" s="6" t="s">
        <v>270</v>
      </c>
      <c r="C215" s="6"/>
      <c r="D215" s="6" t="s">
        <v>22</v>
      </c>
      <c r="E215" s="6" t="s">
        <v>271</v>
      </c>
      <c r="F215" s="6" t="s">
        <v>13</v>
      </c>
      <c r="G215" s="5">
        <f t="shared" si="7"/>
        <v>1211</v>
      </c>
      <c r="H215" s="29" t="str">
        <f t="shared" si="6"/>
        <v>CONCOMBRE    BIOBIOFrance local12 PKG</v>
      </c>
    </row>
    <row r="216" spans="1:8" x14ac:dyDescent="0.25">
      <c r="A216" s="3" t="s">
        <v>298</v>
      </c>
      <c r="B216" s="3" t="s">
        <v>270</v>
      </c>
      <c r="C216" s="3"/>
      <c r="D216" s="3" t="s">
        <v>22</v>
      </c>
      <c r="E216" s="3" t="s">
        <v>25</v>
      </c>
      <c r="F216" s="3" t="s">
        <v>13</v>
      </c>
      <c r="G216" s="5">
        <f t="shared" si="7"/>
        <v>1212</v>
      </c>
      <c r="H216" s="29" t="str">
        <f t="shared" si="6"/>
        <v>POMME DE TERRE  BIOBIOFrance local10 KGKG</v>
      </c>
    </row>
    <row r="217" spans="1:8" x14ac:dyDescent="0.25">
      <c r="A217" s="3" t="s">
        <v>227</v>
      </c>
      <c r="B217" s="3" t="s">
        <v>9</v>
      </c>
      <c r="C217" s="3"/>
      <c r="D217" s="3" t="s">
        <v>22</v>
      </c>
      <c r="E217" s="3" t="s">
        <v>76</v>
      </c>
      <c r="F217" s="3" t="s">
        <v>13</v>
      </c>
      <c r="G217" s="5">
        <f t="shared" si="7"/>
        <v>1213</v>
      </c>
      <c r="H217" s="29" t="str">
        <f t="shared" si="6"/>
        <v>FRAISE   BARQUETTE  500 GCat 1France local500gKG</v>
      </c>
    </row>
    <row r="218" spans="1:8" x14ac:dyDescent="0.25">
      <c r="A218" s="6" t="s">
        <v>299</v>
      </c>
      <c r="B218" s="6" t="s">
        <v>9</v>
      </c>
      <c r="C218" s="6"/>
      <c r="D218" s="6" t="s">
        <v>22</v>
      </c>
      <c r="E218" s="6" t="s">
        <v>76</v>
      </c>
      <c r="F218" s="6" t="s">
        <v>13</v>
      </c>
      <c r="G218" s="5">
        <f t="shared" si="7"/>
        <v>1214</v>
      </c>
      <c r="H218" s="29" t="str">
        <f t="shared" si="6"/>
        <v>FRAISE   GARIGUETTE  250 GCat 1France local500gKG</v>
      </c>
    </row>
    <row r="219" spans="1:8" x14ac:dyDescent="0.25">
      <c r="A219" s="3" t="s">
        <v>228</v>
      </c>
      <c r="B219" s="3" t="s">
        <v>9</v>
      </c>
      <c r="C219" s="3"/>
      <c r="D219" s="3" t="s">
        <v>10</v>
      </c>
      <c r="E219" s="3" t="s">
        <v>39</v>
      </c>
      <c r="F219" s="3" t="s">
        <v>13</v>
      </c>
      <c r="G219" s="5">
        <f t="shared" si="7"/>
        <v>1215</v>
      </c>
      <c r="H219" s="29" t="str">
        <f t="shared" si="6"/>
        <v>FRAISE   PLATEAU 1 KGCat 1 1 kgKG</v>
      </c>
    </row>
    <row r="220" spans="1:8" x14ac:dyDescent="0.25">
      <c r="A220" s="6" t="s">
        <v>169</v>
      </c>
      <c r="B220" s="6" t="s">
        <v>9</v>
      </c>
      <c r="C220" s="6" t="s">
        <v>170</v>
      </c>
      <c r="D220" s="6" t="s">
        <v>268</v>
      </c>
      <c r="E220" s="6">
        <v>33</v>
      </c>
      <c r="F220" s="6" t="s">
        <v>31</v>
      </c>
      <c r="G220" s="5">
        <f t="shared" si="7"/>
        <v>1216</v>
      </c>
      <c r="H220" s="29" t="str">
        <f t="shared" si="6"/>
        <v>KIWI  plateauCat 1Cal 33imp  33PIECE</v>
      </c>
    </row>
    <row r="221" spans="1:8" x14ac:dyDescent="0.25">
      <c r="A221" s="3" t="s">
        <v>169</v>
      </c>
      <c r="B221" s="3" t="s">
        <v>9</v>
      </c>
      <c r="C221" s="3" t="s">
        <v>171</v>
      </c>
      <c r="D221" s="3" t="s">
        <v>268</v>
      </c>
      <c r="E221" s="3">
        <v>39</v>
      </c>
      <c r="F221" s="3" t="s">
        <v>31</v>
      </c>
      <c r="G221" s="5">
        <f t="shared" si="7"/>
        <v>1217</v>
      </c>
      <c r="H221" s="29" t="str">
        <f t="shared" si="6"/>
        <v>KIWI  plateauCat 1Cal 39imp  39PIECE</v>
      </c>
    </row>
    <row r="222" spans="1:8" x14ac:dyDescent="0.25">
      <c r="A222" s="6" t="s">
        <v>172</v>
      </c>
      <c r="B222" s="6" t="s">
        <v>9</v>
      </c>
      <c r="C222" s="6" t="s">
        <v>171</v>
      </c>
      <c r="D222" s="6" t="s">
        <v>268</v>
      </c>
      <c r="E222" s="6" t="s">
        <v>173</v>
      </c>
      <c r="F222" s="6" t="s">
        <v>99</v>
      </c>
      <c r="G222" s="5">
        <f t="shared" si="7"/>
        <v>1218</v>
      </c>
      <c r="H222" s="29" t="str">
        <f t="shared" si="6"/>
        <v>KIWI barquette  15  piecesCat 1Cal 39imp  Barq. 15 pbarq</v>
      </c>
    </row>
    <row r="223" spans="1:8" x14ac:dyDescent="0.25">
      <c r="A223" s="3" t="s">
        <v>300</v>
      </c>
      <c r="B223" s="3" t="s">
        <v>9</v>
      </c>
      <c r="C223" s="3" t="s">
        <v>184</v>
      </c>
      <c r="D223" s="3" t="s">
        <v>37</v>
      </c>
      <c r="E223" s="3" t="s">
        <v>10</v>
      </c>
      <c r="F223" s="3" t="s">
        <v>31</v>
      </c>
      <c r="G223" s="5">
        <f t="shared" si="7"/>
        <v>1219</v>
      </c>
      <c r="H223" s="29" t="str">
        <f t="shared" si="6"/>
        <v>POMELOS ROSE  Cat 150  56Import PIECE</v>
      </c>
    </row>
    <row r="224" spans="1:8" x14ac:dyDescent="0.25">
      <c r="A224" s="3" t="s">
        <v>188</v>
      </c>
      <c r="B224" s="3" t="s">
        <v>9</v>
      </c>
      <c r="C224" s="3" t="s">
        <v>189</v>
      </c>
      <c r="D224" s="3" t="s">
        <v>88</v>
      </c>
      <c r="E224" s="3" t="s">
        <v>190</v>
      </c>
      <c r="F224" s="3" t="s">
        <v>13</v>
      </c>
      <c r="G224" s="5">
        <f t="shared" si="7"/>
        <v>1220</v>
      </c>
      <c r="H224" s="29" t="str">
        <f t="shared" si="6"/>
        <v>POMME   ROUGE    BI COLOR   2 rangsCat 1135/155gFrance13 kgKG</v>
      </c>
    </row>
    <row r="225" spans="1:8" x14ac:dyDescent="0.25">
      <c r="A225" s="6" t="s">
        <v>191</v>
      </c>
      <c r="B225" s="6" t="s">
        <v>9</v>
      </c>
      <c r="C225" s="6" t="s">
        <v>189</v>
      </c>
      <c r="D225" s="6" t="s">
        <v>88</v>
      </c>
      <c r="E225" s="6" t="s">
        <v>190</v>
      </c>
      <c r="F225" s="6" t="s">
        <v>13</v>
      </c>
      <c r="G225" s="5">
        <f t="shared" si="7"/>
        <v>1221</v>
      </c>
      <c r="H225" s="29" t="str">
        <f t="shared" si="6"/>
        <v>POMME GOLDEN VERGER ECO RESPONCat 1135/155gFrance13 kgKG</v>
      </c>
    </row>
    <row r="226" spans="1:8" x14ac:dyDescent="0.25">
      <c r="A226" s="3" t="s">
        <v>192</v>
      </c>
      <c r="B226" s="3" t="s">
        <v>9</v>
      </c>
      <c r="C226" s="3" t="s">
        <v>189</v>
      </c>
      <c r="D226" s="3" t="s">
        <v>88</v>
      </c>
      <c r="E226" s="3" t="s">
        <v>190</v>
      </c>
      <c r="F226" s="3" t="s">
        <v>13</v>
      </c>
      <c r="G226" s="5">
        <f t="shared" si="7"/>
        <v>1222</v>
      </c>
      <c r="H226" s="29" t="str">
        <f t="shared" si="6"/>
        <v>POMME VERTE GRANNYCat 1135/155gFrance13 kgKG</v>
      </c>
    </row>
    <row r="227" spans="1:8" x14ac:dyDescent="0.25">
      <c r="A227" s="6" t="s">
        <v>195</v>
      </c>
      <c r="B227" s="6" t="s">
        <v>9</v>
      </c>
      <c r="C227" s="6" t="s">
        <v>189</v>
      </c>
      <c r="D227" s="6" t="s">
        <v>88</v>
      </c>
      <c r="E227" s="6" t="s">
        <v>96</v>
      </c>
      <c r="F227" s="6" t="s">
        <v>13</v>
      </c>
      <c r="G227" s="5">
        <f t="shared" si="7"/>
        <v>1223</v>
      </c>
      <c r="H227" s="29" t="str">
        <f t="shared" si="6"/>
        <v>POMME BOSKOOP    Cat 1135/155gFrance7 kgKG</v>
      </c>
    </row>
    <row r="228" spans="1:8" x14ac:dyDescent="0.25">
      <c r="A228" s="3" t="s">
        <v>196</v>
      </c>
      <c r="B228" s="3" t="s">
        <v>9</v>
      </c>
      <c r="C228" s="3" t="s">
        <v>189</v>
      </c>
      <c r="D228" s="3" t="s">
        <v>88</v>
      </c>
      <c r="E228" s="3" t="s">
        <v>190</v>
      </c>
      <c r="F228" s="3" t="s">
        <v>13</v>
      </c>
      <c r="G228" s="5">
        <f t="shared" si="7"/>
        <v>1224</v>
      </c>
      <c r="H228" s="29" t="str">
        <f t="shared" si="6"/>
        <v>POMME   GALA   ELSTAR         2 rangsCat 1135/155gFrance13 kgKG</v>
      </c>
    </row>
    <row r="229" spans="1:8" x14ac:dyDescent="0.25">
      <c r="A229" s="6" t="s">
        <v>197</v>
      </c>
      <c r="B229" s="6" t="s">
        <v>9</v>
      </c>
      <c r="C229" s="6" t="s">
        <v>198</v>
      </c>
      <c r="D229" s="6" t="s">
        <v>88</v>
      </c>
      <c r="E229" s="6" t="s">
        <v>194</v>
      </c>
      <c r="F229" s="6" t="s">
        <v>13</v>
      </c>
      <c r="G229" s="5">
        <f t="shared" si="7"/>
        <v>1225</v>
      </c>
      <c r="H229" s="29" t="str">
        <f t="shared" si="6"/>
        <v>POMME ROUGE BI COLOR       vracCat 1115/135gFrance13  kgKG</v>
      </c>
    </row>
    <row r="230" spans="1:8" x14ac:dyDescent="0.25">
      <c r="A230" s="3" t="s">
        <v>199</v>
      </c>
      <c r="B230" s="3" t="s">
        <v>9</v>
      </c>
      <c r="C230" s="3" t="s">
        <v>200</v>
      </c>
      <c r="D230" s="3" t="s">
        <v>88</v>
      </c>
      <c r="E230" s="3" t="s">
        <v>194</v>
      </c>
      <c r="F230" s="3" t="s">
        <v>13</v>
      </c>
      <c r="G230" s="5">
        <f t="shared" si="7"/>
        <v>1226</v>
      </c>
      <c r="H230" s="29" t="str">
        <f t="shared" si="6"/>
        <v>POMME COMPOTE                   vracCat 1caisseFrance13  kgKG</v>
      </c>
    </row>
    <row r="231" spans="1:8" x14ac:dyDescent="0.25">
      <c r="A231" s="6" t="s">
        <v>272</v>
      </c>
      <c r="B231" s="6" t="s">
        <v>270</v>
      </c>
      <c r="C231" s="6"/>
      <c r="D231" s="6" t="s">
        <v>22</v>
      </c>
      <c r="E231" s="6" t="s">
        <v>273</v>
      </c>
      <c r="F231" s="6" t="s">
        <v>13</v>
      </c>
      <c r="G231" s="5">
        <f t="shared" si="7"/>
        <v>1227</v>
      </c>
      <c r="H231" s="29" t="str">
        <f t="shared" si="6"/>
        <v>CAROTTE     BIOFrance local12 KGKG</v>
      </c>
    </row>
    <row r="232" spans="1:8" x14ac:dyDescent="0.25">
      <c r="A232" s="6" t="s">
        <v>54</v>
      </c>
      <c r="B232" s="6" t="s">
        <v>270</v>
      </c>
      <c r="C232" s="6"/>
      <c r="D232" s="6" t="s">
        <v>22</v>
      </c>
      <c r="E232" s="6" t="s">
        <v>112</v>
      </c>
      <c r="F232" s="6" t="s">
        <v>13</v>
      </c>
      <c r="G232" s="5">
        <f t="shared" si="7"/>
        <v>1228</v>
      </c>
      <c r="H232" s="29" t="str">
        <f t="shared" si="6"/>
        <v>COURGETTE BIOFrance local5 KGKG</v>
      </c>
    </row>
    <row r="233" spans="1:8" x14ac:dyDescent="0.25">
      <c r="A233" s="3" t="s">
        <v>279</v>
      </c>
      <c r="B233" s="3" t="s">
        <v>270</v>
      </c>
      <c r="C233" s="3"/>
      <c r="D233" s="3" t="s">
        <v>22</v>
      </c>
      <c r="E233" s="3" t="s">
        <v>271</v>
      </c>
      <c r="F233" s="3" t="s">
        <v>31</v>
      </c>
      <c r="G233" s="5">
        <f t="shared" si="7"/>
        <v>1229</v>
      </c>
      <c r="H233" s="29" t="str">
        <f t="shared" si="6"/>
        <v>CONCOMBRE    BIOFrance local12 PPIECE</v>
      </c>
    </row>
    <row r="234" spans="1:8" x14ac:dyDescent="0.25">
      <c r="A234" s="6" t="s">
        <v>86</v>
      </c>
      <c r="B234" s="6" t="s">
        <v>270</v>
      </c>
      <c r="C234" s="6"/>
      <c r="D234" s="6" t="s">
        <v>22</v>
      </c>
      <c r="E234" s="6" t="s">
        <v>206</v>
      </c>
      <c r="F234" s="6" t="s">
        <v>13</v>
      </c>
      <c r="G234" s="5">
        <f t="shared" si="7"/>
        <v>1230</v>
      </c>
      <c r="H234" s="29" t="str">
        <f t="shared" si="6"/>
        <v>TOMATEBIOFrance local6 KGKG</v>
      </c>
    </row>
    <row r="235" spans="1:8" x14ac:dyDescent="0.25">
      <c r="A235" s="3" t="s">
        <v>301</v>
      </c>
      <c r="B235" s="3" t="s">
        <v>9</v>
      </c>
      <c r="C235" s="3" t="s">
        <v>10</v>
      </c>
      <c r="D235" s="3" t="s">
        <v>11</v>
      </c>
      <c r="E235" s="3" t="s">
        <v>36</v>
      </c>
      <c r="F235" s="3" t="s">
        <v>13</v>
      </c>
      <c r="G235" s="5">
        <f t="shared" si="7"/>
        <v>1231</v>
      </c>
      <c r="H235" s="29" t="str">
        <f t="shared" si="6"/>
        <v>PECHE  PLATECat 1 Espagne3 kgKG</v>
      </c>
    </row>
    <row r="236" spans="1:8" x14ac:dyDescent="0.25">
      <c r="A236" s="3" t="s">
        <v>227</v>
      </c>
      <c r="B236" s="3" t="s">
        <v>9</v>
      </c>
      <c r="C236" s="3"/>
      <c r="D236" s="3" t="s">
        <v>268</v>
      </c>
      <c r="E236" s="3" t="s">
        <v>39</v>
      </c>
      <c r="F236" s="3" t="s">
        <v>13</v>
      </c>
      <c r="G236" s="5">
        <f t="shared" si="7"/>
        <v>1232</v>
      </c>
      <c r="H236" s="29" t="str">
        <f t="shared" si="6"/>
        <v>FRAISE   BARQUETTE  500 GCat 1imp  1 kgKG</v>
      </c>
    </row>
    <row r="237" spans="1:8" x14ac:dyDescent="0.25">
      <c r="A237" s="3" t="s">
        <v>241</v>
      </c>
      <c r="B237" s="3" t="s">
        <v>9</v>
      </c>
      <c r="C237" s="4">
        <v>88</v>
      </c>
      <c r="D237" s="3" t="s">
        <v>242</v>
      </c>
      <c r="E237" s="3" t="s">
        <v>243</v>
      </c>
      <c r="F237" s="3" t="s">
        <v>13</v>
      </c>
      <c r="G237" s="5">
        <f t="shared" si="7"/>
        <v>1233</v>
      </c>
      <c r="H237" s="29" t="str">
        <f t="shared" si="6"/>
        <v>ORANGE MALTAISE   TUNISIECat 188Tunisie15 kgKG</v>
      </c>
    </row>
    <row r="238" spans="1:8" x14ac:dyDescent="0.25">
      <c r="A238" s="6" t="s">
        <v>186</v>
      </c>
      <c r="B238" s="6" t="s">
        <v>9</v>
      </c>
      <c r="C238" s="6"/>
      <c r="D238" s="6" t="s">
        <v>37</v>
      </c>
      <c r="E238" s="6"/>
      <c r="F238" s="6" t="s">
        <v>31</v>
      </c>
      <c r="G238" s="5">
        <f t="shared" si="7"/>
        <v>1234</v>
      </c>
      <c r="H238" s="29" t="str">
        <f t="shared" si="6"/>
        <v>POMELOS ROSE   DETAILCat 1ImportPIECE</v>
      </c>
    </row>
    <row r="239" spans="1:8" x14ac:dyDescent="0.25">
      <c r="A239" s="6" t="s">
        <v>256</v>
      </c>
      <c r="B239" s="6" t="s">
        <v>9</v>
      </c>
      <c r="C239" s="6" t="s">
        <v>10</v>
      </c>
      <c r="D239" s="6" t="s">
        <v>213</v>
      </c>
      <c r="E239" s="6" t="s">
        <v>112</v>
      </c>
      <c r="F239" s="6" t="s">
        <v>13</v>
      </c>
      <c r="G239" s="5">
        <f t="shared" si="7"/>
        <v>1235</v>
      </c>
      <c r="H239" s="29" t="str">
        <f t="shared" si="6"/>
        <v>RAISIN  BLANC   Cat 1 Italie5 KGKG</v>
      </c>
    </row>
    <row r="240" spans="1:8" x14ac:dyDescent="0.25">
      <c r="A240" s="6" t="s">
        <v>257</v>
      </c>
      <c r="B240" s="6" t="s">
        <v>9</v>
      </c>
      <c r="C240" s="6"/>
      <c r="D240" s="6" t="s">
        <v>165</v>
      </c>
      <c r="E240" s="6" t="s">
        <v>112</v>
      </c>
      <c r="F240" s="6" t="s">
        <v>13</v>
      </c>
      <c r="G240" s="5">
        <f t="shared" si="7"/>
        <v>1236</v>
      </c>
      <c r="H240" s="29" t="str">
        <f t="shared" si="6"/>
        <v>RAISIN  NOIRCat 1Maroc5 KGKG</v>
      </c>
    </row>
    <row r="241" spans="1:8" x14ac:dyDescent="0.25">
      <c r="A241" s="3" t="s">
        <v>86</v>
      </c>
      <c r="B241" s="3" t="s">
        <v>9</v>
      </c>
      <c r="C241" s="3" t="s">
        <v>87</v>
      </c>
      <c r="D241" s="3" t="s">
        <v>22</v>
      </c>
      <c r="E241" s="3" t="s">
        <v>61</v>
      </c>
      <c r="F241" s="3" t="s">
        <v>13</v>
      </c>
      <c r="G241" s="5">
        <f t="shared" si="7"/>
        <v>1237</v>
      </c>
      <c r="H241" s="29" t="str">
        <f t="shared" si="6"/>
        <v>TOMATECat 157/67France local6 kgKG</v>
      </c>
    </row>
    <row r="242" spans="1:8" x14ac:dyDescent="0.25">
      <c r="A242" s="6" t="s">
        <v>89</v>
      </c>
      <c r="B242" s="6" t="s">
        <v>9</v>
      </c>
      <c r="C242" s="6"/>
      <c r="D242" s="6" t="s">
        <v>22</v>
      </c>
      <c r="E242" s="6" t="s">
        <v>30</v>
      </c>
      <c r="F242" s="6" t="s">
        <v>13</v>
      </c>
      <c r="G242" s="5">
        <f t="shared" si="7"/>
        <v>1238</v>
      </c>
      <c r="H242" s="29" t="str">
        <f t="shared" si="6"/>
        <v>TOMATE  DETAILCat 1France localdétailKG</v>
      </c>
    </row>
    <row r="243" spans="1:8" x14ac:dyDescent="0.25">
      <c r="A243" s="6" t="s">
        <v>91</v>
      </c>
      <c r="B243" s="6" t="s">
        <v>9</v>
      </c>
      <c r="C243" s="6" t="s">
        <v>92</v>
      </c>
      <c r="D243" s="6" t="s">
        <v>22</v>
      </c>
      <c r="E243" s="6" t="s">
        <v>93</v>
      </c>
      <c r="F243" s="6" t="s">
        <v>13</v>
      </c>
      <c r="G243" s="5">
        <f t="shared" si="7"/>
        <v>1239</v>
      </c>
      <c r="H243" s="29" t="str">
        <f t="shared" si="6"/>
        <v>TOMATE         GRAPPE Cat 1grappeFrance local10  kgKG</v>
      </c>
    </row>
    <row r="244" spans="1:8" x14ac:dyDescent="0.25">
      <c r="A244" s="6" t="s">
        <v>94</v>
      </c>
      <c r="B244" s="6" t="s">
        <v>9</v>
      </c>
      <c r="C244" s="6" t="s">
        <v>95</v>
      </c>
      <c r="D244" s="6" t="s">
        <v>22</v>
      </c>
      <c r="E244" s="6" t="s">
        <v>96</v>
      </c>
      <c r="F244" s="6" t="s">
        <v>13</v>
      </c>
      <c r="G244" s="5">
        <f t="shared" si="7"/>
        <v>1240</v>
      </c>
      <c r="H244" s="29" t="str">
        <f t="shared" si="6"/>
        <v>TOMATE plateau  grosse à farcirCat 167/ 82France local7 kgKG</v>
      </c>
    </row>
    <row r="245" spans="1:8" x14ac:dyDescent="0.25">
      <c r="A245" s="3" t="s">
        <v>300</v>
      </c>
      <c r="B245" s="3" t="s">
        <v>9</v>
      </c>
      <c r="C245" s="3">
        <v>45</v>
      </c>
      <c r="D245" s="3" t="s">
        <v>37</v>
      </c>
      <c r="E245" s="3" t="s">
        <v>10</v>
      </c>
      <c r="F245" s="3" t="s">
        <v>31</v>
      </c>
      <c r="G245" s="5">
        <f t="shared" si="7"/>
        <v>1241</v>
      </c>
      <c r="H245" s="29" t="str">
        <f t="shared" si="6"/>
        <v>POMELOS ROSE  Cat 145Import PIECE</v>
      </c>
    </row>
    <row r="246" spans="1:8" x14ac:dyDescent="0.25">
      <c r="A246" s="6" t="s">
        <v>302</v>
      </c>
      <c r="B246" s="6" t="s">
        <v>9</v>
      </c>
      <c r="C246" s="6" t="s">
        <v>249</v>
      </c>
      <c r="D246" s="6" t="s">
        <v>88</v>
      </c>
      <c r="E246" s="6" t="s">
        <v>206</v>
      </c>
      <c r="F246" s="6" t="s">
        <v>13</v>
      </c>
      <c r="G246" s="5">
        <f t="shared" si="7"/>
        <v>1242</v>
      </c>
      <c r="H246" s="29" t="str">
        <f t="shared" si="6"/>
        <v>POIRE  GUYOTCat 160/65France6 KGKG</v>
      </c>
    </row>
    <row r="247" spans="1:8" x14ac:dyDescent="0.25">
      <c r="A247" s="3" t="s">
        <v>303</v>
      </c>
      <c r="B247" s="3" t="s">
        <v>9</v>
      </c>
      <c r="C247" s="3" t="s">
        <v>208</v>
      </c>
      <c r="D247" s="3" t="s">
        <v>11</v>
      </c>
      <c r="E247" s="3" t="s">
        <v>206</v>
      </c>
      <c r="F247" s="3" t="s">
        <v>13</v>
      </c>
      <c r="G247" s="5">
        <f t="shared" si="7"/>
        <v>1243</v>
      </c>
      <c r="H247" s="29" t="str">
        <f t="shared" si="6"/>
        <v>POIRE  LIMONERACat 160/70Espagne6 KGKG</v>
      </c>
    </row>
    <row r="248" spans="1:8" x14ac:dyDescent="0.25">
      <c r="A248" s="6" t="s">
        <v>257</v>
      </c>
      <c r="B248" s="6" t="s">
        <v>9</v>
      </c>
      <c r="C248" s="6"/>
      <c r="D248" s="6" t="s">
        <v>213</v>
      </c>
      <c r="E248" s="6" t="s">
        <v>112</v>
      </c>
      <c r="F248" s="6" t="s">
        <v>13</v>
      </c>
      <c r="G248" s="5">
        <f t="shared" si="7"/>
        <v>1244</v>
      </c>
      <c r="H248" s="29" t="str">
        <f t="shared" si="6"/>
        <v>RAISIN  NOIRCat 1Italie5 KGKG</v>
      </c>
    </row>
    <row r="249" spans="1:8" x14ac:dyDescent="0.25">
      <c r="A249" s="16" t="s">
        <v>214</v>
      </c>
      <c r="B249" s="3" t="s">
        <v>9</v>
      </c>
      <c r="C249" s="3" t="s">
        <v>10</v>
      </c>
      <c r="D249" s="3" t="s">
        <v>213</v>
      </c>
      <c r="E249" s="3" t="s">
        <v>30</v>
      </c>
      <c r="F249" s="3" t="s">
        <v>13</v>
      </c>
      <c r="G249" s="5">
        <f t="shared" si="7"/>
        <v>1245</v>
      </c>
      <c r="H249" s="29" t="str">
        <f t="shared" si="6"/>
        <v>RAISIN BLANC OU NOIR   DETAILCat 1 ItaliedétailKG</v>
      </c>
    </row>
    <row r="250" spans="1:8" x14ac:dyDescent="0.25">
      <c r="A250" s="3" t="s">
        <v>86</v>
      </c>
      <c r="B250" s="3" t="s">
        <v>9</v>
      </c>
      <c r="C250" s="3" t="s">
        <v>90</v>
      </c>
      <c r="D250" s="3" t="s">
        <v>22</v>
      </c>
      <c r="E250" s="3" t="s">
        <v>61</v>
      </c>
      <c r="F250" s="3" t="s">
        <v>13</v>
      </c>
      <c r="G250" s="5">
        <f t="shared" si="7"/>
        <v>1246</v>
      </c>
      <c r="H250" s="29" t="str">
        <f t="shared" si="6"/>
        <v>TOMATECat 147/57France local6 kgKG</v>
      </c>
    </row>
    <row r="251" spans="1:8" x14ac:dyDescent="0.25">
      <c r="A251" s="6" t="s">
        <v>156</v>
      </c>
      <c r="B251" s="6" t="s">
        <v>9</v>
      </c>
      <c r="C251" s="6" t="s">
        <v>157</v>
      </c>
      <c r="D251" s="6" t="s">
        <v>304</v>
      </c>
      <c r="E251" s="6" t="s">
        <v>12</v>
      </c>
      <c r="F251" s="6" t="s">
        <v>13</v>
      </c>
      <c r="G251" s="5">
        <f t="shared" si="7"/>
        <v>1247</v>
      </c>
      <c r="H251" s="29" t="str">
        <f t="shared" si="6"/>
        <v>CITRON Cat 1Cal  5Argentine5 kgKG</v>
      </c>
    </row>
    <row r="252" spans="1:8" x14ac:dyDescent="0.25">
      <c r="A252" s="3" t="s">
        <v>158</v>
      </c>
      <c r="B252" s="3" t="s">
        <v>9</v>
      </c>
      <c r="C252" s="3"/>
      <c r="D252" s="3" t="s">
        <v>304</v>
      </c>
      <c r="E252" s="3" t="s">
        <v>76</v>
      </c>
      <c r="F252" s="3" t="s">
        <v>159</v>
      </c>
      <c r="G252" s="5">
        <f t="shared" si="7"/>
        <v>1248</v>
      </c>
      <c r="H252" s="29" t="str">
        <f t="shared" si="6"/>
        <v>CITRON  FILET 500GCat 1Argentine500gfilet</v>
      </c>
    </row>
    <row r="253" spans="1:8" x14ac:dyDescent="0.25">
      <c r="A253" s="6" t="s">
        <v>169</v>
      </c>
      <c r="B253" s="6" t="s">
        <v>9</v>
      </c>
      <c r="C253" s="6" t="s">
        <v>305</v>
      </c>
      <c r="D253" s="6" t="s">
        <v>268</v>
      </c>
      <c r="E253" s="6">
        <v>36</v>
      </c>
      <c r="F253" s="6" t="s">
        <v>31</v>
      </c>
      <c r="G253" s="5">
        <f t="shared" si="7"/>
        <v>1249</v>
      </c>
      <c r="H253" s="29" t="str">
        <f t="shared" si="6"/>
        <v>KIWI  plateauCat 1Cal 36imp  36PIECE</v>
      </c>
    </row>
    <row r="254" spans="1:8" x14ac:dyDescent="0.25">
      <c r="A254" s="6" t="s">
        <v>174</v>
      </c>
      <c r="B254" s="6" t="s">
        <v>9</v>
      </c>
      <c r="C254" s="7" t="s">
        <v>175</v>
      </c>
      <c r="D254" s="6" t="s">
        <v>268</v>
      </c>
      <c r="E254" s="6" t="s">
        <v>93</v>
      </c>
      <c r="F254" s="6" t="s">
        <v>13</v>
      </c>
      <c r="G254" s="5">
        <f t="shared" si="7"/>
        <v>1250</v>
      </c>
      <c r="H254" s="29" t="str">
        <f t="shared" si="6"/>
        <v>ORANGE 4Cat 1CAL 4imp  10  kgKG</v>
      </c>
    </row>
    <row r="255" spans="1:8" x14ac:dyDescent="0.25">
      <c r="A255" s="3" t="s">
        <v>244</v>
      </c>
      <c r="B255" s="3" t="s">
        <v>9</v>
      </c>
      <c r="C255" s="13" t="s">
        <v>180</v>
      </c>
      <c r="D255" s="3" t="s">
        <v>306</v>
      </c>
      <c r="E255" s="3" t="s">
        <v>93</v>
      </c>
      <c r="F255" s="3" t="s">
        <v>13</v>
      </c>
      <c r="G255" s="5">
        <f t="shared" si="7"/>
        <v>1251</v>
      </c>
      <c r="H255" s="29" t="str">
        <f t="shared" si="6"/>
        <v>ORANGE 5 Cat 1CAL 5Rsa10  kgKG</v>
      </c>
    </row>
    <row r="256" spans="1:8" x14ac:dyDescent="0.25">
      <c r="A256" s="6" t="s">
        <v>178</v>
      </c>
      <c r="B256" s="6" t="s">
        <v>9</v>
      </c>
      <c r="C256" s="12" t="s">
        <v>177</v>
      </c>
      <c r="D256" s="6" t="s">
        <v>306</v>
      </c>
      <c r="E256" s="6" t="s">
        <v>93</v>
      </c>
      <c r="F256" s="6" t="s">
        <v>13</v>
      </c>
      <c r="G256" s="5">
        <f t="shared" si="7"/>
        <v>1252</v>
      </c>
      <c r="H256" s="29" t="str">
        <f t="shared" si="6"/>
        <v>ORANGE YOUPY  130GCat 1CAL 6Rsa10  kgKG</v>
      </c>
    </row>
    <row r="257" spans="1:8" x14ac:dyDescent="0.25">
      <c r="A257" s="3" t="s">
        <v>300</v>
      </c>
      <c r="B257" s="3" t="s">
        <v>9</v>
      </c>
      <c r="C257" s="3">
        <v>50</v>
      </c>
      <c r="D257" s="3" t="s">
        <v>37</v>
      </c>
      <c r="E257" s="3" t="s">
        <v>10</v>
      </c>
      <c r="F257" s="3" t="s">
        <v>31</v>
      </c>
      <c r="G257" s="5">
        <f t="shared" si="7"/>
        <v>1253</v>
      </c>
      <c r="H257" s="29" t="str">
        <f t="shared" si="6"/>
        <v>POMELOS ROSE  Cat 150Import PIECE</v>
      </c>
    </row>
    <row r="258" spans="1:8" x14ac:dyDescent="0.25">
      <c r="A258" s="3" t="s">
        <v>207</v>
      </c>
      <c r="B258" s="3" t="s">
        <v>9</v>
      </c>
      <c r="C258" s="3" t="s">
        <v>208</v>
      </c>
      <c r="D258" s="3" t="s">
        <v>88</v>
      </c>
      <c r="E258" s="3" t="s">
        <v>206</v>
      </c>
      <c r="F258" s="3" t="s">
        <v>13</v>
      </c>
      <c r="G258" s="5">
        <f t="shared" si="7"/>
        <v>1254</v>
      </c>
      <c r="H258" s="29" t="str">
        <f t="shared" si="6"/>
        <v>POIRE  WILLIAMCat 160/70France6 KGKG</v>
      </c>
    </row>
    <row r="259" spans="1:8" x14ac:dyDescent="0.25">
      <c r="A259" s="6" t="s">
        <v>256</v>
      </c>
      <c r="B259" s="6" t="s">
        <v>9</v>
      </c>
      <c r="C259" s="6" t="s">
        <v>10</v>
      </c>
      <c r="D259" s="6" t="s">
        <v>213</v>
      </c>
      <c r="E259" s="6" t="s">
        <v>25</v>
      </c>
      <c r="F259" s="6" t="s">
        <v>13</v>
      </c>
      <c r="G259" s="5">
        <f t="shared" si="7"/>
        <v>1255</v>
      </c>
      <c r="H259" s="29" t="str">
        <f t="shared" si="6"/>
        <v>RAISIN  BLANC   Cat 1 Italie10 KGKG</v>
      </c>
    </row>
    <row r="260" spans="1:8" x14ac:dyDescent="0.25">
      <c r="A260" s="3" t="s">
        <v>211</v>
      </c>
      <c r="B260" s="3" t="s">
        <v>9</v>
      </c>
      <c r="C260" s="3"/>
      <c r="D260" s="3" t="s">
        <v>88</v>
      </c>
      <c r="E260" s="3" t="s">
        <v>247</v>
      </c>
      <c r="F260" s="3" t="s">
        <v>13</v>
      </c>
      <c r="G260" s="5">
        <f t="shared" si="7"/>
        <v>1256</v>
      </c>
      <c r="H260" s="29" t="str">
        <f t="shared" si="6"/>
        <v>RAISIN NOIR Cat 1France8 KGKG</v>
      </c>
    </row>
    <row r="261" spans="1:8" x14ac:dyDescent="0.25">
      <c r="A261" s="6" t="s">
        <v>307</v>
      </c>
      <c r="B261" s="6" t="s">
        <v>9</v>
      </c>
      <c r="C261" s="6"/>
      <c r="D261" s="6" t="s">
        <v>88</v>
      </c>
      <c r="E261" s="6" t="s">
        <v>247</v>
      </c>
      <c r="F261" s="6" t="s">
        <v>13</v>
      </c>
      <c r="G261" s="5">
        <f t="shared" si="7"/>
        <v>1257</v>
      </c>
      <c r="H261" s="29" t="str">
        <f t="shared" ref="H261:H324" si="8">A261&amp;B261&amp;C261&amp;D261&amp;E261&amp;F261</f>
        <v>RAISIN  NOIR  LAVALEECat 1France8 KGKG</v>
      </c>
    </row>
    <row r="262" spans="1:8" x14ac:dyDescent="0.25">
      <c r="A262" s="6" t="s">
        <v>308</v>
      </c>
      <c r="B262" s="6" t="s">
        <v>270</v>
      </c>
      <c r="C262" s="6"/>
      <c r="D262" s="17" t="s">
        <v>22</v>
      </c>
      <c r="E262" s="6" t="s">
        <v>25</v>
      </c>
      <c r="F262" s="6" t="s">
        <v>13</v>
      </c>
      <c r="G262" s="5">
        <f t="shared" ref="G262:G325" si="9">G261+1</f>
        <v>1258</v>
      </c>
      <c r="H262" s="29" t="str">
        <f t="shared" si="8"/>
        <v>POMME BIOFrance local10 KGKG</v>
      </c>
    </row>
    <row r="263" spans="1:8" x14ac:dyDescent="0.25">
      <c r="A263" s="3" t="s">
        <v>282</v>
      </c>
      <c r="B263" s="3" t="s">
        <v>270</v>
      </c>
      <c r="C263" s="3"/>
      <c r="D263" s="18" t="s">
        <v>268</v>
      </c>
      <c r="E263" s="3" t="s">
        <v>283</v>
      </c>
      <c r="F263" s="3" t="s">
        <v>13</v>
      </c>
      <c r="G263" s="5">
        <f t="shared" si="9"/>
        <v>1259</v>
      </c>
      <c r="H263" s="29" t="str">
        <f t="shared" si="8"/>
        <v>ORANGE     BIOimp  10  KGKG</v>
      </c>
    </row>
    <row r="264" spans="1:8" x14ac:dyDescent="0.25">
      <c r="A264" s="6" t="s">
        <v>272</v>
      </c>
      <c r="B264" s="6" t="s">
        <v>270</v>
      </c>
      <c r="C264" s="6"/>
      <c r="D264" s="17" t="s">
        <v>22</v>
      </c>
      <c r="E264" s="6" t="s">
        <v>112</v>
      </c>
      <c r="F264" s="6" t="s">
        <v>13</v>
      </c>
      <c r="G264" s="5">
        <f t="shared" si="9"/>
        <v>1260</v>
      </c>
      <c r="H264" s="29" t="str">
        <f t="shared" si="8"/>
        <v>CAROTTE     BIOFrance local5 KGKG</v>
      </c>
    </row>
    <row r="265" spans="1:8" x14ac:dyDescent="0.25">
      <c r="A265" s="6" t="s">
        <v>217</v>
      </c>
      <c r="B265" s="6" t="s">
        <v>9</v>
      </c>
      <c r="C265" s="6" t="s">
        <v>130</v>
      </c>
      <c r="D265" s="6" t="s">
        <v>88</v>
      </c>
      <c r="E265" s="6" t="s">
        <v>219</v>
      </c>
      <c r="F265" s="6" t="s">
        <v>13</v>
      </c>
      <c r="G265" s="5">
        <f t="shared" si="9"/>
        <v>1261</v>
      </c>
      <c r="H265" s="29" t="str">
        <f t="shared" si="8"/>
        <v>NECTARINE  JAUNE    BLANCHE Cat 1A France3,80 kgKG</v>
      </c>
    </row>
    <row r="266" spans="1:8" x14ac:dyDescent="0.25">
      <c r="A266" s="6" t="s">
        <v>221</v>
      </c>
      <c r="B266" s="6" t="s">
        <v>9</v>
      </c>
      <c r="C266" s="6" t="s">
        <v>130</v>
      </c>
      <c r="D266" s="6" t="s">
        <v>88</v>
      </c>
      <c r="E266" s="6" t="s">
        <v>219</v>
      </c>
      <c r="F266" s="6" t="s">
        <v>13</v>
      </c>
      <c r="G266" s="5">
        <f t="shared" si="9"/>
        <v>1262</v>
      </c>
      <c r="H266" s="29" t="str">
        <f t="shared" si="8"/>
        <v>PECHE   JAUNE     BLANCHECat 1A France3,80 kgKG</v>
      </c>
    </row>
    <row r="267" spans="1:8" x14ac:dyDescent="0.25">
      <c r="A267" s="6" t="s">
        <v>225</v>
      </c>
      <c r="B267" s="6" t="s">
        <v>9</v>
      </c>
      <c r="C267" s="6">
        <v>20</v>
      </c>
      <c r="D267" s="6" t="s">
        <v>226</v>
      </c>
      <c r="E267" s="6" t="s">
        <v>309</v>
      </c>
      <c r="F267" s="6" t="s">
        <v>13</v>
      </c>
      <c r="G267" s="5">
        <f t="shared" si="9"/>
        <v>1263</v>
      </c>
      <c r="H267" s="29" t="str">
        <f t="shared" si="8"/>
        <v>FIGUE FRAICHE Cat 120Turquie1,5 kgKG</v>
      </c>
    </row>
    <row r="268" spans="1:8" x14ac:dyDescent="0.25">
      <c r="A268" s="6" t="s">
        <v>310</v>
      </c>
      <c r="B268" s="6" t="s">
        <v>9</v>
      </c>
      <c r="C268" s="7" t="s">
        <v>175</v>
      </c>
      <c r="D268" s="6" t="s">
        <v>268</v>
      </c>
      <c r="E268" s="6" t="s">
        <v>93</v>
      </c>
      <c r="F268" s="6" t="s">
        <v>13</v>
      </c>
      <c r="G268" s="5">
        <f t="shared" si="9"/>
        <v>1264</v>
      </c>
      <c r="H268" s="29" t="str">
        <f t="shared" si="8"/>
        <v>ORANGE 4    plateauCat 1CAL 4imp  10  kgKG</v>
      </c>
    </row>
    <row r="269" spans="1:8" x14ac:dyDescent="0.25">
      <c r="A269" s="6" t="s">
        <v>282</v>
      </c>
      <c r="B269" s="6" t="s">
        <v>9</v>
      </c>
      <c r="C269" s="12" t="s">
        <v>177</v>
      </c>
      <c r="D269" s="6" t="s">
        <v>311</v>
      </c>
      <c r="E269" s="6" t="s">
        <v>312</v>
      </c>
      <c r="F269" s="6" t="s">
        <v>13</v>
      </c>
      <c r="G269" s="5">
        <f t="shared" si="9"/>
        <v>1265</v>
      </c>
      <c r="H269" s="29" t="str">
        <f t="shared" si="8"/>
        <v>ORANGE     Cat 1CAL 6Rsa  Brésil10  kg  15 kgKG</v>
      </c>
    </row>
    <row r="270" spans="1:8" x14ac:dyDescent="0.25">
      <c r="A270" s="6" t="s">
        <v>80</v>
      </c>
      <c r="B270" s="6" t="s">
        <v>9</v>
      </c>
      <c r="C270" s="6"/>
      <c r="D270" s="17" t="s">
        <v>22</v>
      </c>
      <c r="E270" s="6" t="s">
        <v>79</v>
      </c>
      <c r="F270" s="6" t="s">
        <v>31</v>
      </c>
      <c r="G270" s="5">
        <f t="shared" si="9"/>
        <v>1266</v>
      </c>
      <c r="H270" s="29" t="str">
        <f t="shared" si="8"/>
        <v>POTIMARONCat 1France localPiecePIECE</v>
      </c>
    </row>
    <row r="271" spans="1:8" x14ac:dyDescent="0.25">
      <c r="A271" s="3" t="s">
        <v>81</v>
      </c>
      <c r="B271" s="3" t="s">
        <v>9</v>
      </c>
      <c r="C271" s="3"/>
      <c r="D271" s="18" t="s">
        <v>22</v>
      </c>
      <c r="E271" s="3" t="s">
        <v>79</v>
      </c>
      <c r="F271" s="3" t="s">
        <v>31</v>
      </c>
      <c r="G271" s="5">
        <f t="shared" si="9"/>
        <v>1267</v>
      </c>
      <c r="H271" s="29" t="str">
        <f t="shared" si="8"/>
        <v>COURGE  BUTTERNUTCat 1France localPiecePIECE</v>
      </c>
    </row>
    <row r="272" spans="1:8" x14ac:dyDescent="0.25">
      <c r="A272" s="6" t="s">
        <v>163</v>
      </c>
      <c r="B272" s="6" t="s">
        <v>9</v>
      </c>
      <c r="C272" s="6" t="s">
        <v>161</v>
      </c>
      <c r="D272" s="6" t="s">
        <v>11</v>
      </c>
      <c r="E272" s="6" t="s">
        <v>93</v>
      </c>
      <c r="F272" s="6" t="s">
        <v>13</v>
      </c>
      <c r="G272" s="5">
        <f t="shared" si="9"/>
        <v>1268</v>
      </c>
      <c r="H272" s="29" t="str">
        <f t="shared" si="8"/>
        <v>CLEMENTINE  Cat 1Cal  3Espagne10  kgKG</v>
      </c>
    </row>
    <row r="273" spans="1:8" x14ac:dyDescent="0.25">
      <c r="A273" s="3" t="s">
        <v>163</v>
      </c>
      <c r="B273" s="3" t="s">
        <v>9</v>
      </c>
      <c r="C273" s="4" t="s">
        <v>263</v>
      </c>
      <c r="D273" s="3" t="s">
        <v>165</v>
      </c>
      <c r="E273" s="13" t="s">
        <v>93</v>
      </c>
      <c r="F273" s="3" t="s">
        <v>13</v>
      </c>
      <c r="G273" s="5">
        <f t="shared" si="9"/>
        <v>1269</v>
      </c>
      <c r="H273" s="29" t="str">
        <f t="shared" si="8"/>
        <v>CLEMENTINE  Cat 1Cal  2Maroc10  kgKG</v>
      </c>
    </row>
    <row r="274" spans="1:8" x14ac:dyDescent="0.25">
      <c r="A274" s="3" t="s">
        <v>313</v>
      </c>
      <c r="B274" s="3" t="s">
        <v>9</v>
      </c>
      <c r="C274" s="3" t="s">
        <v>249</v>
      </c>
      <c r="D274" s="3" t="s">
        <v>88</v>
      </c>
      <c r="E274" s="3" t="s">
        <v>25</v>
      </c>
      <c r="F274" s="3" t="s">
        <v>13</v>
      </c>
      <c r="G274" s="5">
        <f t="shared" si="9"/>
        <v>1270</v>
      </c>
      <c r="H274" s="29" t="str">
        <f t="shared" si="8"/>
        <v>PORE WILLIAM  VRAC Cat 160/65France10 KGKG</v>
      </c>
    </row>
    <row r="275" spans="1:8" x14ac:dyDescent="0.25">
      <c r="A275" s="3" t="s">
        <v>51</v>
      </c>
      <c r="B275" s="3" t="s">
        <v>9</v>
      </c>
      <c r="C275" s="3"/>
      <c r="D275" s="3" t="s">
        <v>268</v>
      </c>
      <c r="E275" s="3" t="s">
        <v>52</v>
      </c>
      <c r="F275" s="3" t="s">
        <v>31</v>
      </c>
      <c r="G275" s="5">
        <f t="shared" si="9"/>
        <v>1271</v>
      </c>
      <c r="H275" s="29" t="str">
        <f t="shared" si="8"/>
        <v>CONCOMBRE  COLIS  12 PIECESCat 1imp  12 unitésPIECE</v>
      </c>
    </row>
    <row r="276" spans="1:8" x14ac:dyDescent="0.25">
      <c r="A276" s="6" t="s">
        <v>53</v>
      </c>
      <c r="B276" s="6" t="s">
        <v>9</v>
      </c>
      <c r="C276" s="6"/>
      <c r="D276" s="6" t="s">
        <v>268</v>
      </c>
      <c r="E276" s="6" t="s">
        <v>30</v>
      </c>
      <c r="F276" s="6" t="s">
        <v>31</v>
      </c>
      <c r="G276" s="5">
        <f t="shared" si="9"/>
        <v>1272</v>
      </c>
      <c r="H276" s="29" t="str">
        <f t="shared" si="8"/>
        <v>CONCOMBRE  PIECECat 1imp  détailPIECE</v>
      </c>
    </row>
    <row r="277" spans="1:8" x14ac:dyDescent="0.25">
      <c r="A277" s="3" t="s">
        <v>215</v>
      </c>
      <c r="B277" s="3" t="s">
        <v>114</v>
      </c>
      <c r="C277" s="3"/>
      <c r="D277" s="3" t="s">
        <v>268</v>
      </c>
      <c r="E277" s="3" t="s">
        <v>30</v>
      </c>
      <c r="F277" s="3" t="s">
        <v>13</v>
      </c>
      <c r="G277" s="5">
        <f t="shared" si="9"/>
        <v>1273</v>
      </c>
      <c r="H277" s="29" t="str">
        <f t="shared" si="8"/>
        <v>CONCOMBRE  VRAC  AU KILOCat 2imp  détailKG</v>
      </c>
    </row>
    <row r="278" spans="1:8" x14ac:dyDescent="0.25">
      <c r="A278" s="6" t="s">
        <v>89</v>
      </c>
      <c r="B278" s="6" t="s">
        <v>9</v>
      </c>
      <c r="C278" s="6"/>
      <c r="D278" s="6" t="s">
        <v>314</v>
      </c>
      <c r="E278" s="6" t="s">
        <v>30</v>
      </c>
      <c r="F278" s="6" t="s">
        <v>13</v>
      </c>
      <c r="G278" s="5">
        <f t="shared" si="9"/>
        <v>1274</v>
      </c>
      <c r="H278" s="29" t="str">
        <f t="shared" si="8"/>
        <v>TOMATE  DETAILCat 1bretagnedétailKG</v>
      </c>
    </row>
    <row r="279" spans="1:8" x14ac:dyDescent="0.25">
      <c r="A279" s="3" t="s">
        <v>86</v>
      </c>
      <c r="B279" s="3" t="s">
        <v>9</v>
      </c>
      <c r="C279" s="3" t="s">
        <v>90</v>
      </c>
      <c r="D279" s="3" t="s">
        <v>314</v>
      </c>
      <c r="E279" s="3" t="s">
        <v>61</v>
      </c>
      <c r="F279" s="3" t="s">
        <v>13</v>
      </c>
      <c r="G279" s="5">
        <f t="shared" si="9"/>
        <v>1275</v>
      </c>
      <c r="H279" s="29" t="str">
        <f t="shared" si="8"/>
        <v>TOMATECat 147/57bretagne6 kgKG</v>
      </c>
    </row>
    <row r="280" spans="1:8" x14ac:dyDescent="0.25">
      <c r="A280" s="3" t="s">
        <v>97</v>
      </c>
      <c r="B280" s="3" t="s">
        <v>9</v>
      </c>
      <c r="C280" s="3"/>
      <c r="D280" s="3" t="s">
        <v>268</v>
      </c>
      <c r="E280" s="3" t="s">
        <v>98</v>
      </c>
      <c r="F280" s="3" t="s">
        <v>99</v>
      </c>
      <c r="G280" s="5">
        <f t="shared" si="9"/>
        <v>1276</v>
      </c>
      <c r="H280" s="29" t="str">
        <f t="shared" si="8"/>
        <v>TOMATE CERISE Cat 1imp  Barq.250gbarq</v>
      </c>
    </row>
    <row r="281" spans="1:8" x14ac:dyDescent="0.25">
      <c r="A281" s="3" t="s">
        <v>315</v>
      </c>
      <c r="B281" s="3" t="s">
        <v>270</v>
      </c>
      <c r="C281" s="3"/>
      <c r="D281" s="3" t="s">
        <v>22</v>
      </c>
      <c r="E281" s="3" t="s">
        <v>25</v>
      </c>
      <c r="F281" s="3" t="s">
        <v>13</v>
      </c>
      <c r="G281" s="5">
        <f t="shared" si="9"/>
        <v>1277</v>
      </c>
      <c r="H281" s="29" t="str">
        <f t="shared" si="8"/>
        <v>POMME DE TERRE  CHAIR FERME BIOBIOFrance local10 KGKG</v>
      </c>
    </row>
    <row r="282" spans="1:8" x14ac:dyDescent="0.25">
      <c r="A282" s="3" t="s">
        <v>107</v>
      </c>
      <c r="B282" s="3" t="s">
        <v>9</v>
      </c>
      <c r="C282" s="3"/>
      <c r="D282" s="3" t="s">
        <v>88</v>
      </c>
      <c r="E282" s="3" t="s">
        <v>52</v>
      </c>
      <c r="F282" s="3" t="s">
        <v>31</v>
      </c>
      <c r="G282" s="5">
        <f t="shared" si="9"/>
        <v>1278</v>
      </c>
      <c r="H282" s="29" t="str">
        <f t="shared" si="8"/>
        <v>BATAVIA Cat 1France12 unitésPIECE</v>
      </c>
    </row>
    <row r="283" spans="1:8" x14ac:dyDescent="0.25">
      <c r="A283" s="6" t="s">
        <v>108</v>
      </c>
      <c r="B283" s="6" t="s">
        <v>9</v>
      </c>
      <c r="C283" s="6"/>
      <c r="D283" s="6" t="s">
        <v>88</v>
      </c>
      <c r="E283" s="6" t="s">
        <v>52</v>
      </c>
      <c r="F283" s="6" t="s">
        <v>31</v>
      </c>
      <c r="G283" s="5">
        <f t="shared" si="9"/>
        <v>1279</v>
      </c>
      <c r="H283" s="29" t="str">
        <f t="shared" si="8"/>
        <v>LAITUE Cat 1France12 unitésPIECE</v>
      </c>
    </row>
    <row r="284" spans="1:8" x14ac:dyDescent="0.25">
      <c r="A284" s="3" t="s">
        <v>109</v>
      </c>
      <c r="B284" s="3" t="s">
        <v>9</v>
      </c>
      <c r="C284" s="3"/>
      <c r="D284" s="3" t="s">
        <v>88</v>
      </c>
      <c r="E284" s="3" t="s">
        <v>52</v>
      </c>
      <c r="F284" s="3" t="s">
        <v>31</v>
      </c>
      <c r="G284" s="5">
        <f t="shared" si="9"/>
        <v>1280</v>
      </c>
      <c r="H284" s="29" t="str">
        <f t="shared" si="8"/>
        <v>FEUILLE DE CHENE   ROUGECat 1France12 unitésPIECE</v>
      </c>
    </row>
    <row r="285" spans="1:8" x14ac:dyDescent="0.25">
      <c r="A285" s="6" t="s">
        <v>110</v>
      </c>
      <c r="B285" s="6" t="s">
        <v>9</v>
      </c>
      <c r="C285" s="6"/>
      <c r="D285" s="6" t="s">
        <v>88</v>
      </c>
      <c r="E285" s="6" t="s">
        <v>52</v>
      </c>
      <c r="F285" s="6" t="s">
        <v>31</v>
      </c>
      <c r="G285" s="5">
        <f t="shared" si="9"/>
        <v>1281</v>
      </c>
      <c r="H285" s="29" t="str">
        <f t="shared" si="8"/>
        <v>FEUILLE DE CHENE   VERTECat 1France12 unitésPIECE</v>
      </c>
    </row>
    <row r="286" spans="1:8" x14ac:dyDescent="0.25">
      <c r="A286" s="3" t="s">
        <v>111</v>
      </c>
      <c r="B286" s="3" t="s">
        <v>9</v>
      </c>
      <c r="C286" s="3"/>
      <c r="D286" s="3" t="s">
        <v>88</v>
      </c>
      <c r="E286" s="3" t="s">
        <v>112</v>
      </c>
      <c r="F286" s="3" t="s">
        <v>68</v>
      </c>
      <c r="G286" s="5">
        <f t="shared" si="9"/>
        <v>1282</v>
      </c>
      <c r="H286" s="29" t="str">
        <f t="shared" si="8"/>
        <v>ENDIVE Cat 1France5 KGkg</v>
      </c>
    </row>
    <row r="287" spans="1:8" x14ac:dyDescent="0.25">
      <c r="A287" s="6" t="s">
        <v>113</v>
      </c>
      <c r="B287" s="6" t="s">
        <v>114</v>
      </c>
      <c r="C287" s="6"/>
      <c r="D287" s="6" t="s">
        <v>88</v>
      </c>
      <c r="E287" s="6" t="s">
        <v>112</v>
      </c>
      <c r="F287" s="6" t="s">
        <v>68</v>
      </c>
      <c r="G287" s="5">
        <f t="shared" si="9"/>
        <v>1283</v>
      </c>
      <c r="H287" s="29" t="str">
        <f t="shared" si="8"/>
        <v>ENDIVE   NON CALIBREECat 2France5 KGkg</v>
      </c>
    </row>
    <row r="288" spans="1:8" x14ac:dyDescent="0.25">
      <c r="A288" s="3" t="s">
        <v>115</v>
      </c>
      <c r="B288" s="3" t="s">
        <v>9</v>
      </c>
      <c r="C288" s="3"/>
      <c r="D288" s="3" t="s">
        <v>88</v>
      </c>
      <c r="E288" s="3" t="s">
        <v>39</v>
      </c>
      <c r="F288" s="3" t="s">
        <v>16</v>
      </c>
      <c r="G288" s="5">
        <f t="shared" si="9"/>
        <v>1284</v>
      </c>
      <c r="H288" s="29" t="str">
        <f t="shared" si="8"/>
        <v>ENDIVE FLOW PACK SACHET 1 KGCat 1France1 kgsachet</v>
      </c>
    </row>
    <row r="289" spans="1:8" x14ac:dyDescent="0.25">
      <c r="A289" s="6" t="s">
        <v>116</v>
      </c>
      <c r="B289" s="6" t="s">
        <v>9</v>
      </c>
      <c r="C289" s="6"/>
      <c r="D289" s="6" t="s">
        <v>88</v>
      </c>
      <c r="E289" s="6" t="s">
        <v>76</v>
      </c>
      <c r="F289" s="6" t="s">
        <v>31</v>
      </c>
      <c r="G289" s="5">
        <f t="shared" si="9"/>
        <v>1285</v>
      </c>
      <c r="H289" s="29" t="str">
        <f t="shared" si="8"/>
        <v>SALADE MELANGEE SACHET 500GCat 1France500gPIECE</v>
      </c>
    </row>
    <row r="290" spans="1:8" x14ac:dyDescent="0.25">
      <c r="A290" s="3" t="s">
        <v>117</v>
      </c>
      <c r="B290" s="3" t="s">
        <v>9</v>
      </c>
      <c r="C290" s="3"/>
      <c r="D290" s="3" t="s">
        <v>88</v>
      </c>
      <c r="E290" s="3" t="s">
        <v>118</v>
      </c>
      <c r="F290" s="3" t="s">
        <v>31</v>
      </c>
      <c r="G290" s="5">
        <f t="shared" si="9"/>
        <v>1286</v>
      </c>
      <c r="H290" s="29" t="str">
        <f t="shared" si="8"/>
        <v>SCAROLECat 1France8 UNITESPIECE</v>
      </c>
    </row>
    <row r="291" spans="1:8" x14ac:dyDescent="0.25">
      <c r="A291" s="6" t="s">
        <v>119</v>
      </c>
      <c r="B291" s="6" t="s">
        <v>9</v>
      </c>
      <c r="C291" s="6"/>
      <c r="D291" s="6" t="s">
        <v>88</v>
      </c>
      <c r="E291" s="6" t="s">
        <v>118</v>
      </c>
      <c r="F291" s="6" t="s">
        <v>31</v>
      </c>
      <c r="G291" s="5">
        <f t="shared" si="9"/>
        <v>1287</v>
      </c>
      <c r="H291" s="29" t="str">
        <f t="shared" si="8"/>
        <v>FRISEE  Cat 1France8 UNITESPIECE</v>
      </c>
    </row>
    <row r="292" spans="1:8" x14ac:dyDescent="0.25">
      <c r="A292" s="6" t="s">
        <v>169</v>
      </c>
      <c r="B292" s="6" t="s">
        <v>9</v>
      </c>
      <c r="C292" s="6" t="s">
        <v>305</v>
      </c>
      <c r="D292" s="6" t="s">
        <v>213</v>
      </c>
      <c r="E292" s="6">
        <v>36</v>
      </c>
      <c r="F292" s="6" t="s">
        <v>31</v>
      </c>
      <c r="G292" s="5">
        <f t="shared" si="9"/>
        <v>1288</v>
      </c>
      <c r="H292" s="29" t="str">
        <f t="shared" si="8"/>
        <v>KIWI  plateauCat 1Cal 36Italie36PIECE</v>
      </c>
    </row>
    <row r="293" spans="1:8" x14ac:dyDescent="0.25">
      <c r="A293" s="6" t="s">
        <v>172</v>
      </c>
      <c r="B293" s="6" t="s">
        <v>9</v>
      </c>
      <c r="C293" s="6" t="s">
        <v>171</v>
      </c>
      <c r="D293" s="6" t="s">
        <v>213</v>
      </c>
      <c r="E293" s="6" t="s">
        <v>173</v>
      </c>
      <c r="F293" s="6" t="s">
        <v>99</v>
      </c>
      <c r="G293" s="5">
        <f t="shared" si="9"/>
        <v>1289</v>
      </c>
      <c r="H293" s="29" t="str">
        <f t="shared" si="8"/>
        <v>KIWI barquette  15  piecesCat 1Cal 39ItalieBarq. 15 pbarq</v>
      </c>
    </row>
    <row r="294" spans="1:8" x14ac:dyDescent="0.25">
      <c r="A294" s="6" t="s">
        <v>316</v>
      </c>
      <c r="B294" s="6" t="s">
        <v>9</v>
      </c>
      <c r="C294" s="6" t="s">
        <v>249</v>
      </c>
      <c r="D294" s="6" t="s">
        <v>88</v>
      </c>
      <c r="E294" s="6" t="s">
        <v>206</v>
      </c>
      <c r="F294" s="6" t="s">
        <v>13</v>
      </c>
      <c r="G294" s="5">
        <f t="shared" si="9"/>
        <v>1290</v>
      </c>
      <c r="H294" s="29" t="str">
        <f t="shared" si="8"/>
        <v>POIRE  CONFERENCE CAISSECat 160/65France6 KGKG</v>
      </c>
    </row>
    <row r="295" spans="1:8" x14ac:dyDescent="0.25">
      <c r="A295" s="3" t="s">
        <v>317</v>
      </c>
      <c r="B295" s="3" t="s">
        <v>9</v>
      </c>
      <c r="C295" s="3" t="s">
        <v>208</v>
      </c>
      <c r="D295" s="3" t="s">
        <v>88</v>
      </c>
      <c r="E295" s="3" t="s">
        <v>206</v>
      </c>
      <c r="F295" s="3" t="s">
        <v>13</v>
      </c>
      <c r="G295" s="5">
        <f t="shared" si="9"/>
        <v>1291</v>
      </c>
      <c r="H295" s="29" t="str">
        <f t="shared" si="8"/>
        <v>POIRE  COMICECat 160/70France6 KGKG</v>
      </c>
    </row>
    <row r="296" spans="1:8" x14ac:dyDescent="0.25">
      <c r="A296" s="3" t="s">
        <v>318</v>
      </c>
      <c r="B296" s="3" t="s">
        <v>9</v>
      </c>
      <c r="C296" s="3"/>
      <c r="D296" s="3" t="s">
        <v>213</v>
      </c>
      <c r="E296" s="3" t="s">
        <v>247</v>
      </c>
      <c r="F296" s="3" t="s">
        <v>13</v>
      </c>
      <c r="G296" s="5">
        <f t="shared" si="9"/>
        <v>1292</v>
      </c>
      <c r="H296" s="29" t="str">
        <f t="shared" si="8"/>
        <v>RAISIN  NOIR  Cat 1Italie8 KGKG</v>
      </c>
    </row>
    <row r="297" spans="1:8" x14ac:dyDescent="0.25">
      <c r="A297" s="6" t="s">
        <v>54</v>
      </c>
      <c r="B297" s="6" t="s">
        <v>9</v>
      </c>
      <c r="C297" s="6" t="s">
        <v>10</v>
      </c>
      <c r="D297" s="6" t="s">
        <v>11</v>
      </c>
      <c r="E297" s="6" t="s">
        <v>288</v>
      </c>
      <c r="F297" s="6" t="s">
        <v>13</v>
      </c>
      <c r="G297" s="5">
        <f t="shared" si="9"/>
        <v>1293</v>
      </c>
      <c r="H297" s="29" t="str">
        <f t="shared" si="8"/>
        <v>COURGETTE Cat 1 Espagne9 kgKG</v>
      </c>
    </row>
    <row r="298" spans="1:8" x14ac:dyDescent="0.25">
      <c r="A298" s="6" t="s">
        <v>89</v>
      </c>
      <c r="B298" s="6" t="s">
        <v>9</v>
      </c>
      <c r="C298" s="6"/>
      <c r="D298" s="6" t="s">
        <v>268</v>
      </c>
      <c r="E298" s="6" t="s">
        <v>30</v>
      </c>
      <c r="F298" s="6" t="s">
        <v>13</v>
      </c>
      <c r="G298" s="5">
        <f t="shared" si="9"/>
        <v>1294</v>
      </c>
      <c r="H298" s="29" t="str">
        <f t="shared" si="8"/>
        <v>TOMATE  DETAILCat 1imp  détailKG</v>
      </c>
    </row>
    <row r="299" spans="1:8" x14ac:dyDescent="0.25">
      <c r="A299" s="3" t="s">
        <v>86</v>
      </c>
      <c r="B299" s="3" t="s">
        <v>9</v>
      </c>
      <c r="C299" s="3" t="s">
        <v>87</v>
      </c>
      <c r="D299" s="3" t="s">
        <v>268</v>
      </c>
      <c r="E299" s="3" t="s">
        <v>61</v>
      </c>
      <c r="F299" s="3" t="s">
        <v>13</v>
      </c>
      <c r="G299" s="5">
        <f t="shared" si="9"/>
        <v>1295</v>
      </c>
      <c r="H299" s="29" t="str">
        <f t="shared" si="8"/>
        <v>TOMATECat 157/67imp  6 kgKG</v>
      </c>
    </row>
    <row r="300" spans="1:8" x14ac:dyDescent="0.25">
      <c r="A300" s="6" t="s">
        <v>94</v>
      </c>
      <c r="B300" s="6" t="s">
        <v>9</v>
      </c>
      <c r="C300" s="6" t="s">
        <v>95</v>
      </c>
      <c r="D300" s="6" t="s">
        <v>268</v>
      </c>
      <c r="E300" s="6" t="s">
        <v>96</v>
      </c>
      <c r="F300" s="6" t="s">
        <v>13</v>
      </c>
      <c r="G300" s="5">
        <f t="shared" si="9"/>
        <v>1296</v>
      </c>
      <c r="H300" s="29" t="str">
        <f t="shared" si="8"/>
        <v>TOMATE plateau  grosse à farcirCat 167/ 82imp  7 kgKG</v>
      </c>
    </row>
    <row r="301" spans="1:8" x14ac:dyDescent="0.25">
      <c r="A301" s="6" t="s">
        <v>40</v>
      </c>
      <c r="B301" s="6" t="s">
        <v>270</v>
      </c>
      <c r="C301" s="6"/>
      <c r="D301" s="6" t="s">
        <v>22</v>
      </c>
      <c r="E301" s="6" t="s">
        <v>93</v>
      </c>
      <c r="F301" s="6" t="s">
        <v>13</v>
      </c>
      <c r="G301" s="5">
        <f t="shared" si="9"/>
        <v>1297</v>
      </c>
      <c r="H301" s="29" t="str">
        <f t="shared" si="8"/>
        <v>CHOU BLANC   BIOFrance local10  kgKG</v>
      </c>
    </row>
    <row r="302" spans="1:8" x14ac:dyDescent="0.25">
      <c r="A302" s="3" t="s">
        <v>310</v>
      </c>
      <c r="B302" s="3" t="s">
        <v>9</v>
      </c>
      <c r="C302" s="3" t="s">
        <v>175</v>
      </c>
      <c r="D302" s="3" t="s">
        <v>11</v>
      </c>
      <c r="E302" s="3" t="s">
        <v>93</v>
      </c>
      <c r="F302" s="3" t="s">
        <v>13</v>
      </c>
      <c r="G302" s="5">
        <f t="shared" si="9"/>
        <v>1298</v>
      </c>
      <c r="H302" s="29" t="str">
        <f t="shared" si="8"/>
        <v>ORANGE 4    plateauCat 1CAL 4Espagne10  kgKG</v>
      </c>
    </row>
    <row r="303" spans="1:8" x14ac:dyDescent="0.25">
      <c r="A303" s="3" t="s">
        <v>282</v>
      </c>
      <c r="B303" s="3" t="s">
        <v>9</v>
      </c>
      <c r="C303" s="13" t="s">
        <v>177</v>
      </c>
      <c r="D303" s="3" t="s">
        <v>11</v>
      </c>
      <c r="E303" s="3" t="s">
        <v>312</v>
      </c>
      <c r="F303" s="3" t="s">
        <v>13</v>
      </c>
      <c r="G303" s="5">
        <f t="shared" si="9"/>
        <v>1299</v>
      </c>
      <c r="H303" s="29" t="str">
        <f t="shared" si="8"/>
        <v>ORANGE     Cat 1CAL 6Espagne10  kg  15 kgKG</v>
      </c>
    </row>
    <row r="304" spans="1:8" x14ac:dyDescent="0.25">
      <c r="A304" s="3" t="s">
        <v>181</v>
      </c>
      <c r="B304" s="3" t="s">
        <v>9</v>
      </c>
      <c r="C304" s="13" t="s">
        <v>10</v>
      </c>
      <c r="D304" s="3" t="s">
        <v>11</v>
      </c>
      <c r="E304" s="3" t="s">
        <v>182</v>
      </c>
      <c r="F304" s="3" t="s">
        <v>13</v>
      </c>
      <c r="G304" s="5">
        <f t="shared" si="9"/>
        <v>1300</v>
      </c>
      <c r="H304" s="29" t="str">
        <f t="shared" si="8"/>
        <v>ORANGE  filet  2 kgCat 1 Espagne2 kgKG</v>
      </c>
    </row>
    <row r="305" spans="1:8" x14ac:dyDescent="0.25">
      <c r="A305" s="6" t="s">
        <v>300</v>
      </c>
      <c r="B305" s="6" t="s">
        <v>9</v>
      </c>
      <c r="C305" s="7">
        <v>50</v>
      </c>
      <c r="D305" s="6" t="s">
        <v>37</v>
      </c>
      <c r="E305" s="6" t="s">
        <v>10</v>
      </c>
      <c r="F305" s="6" t="s">
        <v>31</v>
      </c>
      <c r="G305" s="5">
        <f t="shared" si="9"/>
        <v>1301</v>
      </c>
      <c r="H305" s="29" t="str">
        <f t="shared" si="8"/>
        <v>POMELOS ROSE  Cat 150Import PIECE</v>
      </c>
    </row>
    <row r="306" spans="1:8" x14ac:dyDescent="0.25">
      <c r="A306" s="6" t="s">
        <v>188</v>
      </c>
      <c r="B306" s="6" t="s">
        <v>114</v>
      </c>
      <c r="C306" s="6" t="s">
        <v>189</v>
      </c>
      <c r="D306" s="6" t="s">
        <v>88</v>
      </c>
      <c r="E306" s="6" t="s">
        <v>190</v>
      </c>
      <c r="F306" s="6" t="s">
        <v>13</v>
      </c>
      <c r="G306" s="5">
        <f t="shared" si="9"/>
        <v>1302</v>
      </c>
      <c r="H306" s="29" t="str">
        <f t="shared" si="8"/>
        <v>POMME   ROUGE    BI COLOR   2 rangsCat 2135/155gFrance13 kgKG</v>
      </c>
    </row>
    <row r="307" spans="1:8" x14ac:dyDescent="0.25">
      <c r="A307" s="6" t="s">
        <v>14</v>
      </c>
      <c r="B307" s="6" t="s">
        <v>9</v>
      </c>
      <c r="C307" s="6">
        <v>0</v>
      </c>
      <c r="D307" s="6" t="s">
        <v>11</v>
      </c>
      <c r="E307" s="6" t="s">
        <v>15</v>
      </c>
      <c r="F307" s="6" t="s">
        <v>16</v>
      </c>
      <c r="G307" s="5">
        <f t="shared" si="9"/>
        <v>1303</v>
      </c>
      <c r="H307" s="29" t="str">
        <f t="shared" si="8"/>
        <v>AIL BLANC SACHET 3TETESCat 10Espagne250gsachet</v>
      </c>
    </row>
    <row r="308" spans="1:8" x14ac:dyDescent="0.25">
      <c r="A308" s="3" t="s">
        <v>17</v>
      </c>
      <c r="B308" s="3" t="s">
        <v>9</v>
      </c>
      <c r="C308" s="3">
        <v>0</v>
      </c>
      <c r="D308" s="3" t="s">
        <v>11</v>
      </c>
      <c r="E308" s="3" t="s">
        <v>12</v>
      </c>
      <c r="F308" s="3" t="s">
        <v>13</v>
      </c>
      <c r="G308" s="5">
        <f t="shared" si="9"/>
        <v>1304</v>
      </c>
      <c r="H308" s="29" t="str">
        <f t="shared" si="8"/>
        <v>AUBERGINECat 10Espagne5 kgKG</v>
      </c>
    </row>
    <row r="309" spans="1:8" x14ac:dyDescent="0.25">
      <c r="A309" s="6" t="s">
        <v>18</v>
      </c>
      <c r="B309" s="6" t="s">
        <v>9</v>
      </c>
      <c r="C309" s="6">
        <v>0</v>
      </c>
      <c r="D309" s="6" t="s">
        <v>11</v>
      </c>
      <c r="E309" s="6" t="s">
        <v>19</v>
      </c>
      <c r="F309" s="6" t="s">
        <v>16</v>
      </c>
      <c r="G309" s="5">
        <f t="shared" si="9"/>
        <v>1305</v>
      </c>
      <c r="H309" s="29" t="str">
        <f t="shared" si="8"/>
        <v>AUBERGINE  sachet 2 PIECESCat 10Espagne2 psachet</v>
      </c>
    </row>
    <row r="310" spans="1:8" x14ac:dyDescent="0.25">
      <c r="A310" s="3" t="s">
        <v>26</v>
      </c>
      <c r="B310" s="3" t="s">
        <v>9</v>
      </c>
      <c r="C310" s="3">
        <v>0</v>
      </c>
      <c r="D310" s="3" t="s">
        <v>22</v>
      </c>
      <c r="E310" s="3" t="s">
        <v>27</v>
      </c>
      <c r="F310" s="3" t="s">
        <v>13</v>
      </c>
      <c r="G310" s="5">
        <f t="shared" si="9"/>
        <v>1306</v>
      </c>
      <c r="H310" s="29" t="str">
        <f t="shared" si="8"/>
        <v>CAROTTE   sachet  1 ou 2 kgCat 10France local1 ou 2 kgKG</v>
      </c>
    </row>
    <row r="311" spans="1:8" x14ac:dyDescent="0.25">
      <c r="A311" s="6" t="s">
        <v>28</v>
      </c>
      <c r="B311" s="6" t="s">
        <v>9</v>
      </c>
      <c r="C311" s="6">
        <v>0</v>
      </c>
      <c r="D311" s="6" t="s">
        <v>22</v>
      </c>
      <c r="E311" s="6" t="s">
        <v>12</v>
      </c>
      <c r="F311" s="6" t="s">
        <v>13</v>
      </c>
      <c r="G311" s="5">
        <f t="shared" si="9"/>
        <v>1307</v>
      </c>
      <c r="H311" s="29" t="str">
        <f t="shared" si="8"/>
        <v>CELERI BRANCHECat 10France local5 kgKG</v>
      </c>
    </row>
    <row r="312" spans="1:8" x14ac:dyDescent="0.25">
      <c r="A312" s="3" t="s">
        <v>29</v>
      </c>
      <c r="B312" s="3" t="s">
        <v>9</v>
      </c>
      <c r="C312" s="3">
        <v>0</v>
      </c>
      <c r="D312" s="3" t="s">
        <v>22</v>
      </c>
      <c r="E312" s="3" t="s">
        <v>30</v>
      </c>
      <c r="F312" s="3" t="s">
        <v>31</v>
      </c>
      <c r="G312" s="5">
        <f t="shared" si="9"/>
        <v>1308</v>
      </c>
      <c r="H312" s="29" t="str">
        <f t="shared" si="8"/>
        <v>CELERI BRANCHE   DETAILCat 10France localdétailPIECE</v>
      </c>
    </row>
    <row r="313" spans="1:8" x14ac:dyDescent="0.25">
      <c r="A313" s="3" t="s">
        <v>34</v>
      </c>
      <c r="B313" s="3" t="s">
        <v>9</v>
      </c>
      <c r="C313" s="3">
        <v>0</v>
      </c>
      <c r="D313" s="3" t="s">
        <v>22</v>
      </c>
      <c r="E313" s="3" t="s">
        <v>30</v>
      </c>
      <c r="F313" s="3" t="s">
        <v>13</v>
      </c>
      <c r="G313" s="5">
        <f t="shared" si="9"/>
        <v>1309</v>
      </c>
      <c r="H313" s="29" t="str">
        <f t="shared" si="8"/>
        <v>CELERI RAVE    DETAILCat 10France localdétailKG</v>
      </c>
    </row>
    <row r="314" spans="1:8" x14ac:dyDescent="0.25">
      <c r="A314" s="6" t="s">
        <v>35</v>
      </c>
      <c r="B314" s="6" t="s">
        <v>9</v>
      </c>
      <c r="C314" s="6">
        <v>0</v>
      </c>
      <c r="D314" s="6" t="s">
        <v>22</v>
      </c>
      <c r="E314" s="6" t="s">
        <v>36</v>
      </c>
      <c r="F314" s="6" t="s">
        <v>13</v>
      </c>
      <c r="G314" s="5">
        <f t="shared" si="9"/>
        <v>1310</v>
      </c>
      <c r="H314" s="29" t="str">
        <f t="shared" si="8"/>
        <v>CHAMPIGNON PARE     pied coupéCat 10France local3 kgKG</v>
      </c>
    </row>
    <row r="315" spans="1:8" x14ac:dyDescent="0.25">
      <c r="A315" s="3" t="s">
        <v>35</v>
      </c>
      <c r="B315" s="3" t="s">
        <v>9</v>
      </c>
      <c r="C315" s="3">
        <v>0</v>
      </c>
      <c r="D315" s="3" t="s">
        <v>37</v>
      </c>
      <c r="E315" s="3" t="s">
        <v>36</v>
      </c>
      <c r="F315" s="3" t="s">
        <v>13</v>
      </c>
      <c r="G315" s="5">
        <f t="shared" si="9"/>
        <v>1311</v>
      </c>
      <c r="H315" s="29" t="str">
        <f t="shared" si="8"/>
        <v>CHAMPIGNON PARE     pied coupéCat 10Import3 kgKG</v>
      </c>
    </row>
    <row r="316" spans="1:8" x14ac:dyDescent="0.25">
      <c r="A316" s="6" t="s">
        <v>38</v>
      </c>
      <c r="B316" s="6" t="s">
        <v>9</v>
      </c>
      <c r="C316" s="6">
        <v>0</v>
      </c>
      <c r="D316" s="6" t="s">
        <v>22</v>
      </c>
      <c r="E316" s="6" t="s">
        <v>39</v>
      </c>
      <c r="F316" s="6" t="s">
        <v>13</v>
      </c>
      <c r="G316" s="5">
        <f t="shared" si="9"/>
        <v>1312</v>
      </c>
      <c r="H316" s="29" t="str">
        <f t="shared" si="8"/>
        <v>CHAMPIGNON BARQUETTE 1KG pied coupé  Cat 10France local1 kgKG</v>
      </c>
    </row>
    <row r="317" spans="1:8" x14ac:dyDescent="0.25">
      <c r="A317" s="3" t="s">
        <v>40</v>
      </c>
      <c r="B317" s="3" t="s">
        <v>9</v>
      </c>
      <c r="C317" s="3">
        <v>0</v>
      </c>
      <c r="D317" s="3" t="s">
        <v>22</v>
      </c>
      <c r="E317" s="3" t="s">
        <v>25</v>
      </c>
      <c r="F317" s="3" t="s">
        <v>13</v>
      </c>
      <c r="G317" s="5">
        <f t="shared" si="9"/>
        <v>1313</v>
      </c>
      <c r="H317" s="29" t="str">
        <f t="shared" si="8"/>
        <v>CHOU BLANC   Cat 10France local10 KGKG</v>
      </c>
    </row>
    <row r="318" spans="1:8" x14ac:dyDescent="0.25">
      <c r="A318" s="6" t="s">
        <v>41</v>
      </c>
      <c r="B318" s="6" t="s">
        <v>9</v>
      </c>
      <c r="C318" s="6">
        <v>0</v>
      </c>
      <c r="D318" s="6" t="s">
        <v>22</v>
      </c>
      <c r="E318" s="6" t="s">
        <v>30</v>
      </c>
      <c r="F318" s="6" t="s">
        <v>13</v>
      </c>
      <c r="G318" s="5">
        <f t="shared" si="9"/>
        <v>1314</v>
      </c>
      <c r="H318" s="29" t="str">
        <f t="shared" si="8"/>
        <v>CHOU BLANC   DETAILCat 10France localdétailKG</v>
      </c>
    </row>
    <row r="319" spans="1:8" x14ac:dyDescent="0.25">
      <c r="A319" s="3" t="s">
        <v>42</v>
      </c>
      <c r="B319" s="3" t="s">
        <v>9</v>
      </c>
      <c r="C319" s="3">
        <v>0</v>
      </c>
      <c r="D319" s="3" t="s">
        <v>37</v>
      </c>
      <c r="E319" s="3" t="s">
        <v>12</v>
      </c>
      <c r="F319" s="3" t="s">
        <v>13</v>
      </c>
      <c r="G319" s="5">
        <f t="shared" si="9"/>
        <v>1315</v>
      </c>
      <c r="H319" s="29" t="str">
        <f t="shared" si="8"/>
        <v>CHOU BROCOLISCat 10Import5 kgKG</v>
      </c>
    </row>
    <row r="320" spans="1:8" x14ac:dyDescent="0.25">
      <c r="A320" s="6" t="s">
        <v>43</v>
      </c>
      <c r="B320" s="6" t="s">
        <v>9</v>
      </c>
      <c r="C320" s="6">
        <v>0</v>
      </c>
      <c r="D320" s="6" t="s">
        <v>37</v>
      </c>
      <c r="E320" s="6" t="s">
        <v>30</v>
      </c>
      <c r="F320" s="6" t="s">
        <v>13</v>
      </c>
      <c r="G320" s="5">
        <f t="shared" si="9"/>
        <v>1316</v>
      </c>
      <c r="H320" s="29" t="str">
        <f t="shared" si="8"/>
        <v>CHOU BROCOLIS  DETAILCat 10ImportdétailKG</v>
      </c>
    </row>
    <row r="321" spans="1:8" x14ac:dyDescent="0.25">
      <c r="A321" s="3" t="s">
        <v>44</v>
      </c>
      <c r="B321" s="3" t="s">
        <v>9</v>
      </c>
      <c r="C321" s="3">
        <v>0</v>
      </c>
      <c r="D321" s="3" t="s">
        <v>22</v>
      </c>
      <c r="E321" s="3" t="s">
        <v>33</v>
      </c>
      <c r="F321" s="3" t="s">
        <v>13</v>
      </c>
      <c r="G321" s="5">
        <f t="shared" si="9"/>
        <v>1317</v>
      </c>
      <c r="H321" s="29" t="str">
        <f t="shared" si="8"/>
        <v>CHOU ROUGE   Cat 10France local10 kgKG</v>
      </c>
    </row>
    <row r="322" spans="1:8" x14ac:dyDescent="0.25">
      <c r="A322" s="6" t="s">
        <v>45</v>
      </c>
      <c r="B322" s="6" t="s">
        <v>9</v>
      </c>
      <c r="C322" s="6">
        <v>0</v>
      </c>
      <c r="D322" s="6" t="s">
        <v>22</v>
      </c>
      <c r="E322" s="6" t="s">
        <v>30</v>
      </c>
      <c r="F322" s="6" t="s">
        <v>13</v>
      </c>
      <c r="G322" s="5">
        <f t="shared" si="9"/>
        <v>1318</v>
      </c>
      <c r="H322" s="29" t="str">
        <f t="shared" si="8"/>
        <v>CHOU ROUGE  DETAILCat 10France localdétailKG</v>
      </c>
    </row>
    <row r="323" spans="1:8" x14ac:dyDescent="0.25">
      <c r="A323" s="3" t="s">
        <v>46</v>
      </c>
      <c r="B323" s="3" t="s">
        <v>9</v>
      </c>
      <c r="C323" s="3">
        <v>0</v>
      </c>
      <c r="D323" s="3" t="s">
        <v>22</v>
      </c>
      <c r="E323" s="3" t="s">
        <v>47</v>
      </c>
      <c r="F323" s="3" t="s">
        <v>13</v>
      </c>
      <c r="G323" s="5">
        <f t="shared" si="9"/>
        <v>1319</v>
      </c>
      <c r="H323" s="29" t="str">
        <f t="shared" si="8"/>
        <v>CHOU FLEURCat 10France local6 piècesKG</v>
      </c>
    </row>
    <row r="324" spans="1:8" x14ac:dyDescent="0.25">
      <c r="A324" s="6" t="s">
        <v>48</v>
      </c>
      <c r="B324" s="6" t="s">
        <v>9</v>
      </c>
      <c r="C324" s="6">
        <v>0</v>
      </c>
      <c r="D324" s="6" t="s">
        <v>22</v>
      </c>
      <c r="E324" s="6" t="s">
        <v>30</v>
      </c>
      <c r="F324" s="6" t="s">
        <v>13</v>
      </c>
      <c r="G324" s="5">
        <f t="shared" si="9"/>
        <v>1320</v>
      </c>
      <c r="H324" s="29" t="str">
        <f t="shared" si="8"/>
        <v>CHOU FLEUR  DETAILCat 10France localdétailKG</v>
      </c>
    </row>
    <row r="325" spans="1:8" x14ac:dyDescent="0.25">
      <c r="A325" s="3" t="s">
        <v>49</v>
      </c>
      <c r="B325" s="3" t="s">
        <v>9</v>
      </c>
      <c r="C325" s="3">
        <v>0</v>
      </c>
      <c r="D325" s="3" t="s">
        <v>22</v>
      </c>
      <c r="E325" s="3" t="s">
        <v>47</v>
      </c>
      <c r="F325" s="3" t="s">
        <v>13</v>
      </c>
      <c r="G325" s="5">
        <f t="shared" si="9"/>
        <v>1321</v>
      </c>
      <c r="H325" s="29" t="str">
        <f t="shared" ref="H325:H388" si="10">A325&amp;B325&amp;C325&amp;D325&amp;E325&amp;F325</f>
        <v>CHOU VERT FRISE   Cat 10France local6 piècesKG</v>
      </c>
    </row>
    <row r="326" spans="1:8" x14ac:dyDescent="0.25">
      <c r="A326" s="6" t="s">
        <v>50</v>
      </c>
      <c r="B326" s="6" t="s">
        <v>9</v>
      </c>
      <c r="C326" s="6">
        <v>0</v>
      </c>
      <c r="D326" s="6" t="s">
        <v>22</v>
      </c>
      <c r="E326" s="6" t="s">
        <v>30</v>
      </c>
      <c r="F326" s="6" t="s">
        <v>13</v>
      </c>
      <c r="G326" s="5">
        <f t="shared" ref="G326:G389" si="11">G325+1</f>
        <v>1322</v>
      </c>
      <c r="H326" s="29" t="str">
        <f t="shared" si="10"/>
        <v>CHOU VERT FRISE DETAILCat 10France localdétailKG</v>
      </c>
    </row>
    <row r="327" spans="1:8" x14ac:dyDescent="0.25">
      <c r="A327" s="3" t="s">
        <v>51</v>
      </c>
      <c r="B327" s="3" t="s">
        <v>9</v>
      </c>
      <c r="C327" s="3">
        <v>0</v>
      </c>
      <c r="D327" s="3" t="s">
        <v>11</v>
      </c>
      <c r="E327" s="3" t="s">
        <v>52</v>
      </c>
      <c r="F327" s="3" t="s">
        <v>31</v>
      </c>
      <c r="G327" s="5">
        <f t="shared" si="11"/>
        <v>1323</v>
      </c>
      <c r="H327" s="29" t="str">
        <f t="shared" si="10"/>
        <v>CONCOMBRE  COLIS  12 PIECESCat 10Espagne12 unitésPIECE</v>
      </c>
    </row>
    <row r="328" spans="1:8" x14ac:dyDescent="0.25">
      <c r="A328" s="6" t="s">
        <v>53</v>
      </c>
      <c r="B328" s="6" t="s">
        <v>9</v>
      </c>
      <c r="C328" s="6">
        <v>0</v>
      </c>
      <c r="D328" s="6" t="s">
        <v>11</v>
      </c>
      <c r="E328" s="6" t="s">
        <v>30</v>
      </c>
      <c r="F328" s="6" t="s">
        <v>31</v>
      </c>
      <c r="G328" s="5">
        <f t="shared" si="11"/>
        <v>1324</v>
      </c>
      <c r="H328" s="29" t="str">
        <f t="shared" si="10"/>
        <v>CONCOMBRE  PIECECat 10EspagnedétailPIECE</v>
      </c>
    </row>
    <row r="329" spans="1:8" x14ac:dyDescent="0.25">
      <c r="A329" s="3" t="s">
        <v>215</v>
      </c>
      <c r="B329" s="3" t="s">
        <v>114</v>
      </c>
      <c r="C329" s="3">
        <v>0</v>
      </c>
      <c r="D329" s="3" t="s">
        <v>11</v>
      </c>
      <c r="E329" s="3" t="s">
        <v>30</v>
      </c>
      <c r="F329" s="3" t="s">
        <v>13</v>
      </c>
      <c r="G329" s="5">
        <f t="shared" si="11"/>
        <v>1325</v>
      </c>
      <c r="H329" s="29" t="str">
        <f t="shared" si="10"/>
        <v>CONCOMBRE  VRAC  AU KILOCat 20EspagnedétailKG</v>
      </c>
    </row>
    <row r="330" spans="1:8" x14ac:dyDescent="0.25">
      <c r="A330" s="3" t="s">
        <v>54</v>
      </c>
      <c r="B330" s="3" t="s">
        <v>9</v>
      </c>
      <c r="C330" s="3" t="s">
        <v>10</v>
      </c>
      <c r="D330" s="3" t="s">
        <v>11</v>
      </c>
      <c r="E330" s="3" t="s">
        <v>12</v>
      </c>
      <c r="F330" s="3" t="s">
        <v>13</v>
      </c>
      <c r="G330" s="5">
        <f t="shared" si="11"/>
        <v>1326</v>
      </c>
      <c r="H330" s="29" t="str">
        <f t="shared" si="10"/>
        <v>COURGETTE Cat 1 Espagne5 kgKG</v>
      </c>
    </row>
    <row r="331" spans="1:8" x14ac:dyDescent="0.25">
      <c r="A331" s="6" t="s">
        <v>56</v>
      </c>
      <c r="B331" s="6" t="s">
        <v>9</v>
      </c>
      <c r="C331" s="6">
        <v>0</v>
      </c>
      <c r="D331" s="6" t="s">
        <v>11</v>
      </c>
      <c r="E331" s="6" t="s">
        <v>39</v>
      </c>
      <c r="F331" s="6" t="s">
        <v>13</v>
      </c>
      <c r="G331" s="5">
        <f t="shared" si="11"/>
        <v>1327</v>
      </c>
      <c r="H331" s="29" t="str">
        <f t="shared" si="10"/>
        <v>COURGETTE   FILET  1 KGCat 10Espagne1 kgKG</v>
      </c>
    </row>
    <row r="332" spans="1:8" x14ac:dyDescent="0.25">
      <c r="A332" s="3" t="s">
        <v>259</v>
      </c>
      <c r="B332" s="3" t="s">
        <v>9</v>
      </c>
      <c r="C332" s="3">
        <v>0</v>
      </c>
      <c r="D332" s="3" t="s">
        <v>22</v>
      </c>
      <c r="E332" s="3" t="s">
        <v>12</v>
      </c>
      <c r="F332" s="3" t="s">
        <v>13</v>
      </c>
      <c r="G332" s="5">
        <f t="shared" si="11"/>
        <v>1328</v>
      </c>
      <c r="H332" s="29" t="str">
        <f t="shared" si="10"/>
        <v>ECHALOTE   ECHALION  OU  TRADI Cat 10France local5 kgKG</v>
      </c>
    </row>
    <row r="333" spans="1:8" x14ac:dyDescent="0.25">
      <c r="A333" s="6" t="s">
        <v>58</v>
      </c>
      <c r="B333" s="6" t="s">
        <v>9</v>
      </c>
      <c r="C333" s="6">
        <v>0</v>
      </c>
      <c r="D333" s="6" t="s">
        <v>22</v>
      </c>
      <c r="E333" s="6" t="s">
        <v>15</v>
      </c>
      <c r="F333" s="6" t="s">
        <v>59</v>
      </c>
      <c r="G333" s="5">
        <f t="shared" si="11"/>
        <v>1329</v>
      </c>
      <c r="H333" s="29" t="str">
        <f t="shared" si="10"/>
        <v>ECHALOTE  FILET  250GCat 10France local250gFILET</v>
      </c>
    </row>
    <row r="334" spans="1:8" x14ac:dyDescent="0.25">
      <c r="A334" s="3" t="s">
        <v>60</v>
      </c>
      <c r="B334" s="3" t="s">
        <v>9</v>
      </c>
      <c r="C334" s="3">
        <v>0</v>
      </c>
      <c r="D334" s="3" t="s">
        <v>22</v>
      </c>
      <c r="E334" s="3" t="s">
        <v>61</v>
      </c>
      <c r="F334" s="3" t="s">
        <v>13</v>
      </c>
      <c r="G334" s="5">
        <f t="shared" si="11"/>
        <v>1330</v>
      </c>
      <c r="H334" s="29" t="str">
        <f t="shared" si="10"/>
        <v>FENOUIL                                Cat 10France local6 kgKG</v>
      </c>
    </row>
    <row r="335" spans="1:8" x14ac:dyDescent="0.25">
      <c r="A335" s="6" t="s">
        <v>62</v>
      </c>
      <c r="B335" s="6" t="s">
        <v>9</v>
      </c>
      <c r="C335" s="6">
        <v>0</v>
      </c>
      <c r="D335" s="6" t="s">
        <v>22</v>
      </c>
      <c r="E335" s="6" t="s">
        <v>30</v>
      </c>
      <c r="F335" s="6" t="s">
        <v>13</v>
      </c>
      <c r="G335" s="5">
        <f t="shared" si="11"/>
        <v>1331</v>
      </c>
      <c r="H335" s="29" t="str">
        <f t="shared" si="10"/>
        <v>FENOUIL DETAILCat 10France localdétailKG</v>
      </c>
    </row>
    <row r="336" spans="1:8" x14ac:dyDescent="0.25">
      <c r="A336" s="3" t="s">
        <v>63</v>
      </c>
      <c r="B336" s="3" t="s">
        <v>9</v>
      </c>
      <c r="C336" s="3">
        <v>0</v>
      </c>
      <c r="D336" s="3" t="s">
        <v>22</v>
      </c>
      <c r="E336" s="3" t="s">
        <v>12</v>
      </c>
      <c r="F336" s="3" t="s">
        <v>13</v>
      </c>
      <c r="G336" s="5">
        <f t="shared" si="11"/>
        <v>1332</v>
      </c>
      <c r="H336" s="29" t="str">
        <f t="shared" si="10"/>
        <v>NAVET                        nouveauCat 10France local5 kgKG</v>
      </c>
    </row>
    <row r="337" spans="1:8" x14ac:dyDescent="0.25">
      <c r="A337" s="6" t="s">
        <v>64</v>
      </c>
      <c r="B337" s="6" t="s">
        <v>9</v>
      </c>
      <c r="C337" s="6">
        <v>0</v>
      </c>
      <c r="D337" s="6" t="s">
        <v>22</v>
      </c>
      <c r="E337" s="6" t="s">
        <v>30</v>
      </c>
      <c r="F337" s="6" t="s">
        <v>13</v>
      </c>
      <c r="G337" s="5">
        <f t="shared" si="11"/>
        <v>1333</v>
      </c>
      <c r="H337" s="29" t="str">
        <f t="shared" si="10"/>
        <v>NAVET DETAILCat 10France localdétailKG</v>
      </c>
    </row>
    <row r="338" spans="1:8" x14ac:dyDescent="0.25">
      <c r="A338" s="3" t="s">
        <v>65</v>
      </c>
      <c r="B338" s="3" t="s">
        <v>9</v>
      </c>
      <c r="C338" s="3">
        <v>0</v>
      </c>
      <c r="D338" s="3" t="s">
        <v>22</v>
      </c>
      <c r="E338" s="3" t="s">
        <v>66</v>
      </c>
      <c r="F338" s="3" t="s">
        <v>13</v>
      </c>
      <c r="G338" s="5">
        <f t="shared" si="11"/>
        <v>1334</v>
      </c>
      <c r="H338" s="29" t="str">
        <f t="shared" si="10"/>
        <v>OIGNON   EN  5    10  OU  25 KGCat 10France local10 / 25  kgKG</v>
      </c>
    </row>
    <row r="339" spans="1:8" x14ac:dyDescent="0.25">
      <c r="A339" s="6" t="s">
        <v>67</v>
      </c>
      <c r="B339" s="6" t="s">
        <v>9</v>
      </c>
      <c r="C339" s="6">
        <v>0</v>
      </c>
      <c r="D339" s="6" t="s">
        <v>22</v>
      </c>
      <c r="E339" s="6" t="s">
        <v>39</v>
      </c>
      <c r="F339" s="6" t="s">
        <v>68</v>
      </c>
      <c r="G339" s="5">
        <f t="shared" si="11"/>
        <v>1335</v>
      </c>
      <c r="H339" s="29" t="str">
        <f t="shared" si="10"/>
        <v>OIGNON  FILET 1 KGCat 10France local1 kgkg</v>
      </c>
    </row>
    <row r="340" spans="1:8" x14ac:dyDescent="0.25">
      <c r="A340" s="3" t="s">
        <v>69</v>
      </c>
      <c r="B340" s="3" t="s">
        <v>9</v>
      </c>
      <c r="C340" s="3">
        <v>0</v>
      </c>
      <c r="D340" s="3" t="s">
        <v>22</v>
      </c>
      <c r="E340" s="3" t="s">
        <v>39</v>
      </c>
      <c r="F340" s="3" t="s">
        <v>13</v>
      </c>
      <c r="G340" s="5">
        <f t="shared" si="11"/>
        <v>1336</v>
      </c>
      <c r="H340" s="29" t="str">
        <f t="shared" si="10"/>
        <v>PERSIL Cat 10France local1 kgKG</v>
      </c>
    </row>
    <row r="341" spans="1:8" x14ac:dyDescent="0.25">
      <c r="A341" s="3" t="s">
        <v>72</v>
      </c>
      <c r="B341" s="3" t="s">
        <v>9</v>
      </c>
      <c r="C341" s="3">
        <v>0</v>
      </c>
      <c r="D341" s="3" t="s">
        <v>22</v>
      </c>
      <c r="E341" s="3" t="s">
        <v>39</v>
      </c>
      <c r="F341" s="3" t="s">
        <v>13</v>
      </c>
      <c r="G341" s="5">
        <f t="shared" si="11"/>
        <v>1337</v>
      </c>
      <c r="H341" s="29" t="str">
        <f t="shared" si="10"/>
        <v>POIREAU  BOTTE  1 KGCat 10France local1 kgKG</v>
      </c>
    </row>
    <row r="342" spans="1:8" x14ac:dyDescent="0.25">
      <c r="A342" s="3" t="s">
        <v>260</v>
      </c>
      <c r="B342" s="3" t="s">
        <v>9</v>
      </c>
      <c r="C342" s="3">
        <v>0</v>
      </c>
      <c r="D342" s="3" t="s">
        <v>22</v>
      </c>
      <c r="E342" s="3" t="s">
        <v>79</v>
      </c>
      <c r="F342" s="3" t="s">
        <v>13</v>
      </c>
      <c r="G342" s="5">
        <f t="shared" si="11"/>
        <v>1338</v>
      </c>
      <c r="H342" s="29" t="str">
        <f t="shared" si="10"/>
        <v>POTIRON ROUGE Cat 10France localPieceKG</v>
      </c>
    </row>
    <row r="343" spans="1:8" x14ac:dyDescent="0.25">
      <c r="A343" s="6" t="s">
        <v>80</v>
      </c>
      <c r="B343" s="6" t="s">
        <v>9</v>
      </c>
      <c r="C343" s="6">
        <v>0</v>
      </c>
      <c r="D343" s="6" t="s">
        <v>22</v>
      </c>
      <c r="E343" s="6" t="s">
        <v>79</v>
      </c>
      <c r="F343" s="6" t="s">
        <v>31</v>
      </c>
      <c r="G343" s="5">
        <f t="shared" si="11"/>
        <v>1339</v>
      </c>
      <c r="H343" s="29" t="str">
        <f t="shared" si="10"/>
        <v>POTIMARONCat 10France localPiecePIECE</v>
      </c>
    </row>
    <row r="344" spans="1:8" x14ac:dyDescent="0.25">
      <c r="A344" s="3" t="s">
        <v>81</v>
      </c>
      <c r="B344" s="3" t="s">
        <v>9</v>
      </c>
      <c r="C344" s="3">
        <v>0</v>
      </c>
      <c r="D344" s="3" t="s">
        <v>22</v>
      </c>
      <c r="E344" s="3" t="s">
        <v>79</v>
      </c>
      <c r="F344" s="3" t="s">
        <v>31</v>
      </c>
      <c r="G344" s="5">
        <f t="shared" si="11"/>
        <v>1340</v>
      </c>
      <c r="H344" s="29" t="str">
        <f t="shared" si="10"/>
        <v>COURGE  BUTTERNUTCat 10France localPiecePIECE</v>
      </c>
    </row>
    <row r="345" spans="1:8" x14ac:dyDescent="0.25">
      <c r="A345" s="6" t="s">
        <v>82</v>
      </c>
      <c r="B345" s="6" t="s">
        <v>9</v>
      </c>
      <c r="C345" s="6">
        <v>0</v>
      </c>
      <c r="D345" s="6" t="s">
        <v>22</v>
      </c>
      <c r="E345" s="6" t="s">
        <v>79</v>
      </c>
      <c r="F345" s="6" t="s">
        <v>13</v>
      </c>
      <c r="G345" s="5">
        <f t="shared" si="11"/>
        <v>1341</v>
      </c>
      <c r="H345" s="29" t="str">
        <f t="shared" si="10"/>
        <v>COURGE LONGUE DE NICE Cat 10France localPieceKG</v>
      </c>
    </row>
    <row r="346" spans="1:8" x14ac:dyDescent="0.25">
      <c r="A346" s="3" t="s">
        <v>83</v>
      </c>
      <c r="B346" s="3" t="s">
        <v>9</v>
      </c>
      <c r="C346" s="3">
        <v>0</v>
      </c>
      <c r="D346" s="3" t="s">
        <v>22</v>
      </c>
      <c r="E346" s="3" t="s">
        <v>84</v>
      </c>
      <c r="F346" s="3" t="s">
        <v>85</v>
      </c>
      <c r="G346" s="5">
        <f t="shared" si="11"/>
        <v>1342</v>
      </c>
      <c r="H346" s="29" t="str">
        <f t="shared" si="10"/>
        <v>RADIS ROSECat 10France local12 bBotte</v>
      </c>
    </row>
    <row r="347" spans="1:8" x14ac:dyDescent="0.25">
      <c r="A347" s="6" t="s">
        <v>83</v>
      </c>
      <c r="B347" s="6" t="s">
        <v>9</v>
      </c>
      <c r="C347" s="6">
        <v>0</v>
      </c>
      <c r="D347" s="6" t="s">
        <v>22</v>
      </c>
      <c r="E347" s="6" t="s">
        <v>30</v>
      </c>
      <c r="F347" s="6" t="s">
        <v>85</v>
      </c>
      <c r="G347" s="5">
        <f t="shared" si="11"/>
        <v>1343</v>
      </c>
      <c r="H347" s="29" t="str">
        <f t="shared" si="10"/>
        <v>RADIS ROSECat 10France localdétailBotte</v>
      </c>
    </row>
    <row r="348" spans="1:8" x14ac:dyDescent="0.25">
      <c r="A348" s="6" t="s">
        <v>89</v>
      </c>
      <c r="B348" s="6" t="s">
        <v>9</v>
      </c>
      <c r="C348" s="6">
        <v>0</v>
      </c>
      <c r="D348" s="6" t="s">
        <v>268</v>
      </c>
      <c r="E348" s="6" t="s">
        <v>30</v>
      </c>
      <c r="F348" s="6" t="s">
        <v>13</v>
      </c>
      <c r="G348" s="5">
        <f t="shared" si="11"/>
        <v>1344</v>
      </c>
      <c r="H348" s="29" t="str">
        <f t="shared" si="10"/>
        <v>TOMATE  DETAILCat 10imp  détailKG</v>
      </c>
    </row>
    <row r="349" spans="1:8" x14ac:dyDescent="0.25">
      <c r="A349" s="3" t="s">
        <v>97</v>
      </c>
      <c r="B349" s="3" t="s">
        <v>9</v>
      </c>
      <c r="C349" s="3">
        <v>0</v>
      </c>
      <c r="D349" s="3" t="s">
        <v>268</v>
      </c>
      <c r="E349" s="3" t="s">
        <v>98</v>
      </c>
      <c r="F349" s="3" t="s">
        <v>99</v>
      </c>
      <c r="G349" s="5">
        <f t="shared" si="11"/>
        <v>1345</v>
      </c>
      <c r="H349" s="29" t="str">
        <f t="shared" si="10"/>
        <v>TOMATE CERISE Cat 10imp  Barq.250gbarq</v>
      </c>
    </row>
    <row r="350" spans="1:8" x14ac:dyDescent="0.25">
      <c r="A350" s="3" t="s">
        <v>105</v>
      </c>
      <c r="B350" s="3" t="s">
        <v>9</v>
      </c>
      <c r="C350" s="3">
        <v>0</v>
      </c>
      <c r="D350" s="3" t="s">
        <v>22</v>
      </c>
      <c r="E350" s="3" t="s">
        <v>106</v>
      </c>
      <c r="F350" s="3" t="s">
        <v>13</v>
      </c>
      <c r="G350" s="5">
        <f t="shared" si="11"/>
        <v>1346</v>
      </c>
      <c r="H350" s="29" t="str">
        <f t="shared" si="10"/>
        <v>POMME TERRE G.T.   Purée   frite   soupeCat 10France local10 ou 25 kgKG</v>
      </c>
    </row>
    <row r="351" spans="1:8" x14ac:dyDescent="0.25">
      <c r="A351" s="3" t="s">
        <v>269</v>
      </c>
      <c r="B351" s="3" t="s">
        <v>270</v>
      </c>
      <c r="C351" s="3">
        <v>0</v>
      </c>
      <c r="D351" s="3" t="s">
        <v>22</v>
      </c>
      <c r="E351" s="3" t="s">
        <v>271</v>
      </c>
      <c r="F351" s="3" t="s">
        <v>31</v>
      </c>
      <c r="G351" s="5">
        <f t="shared" si="11"/>
        <v>1347</v>
      </c>
      <c r="H351" s="29" t="str">
        <f t="shared" si="10"/>
        <v>SALADE  BATAVIA LAITUEBIO0France local12 PPIECE</v>
      </c>
    </row>
    <row r="352" spans="1:8" x14ac:dyDescent="0.25">
      <c r="A352" s="6" t="s">
        <v>272</v>
      </c>
      <c r="B352" s="6" t="s">
        <v>270</v>
      </c>
      <c r="C352" s="6">
        <v>0</v>
      </c>
      <c r="D352" s="6" t="s">
        <v>22</v>
      </c>
      <c r="E352" s="6" t="s">
        <v>112</v>
      </c>
      <c r="F352" s="6" t="s">
        <v>13</v>
      </c>
      <c r="G352" s="5">
        <f t="shared" si="11"/>
        <v>1348</v>
      </c>
      <c r="H352" s="29" t="str">
        <f t="shared" si="10"/>
        <v>CAROTTE     BIO0France local5 KGKG</v>
      </c>
    </row>
    <row r="353" spans="1:8" x14ac:dyDescent="0.25">
      <c r="A353" s="3" t="s">
        <v>274</v>
      </c>
      <c r="B353" s="3" t="s">
        <v>270</v>
      </c>
      <c r="C353" s="3">
        <v>0</v>
      </c>
      <c r="D353" s="3" t="s">
        <v>22</v>
      </c>
      <c r="E353" s="3" t="s">
        <v>275</v>
      </c>
      <c r="F353" s="3" t="s">
        <v>13</v>
      </c>
      <c r="G353" s="5">
        <f t="shared" si="11"/>
        <v>1349</v>
      </c>
      <c r="H353" s="29" t="str">
        <f t="shared" si="10"/>
        <v>BETTERAVE CUBE CUITE  BIOBIO0France local2 KGKG</v>
      </c>
    </row>
    <row r="354" spans="1:8" x14ac:dyDescent="0.25">
      <c r="A354" s="6" t="s">
        <v>276</v>
      </c>
      <c r="B354" s="6" t="s">
        <v>270</v>
      </c>
      <c r="C354" s="6">
        <v>0</v>
      </c>
      <c r="D354" s="6" t="s">
        <v>22</v>
      </c>
      <c r="E354" s="6" t="s">
        <v>277</v>
      </c>
      <c r="F354" s="6" t="s">
        <v>31</v>
      </c>
      <c r="G354" s="5">
        <f t="shared" si="11"/>
        <v>1350</v>
      </c>
      <c r="H354" s="29" t="str">
        <f t="shared" si="10"/>
        <v>BETTERAVE  ENTIERE CUITE  BIOBIO0France local500 GPIECE</v>
      </c>
    </row>
    <row r="355" spans="1:8" x14ac:dyDescent="0.25">
      <c r="A355" s="3" t="s">
        <v>278</v>
      </c>
      <c r="B355" s="3" t="s">
        <v>270</v>
      </c>
      <c r="C355" s="3">
        <v>0</v>
      </c>
      <c r="D355" s="3" t="s">
        <v>22</v>
      </c>
      <c r="E355" s="3" t="s">
        <v>112</v>
      </c>
      <c r="F355" s="3" t="s">
        <v>13</v>
      </c>
      <c r="G355" s="5">
        <f t="shared" si="11"/>
        <v>1351</v>
      </c>
      <c r="H355" s="29" t="str">
        <f t="shared" si="10"/>
        <v>POIREAU    BIO0France local5 KGKG</v>
      </c>
    </row>
    <row r="356" spans="1:8" x14ac:dyDescent="0.25">
      <c r="A356" s="6" t="s">
        <v>40</v>
      </c>
      <c r="B356" s="6" t="s">
        <v>270</v>
      </c>
      <c r="C356" s="6">
        <v>0</v>
      </c>
      <c r="D356" s="6" t="s">
        <v>22</v>
      </c>
      <c r="E356" s="6" t="s">
        <v>93</v>
      </c>
      <c r="F356" s="6" t="s">
        <v>13</v>
      </c>
      <c r="G356" s="5">
        <f t="shared" si="11"/>
        <v>1352</v>
      </c>
      <c r="H356" s="29" t="str">
        <f t="shared" si="10"/>
        <v>CHOU BLANC   BIO0France local10  kgKG</v>
      </c>
    </row>
    <row r="357" spans="1:8" x14ac:dyDescent="0.25">
      <c r="A357" s="3" t="s">
        <v>279</v>
      </c>
      <c r="B357" s="3" t="s">
        <v>270</v>
      </c>
      <c r="C357" s="3">
        <v>0</v>
      </c>
      <c r="D357" s="3" t="s">
        <v>22</v>
      </c>
      <c r="E357" s="3" t="s">
        <v>271</v>
      </c>
      <c r="F357" s="3" t="s">
        <v>31</v>
      </c>
      <c r="G357" s="5">
        <f t="shared" si="11"/>
        <v>1353</v>
      </c>
      <c r="H357" s="29" t="str">
        <f t="shared" si="10"/>
        <v>CONCOMBRE    BIO0France local12 PPIECE</v>
      </c>
    </row>
    <row r="358" spans="1:8" x14ac:dyDescent="0.25">
      <c r="A358" s="6" t="s">
        <v>86</v>
      </c>
      <c r="B358" s="6" t="s">
        <v>270</v>
      </c>
      <c r="C358" s="6">
        <v>0</v>
      </c>
      <c r="D358" s="6" t="s">
        <v>22</v>
      </c>
      <c r="E358" s="6" t="s">
        <v>206</v>
      </c>
      <c r="F358" s="6" t="s">
        <v>13</v>
      </c>
      <c r="G358" s="5">
        <f t="shared" si="11"/>
        <v>1354</v>
      </c>
      <c r="H358" s="29" t="str">
        <f t="shared" si="10"/>
        <v>TOMATEBIO0France local6 KGKG</v>
      </c>
    </row>
    <row r="359" spans="1:8" x14ac:dyDescent="0.25">
      <c r="A359" s="3" t="s">
        <v>319</v>
      </c>
      <c r="B359" s="3" t="s">
        <v>270</v>
      </c>
      <c r="C359" s="3">
        <v>0</v>
      </c>
      <c r="D359" s="3" t="s">
        <v>22</v>
      </c>
      <c r="E359" s="3" t="s">
        <v>320</v>
      </c>
      <c r="F359" s="3" t="s">
        <v>13</v>
      </c>
      <c r="G359" s="5">
        <f t="shared" si="11"/>
        <v>1355</v>
      </c>
      <c r="H359" s="29" t="str">
        <f t="shared" si="10"/>
        <v>POTIRON MUSCADE BIO0France localDe 5 à 10 kgKG</v>
      </c>
    </row>
    <row r="360" spans="1:8" x14ac:dyDescent="0.25">
      <c r="A360" s="6" t="s">
        <v>315</v>
      </c>
      <c r="B360" s="6" t="s">
        <v>270</v>
      </c>
      <c r="C360" s="6">
        <v>0</v>
      </c>
      <c r="D360" s="6" t="s">
        <v>22</v>
      </c>
      <c r="E360" s="6" t="s">
        <v>25</v>
      </c>
      <c r="F360" s="6" t="s">
        <v>13</v>
      </c>
      <c r="G360" s="5">
        <f t="shared" si="11"/>
        <v>1356</v>
      </c>
      <c r="H360" s="29" t="str">
        <f t="shared" si="10"/>
        <v>POMME DE TERRE  CHAIR FERME BIOBIO0France local10 KGKG</v>
      </c>
    </row>
    <row r="361" spans="1:8" x14ac:dyDescent="0.25">
      <c r="A361" s="6" t="s">
        <v>107</v>
      </c>
      <c r="B361" s="6" t="s">
        <v>9</v>
      </c>
      <c r="C361" s="6">
        <v>0</v>
      </c>
      <c r="D361" s="6" t="s">
        <v>88</v>
      </c>
      <c r="E361" s="6" t="s">
        <v>52</v>
      </c>
      <c r="F361" s="6" t="s">
        <v>31</v>
      </c>
      <c r="G361" s="5">
        <f t="shared" si="11"/>
        <v>1357</v>
      </c>
      <c r="H361" s="29" t="str">
        <f t="shared" si="10"/>
        <v>BATAVIA Cat 10France12 unitésPIECE</v>
      </c>
    </row>
    <row r="362" spans="1:8" x14ac:dyDescent="0.25">
      <c r="A362" s="3" t="s">
        <v>108</v>
      </c>
      <c r="B362" s="3" t="s">
        <v>9</v>
      </c>
      <c r="C362" s="3">
        <v>0</v>
      </c>
      <c r="D362" s="3" t="s">
        <v>88</v>
      </c>
      <c r="E362" s="3" t="s">
        <v>52</v>
      </c>
      <c r="F362" s="3" t="s">
        <v>31</v>
      </c>
      <c r="G362" s="5">
        <f t="shared" si="11"/>
        <v>1358</v>
      </c>
      <c r="H362" s="29" t="str">
        <f t="shared" si="10"/>
        <v>LAITUE Cat 10France12 unitésPIECE</v>
      </c>
    </row>
    <row r="363" spans="1:8" x14ac:dyDescent="0.25">
      <c r="A363" s="6" t="s">
        <v>109</v>
      </c>
      <c r="B363" s="6" t="s">
        <v>9</v>
      </c>
      <c r="C363" s="6">
        <v>0</v>
      </c>
      <c r="D363" s="6" t="s">
        <v>88</v>
      </c>
      <c r="E363" s="6" t="s">
        <v>52</v>
      </c>
      <c r="F363" s="6" t="s">
        <v>31</v>
      </c>
      <c r="G363" s="5">
        <f t="shared" si="11"/>
        <v>1359</v>
      </c>
      <c r="H363" s="29" t="str">
        <f t="shared" si="10"/>
        <v>FEUILLE DE CHENE   ROUGECat 10France12 unitésPIECE</v>
      </c>
    </row>
    <row r="364" spans="1:8" x14ac:dyDescent="0.25">
      <c r="A364" s="3" t="s">
        <v>110</v>
      </c>
      <c r="B364" s="3" t="s">
        <v>9</v>
      </c>
      <c r="C364" s="3">
        <v>0</v>
      </c>
      <c r="D364" s="3" t="s">
        <v>88</v>
      </c>
      <c r="E364" s="3" t="s">
        <v>52</v>
      </c>
      <c r="F364" s="3" t="s">
        <v>31</v>
      </c>
      <c r="G364" s="5">
        <f t="shared" si="11"/>
        <v>1360</v>
      </c>
      <c r="H364" s="29" t="str">
        <f t="shared" si="10"/>
        <v>FEUILLE DE CHENE   VERTECat 10France12 unitésPIECE</v>
      </c>
    </row>
    <row r="365" spans="1:8" x14ac:dyDescent="0.25">
      <c r="A365" s="6" t="s">
        <v>111</v>
      </c>
      <c r="B365" s="6" t="s">
        <v>9</v>
      </c>
      <c r="C365" s="6">
        <v>0</v>
      </c>
      <c r="D365" s="6" t="s">
        <v>88</v>
      </c>
      <c r="E365" s="6" t="s">
        <v>112</v>
      </c>
      <c r="F365" s="6" t="s">
        <v>68</v>
      </c>
      <c r="G365" s="5">
        <f t="shared" si="11"/>
        <v>1361</v>
      </c>
      <c r="H365" s="29" t="str">
        <f t="shared" si="10"/>
        <v>ENDIVE Cat 10France5 KGkg</v>
      </c>
    </row>
    <row r="366" spans="1:8" x14ac:dyDescent="0.25">
      <c r="A366" s="3" t="s">
        <v>113</v>
      </c>
      <c r="B366" s="3" t="s">
        <v>114</v>
      </c>
      <c r="C366" s="3">
        <v>0</v>
      </c>
      <c r="D366" s="3" t="s">
        <v>88</v>
      </c>
      <c r="E366" s="3" t="s">
        <v>112</v>
      </c>
      <c r="F366" s="3" t="s">
        <v>68</v>
      </c>
      <c r="G366" s="5">
        <f t="shared" si="11"/>
        <v>1362</v>
      </c>
      <c r="H366" s="29" t="str">
        <f t="shared" si="10"/>
        <v>ENDIVE   NON CALIBREECat 20France5 KGkg</v>
      </c>
    </row>
    <row r="367" spans="1:8" x14ac:dyDescent="0.25">
      <c r="A367" s="6" t="s">
        <v>115</v>
      </c>
      <c r="B367" s="6" t="s">
        <v>9</v>
      </c>
      <c r="C367" s="6">
        <v>0</v>
      </c>
      <c r="D367" s="6" t="s">
        <v>88</v>
      </c>
      <c r="E367" s="6" t="s">
        <v>39</v>
      </c>
      <c r="F367" s="6" t="s">
        <v>16</v>
      </c>
      <c r="G367" s="5">
        <f t="shared" si="11"/>
        <v>1363</v>
      </c>
      <c r="H367" s="29" t="str">
        <f t="shared" si="10"/>
        <v>ENDIVE FLOW PACK SACHET 1 KGCat 10France1 kgsachet</v>
      </c>
    </row>
    <row r="368" spans="1:8" x14ac:dyDescent="0.25">
      <c r="A368" s="3" t="s">
        <v>116</v>
      </c>
      <c r="B368" s="3" t="s">
        <v>9</v>
      </c>
      <c r="C368" s="3">
        <v>0</v>
      </c>
      <c r="D368" s="3" t="s">
        <v>88</v>
      </c>
      <c r="E368" s="3" t="s">
        <v>76</v>
      </c>
      <c r="F368" s="3" t="s">
        <v>31</v>
      </c>
      <c r="G368" s="5">
        <f t="shared" si="11"/>
        <v>1364</v>
      </c>
      <c r="H368" s="29" t="str">
        <f t="shared" si="10"/>
        <v>SALADE MELANGEE SACHET 500GCat 10France500gPIECE</v>
      </c>
    </row>
    <row r="369" spans="1:8" x14ac:dyDescent="0.25">
      <c r="A369" s="6" t="s">
        <v>117</v>
      </c>
      <c r="B369" s="6" t="s">
        <v>9</v>
      </c>
      <c r="C369" s="6">
        <v>0</v>
      </c>
      <c r="D369" s="6" t="s">
        <v>88</v>
      </c>
      <c r="E369" s="6" t="s">
        <v>118</v>
      </c>
      <c r="F369" s="6" t="s">
        <v>31</v>
      </c>
      <c r="G369" s="5">
        <f t="shared" si="11"/>
        <v>1365</v>
      </c>
      <c r="H369" s="29" t="str">
        <f t="shared" si="10"/>
        <v>SCAROLECat 10France8 UNITESPIECE</v>
      </c>
    </row>
    <row r="370" spans="1:8" x14ac:dyDescent="0.25">
      <c r="A370" s="3" t="s">
        <v>119</v>
      </c>
      <c r="B370" s="3" t="s">
        <v>9</v>
      </c>
      <c r="C370" s="3">
        <v>0</v>
      </c>
      <c r="D370" s="3" t="s">
        <v>88</v>
      </c>
      <c r="E370" s="3" t="s">
        <v>118</v>
      </c>
      <c r="F370" s="3" t="s">
        <v>31</v>
      </c>
      <c r="G370" s="5">
        <f t="shared" si="11"/>
        <v>1366</v>
      </c>
      <c r="H370" s="29" t="str">
        <f t="shared" si="10"/>
        <v>FRISEE  Cat 10France8 UNITESPIECE</v>
      </c>
    </row>
    <row r="371" spans="1:8" x14ac:dyDescent="0.25">
      <c r="A371" s="3" t="s">
        <v>142</v>
      </c>
      <c r="B371" s="3" t="s">
        <v>9</v>
      </c>
      <c r="C371" s="3">
        <v>0</v>
      </c>
      <c r="D371" s="3" t="s">
        <v>37</v>
      </c>
      <c r="E371" s="3" t="s">
        <v>30</v>
      </c>
      <c r="F371" s="3" t="s">
        <v>31</v>
      </c>
      <c r="G371" s="5">
        <f t="shared" si="11"/>
        <v>1367</v>
      </c>
      <c r="H371" s="29" t="str">
        <f t="shared" si="10"/>
        <v>AVOCAT    PRE  MURI     DETAIL CAL 18Cat 10ImportdétailPIECE</v>
      </c>
    </row>
    <row r="372" spans="1:8" x14ac:dyDescent="0.25">
      <c r="A372" s="3" t="s">
        <v>145</v>
      </c>
      <c r="B372" s="3" t="s">
        <v>9</v>
      </c>
      <c r="C372" s="3">
        <v>0</v>
      </c>
      <c r="D372" s="3" t="s">
        <v>37</v>
      </c>
      <c r="E372" s="3" t="s">
        <v>30</v>
      </c>
      <c r="F372" s="3" t="s">
        <v>31</v>
      </c>
      <c r="G372" s="5">
        <f t="shared" si="11"/>
        <v>1368</v>
      </c>
      <c r="H372" s="29" t="str">
        <f t="shared" si="10"/>
        <v>AVOCAT    PRE  MURI     DETAIL CAL 22Cat 10ImportdétailPIECE</v>
      </c>
    </row>
    <row r="373" spans="1:8" x14ac:dyDescent="0.25">
      <c r="A373" s="3" t="s">
        <v>150</v>
      </c>
      <c r="B373" s="3" t="s">
        <v>9</v>
      </c>
      <c r="C373" s="3">
        <v>0</v>
      </c>
      <c r="D373" s="3" t="s">
        <v>37</v>
      </c>
      <c r="E373" s="3" t="s">
        <v>151</v>
      </c>
      <c r="F373" s="3" t="s">
        <v>16</v>
      </c>
      <c r="G373" s="5">
        <f t="shared" si="11"/>
        <v>1369</v>
      </c>
      <c r="H373" s="29" t="str">
        <f t="shared" si="10"/>
        <v>BANANE  SACHET  DETAILCat 10ImportSachet 6 psachet</v>
      </c>
    </row>
    <row r="374" spans="1:8" x14ac:dyDescent="0.25">
      <c r="A374" s="3" t="s">
        <v>158</v>
      </c>
      <c r="B374" s="3" t="s">
        <v>9</v>
      </c>
      <c r="C374" s="3">
        <v>0</v>
      </c>
      <c r="D374" s="3" t="s">
        <v>11</v>
      </c>
      <c r="E374" s="3" t="s">
        <v>76</v>
      </c>
      <c r="F374" s="3" t="s">
        <v>159</v>
      </c>
      <c r="G374" s="5">
        <f t="shared" si="11"/>
        <v>1370</v>
      </c>
      <c r="H374" s="29" t="str">
        <f t="shared" si="10"/>
        <v>CITRON  FILET 500GCat 10Espagne500gfilet</v>
      </c>
    </row>
    <row r="375" spans="1:8" x14ac:dyDescent="0.25">
      <c r="A375" s="3" t="s">
        <v>227</v>
      </c>
      <c r="B375" s="3" t="s">
        <v>9</v>
      </c>
      <c r="C375" s="3">
        <v>0</v>
      </c>
      <c r="D375" s="3" t="s">
        <v>22</v>
      </c>
      <c r="E375" s="3" t="s">
        <v>76</v>
      </c>
      <c r="F375" s="3" t="s">
        <v>13</v>
      </c>
      <c r="G375" s="5">
        <f t="shared" si="11"/>
        <v>1371</v>
      </c>
      <c r="H375" s="29" t="str">
        <f t="shared" si="10"/>
        <v>FRAISE   BARQUETTE  500 GCat 10France local500gKG</v>
      </c>
    </row>
    <row r="376" spans="1:8" x14ac:dyDescent="0.25">
      <c r="A376" s="6" t="s">
        <v>299</v>
      </c>
      <c r="B376" s="6" t="s">
        <v>9</v>
      </c>
      <c r="C376" s="6">
        <v>0</v>
      </c>
      <c r="D376" s="6" t="s">
        <v>22</v>
      </c>
      <c r="E376" s="6" t="s">
        <v>76</v>
      </c>
      <c r="F376" s="6" t="s">
        <v>13</v>
      </c>
      <c r="G376" s="5">
        <f t="shared" si="11"/>
        <v>1372</v>
      </c>
      <c r="H376" s="29" t="str">
        <f t="shared" si="10"/>
        <v>FRAISE   GARIGUETTE  250 GCat 10France local500gKG</v>
      </c>
    </row>
    <row r="377" spans="1:8" x14ac:dyDescent="0.25">
      <c r="A377" s="3" t="s">
        <v>227</v>
      </c>
      <c r="B377" s="3" t="s">
        <v>9</v>
      </c>
      <c r="C377" s="3">
        <v>0</v>
      </c>
      <c r="D377" s="3" t="s">
        <v>268</v>
      </c>
      <c r="E377" s="3" t="s">
        <v>39</v>
      </c>
      <c r="F377" s="3" t="s">
        <v>13</v>
      </c>
      <c r="G377" s="5">
        <f t="shared" si="11"/>
        <v>1373</v>
      </c>
      <c r="H377" s="29" t="str">
        <f t="shared" si="10"/>
        <v>FRAISE   BARQUETTE  500 GCat 10imp  1 kgKG</v>
      </c>
    </row>
    <row r="378" spans="1:8" x14ac:dyDescent="0.25">
      <c r="A378" s="3" t="s">
        <v>169</v>
      </c>
      <c r="B378" s="3" t="s">
        <v>9</v>
      </c>
      <c r="C378" s="3" t="s">
        <v>170</v>
      </c>
      <c r="D378" s="3" t="s">
        <v>88</v>
      </c>
      <c r="E378" s="3" t="s">
        <v>321</v>
      </c>
      <c r="F378" s="3" t="s">
        <v>31</v>
      </c>
      <c r="G378" s="5">
        <f t="shared" si="11"/>
        <v>1374</v>
      </c>
      <c r="H378" s="29" t="str">
        <f t="shared" si="10"/>
        <v>KIWI  plateauCat 1Cal 33France50pPIECE</v>
      </c>
    </row>
    <row r="379" spans="1:8" x14ac:dyDescent="0.25">
      <c r="A379" s="3" t="s">
        <v>236</v>
      </c>
      <c r="B379" s="3" t="s">
        <v>9</v>
      </c>
      <c r="C379" s="3">
        <v>0</v>
      </c>
      <c r="D379" s="3" t="s">
        <v>11</v>
      </c>
      <c r="E379" s="3" t="s">
        <v>47</v>
      </c>
      <c r="F379" s="3" t="s">
        <v>13</v>
      </c>
      <c r="G379" s="5">
        <f t="shared" si="11"/>
        <v>1375</v>
      </c>
      <c r="H379" s="29" t="str">
        <f t="shared" si="10"/>
        <v>MELON  JAUNE  Cat 10Espagne6 piècesKG</v>
      </c>
    </row>
    <row r="380" spans="1:8" x14ac:dyDescent="0.25">
      <c r="A380" s="6" t="s">
        <v>237</v>
      </c>
      <c r="B380" s="6" t="s">
        <v>9</v>
      </c>
      <c r="C380" s="6">
        <v>0</v>
      </c>
      <c r="D380" s="6" t="s">
        <v>11</v>
      </c>
      <c r="E380" s="6" t="s">
        <v>47</v>
      </c>
      <c r="F380" s="6" t="s">
        <v>13</v>
      </c>
      <c r="G380" s="5">
        <f t="shared" si="11"/>
        <v>1376</v>
      </c>
      <c r="H380" s="29" t="str">
        <f t="shared" si="10"/>
        <v>MELON   VERTCat 10Espagne6 piècesKG</v>
      </c>
    </row>
    <row r="381" spans="1:8" x14ac:dyDescent="0.25">
      <c r="A381" s="3" t="s">
        <v>238</v>
      </c>
      <c r="B381" s="3" t="s">
        <v>9</v>
      </c>
      <c r="C381" s="3">
        <v>0</v>
      </c>
      <c r="D381" s="3" t="s">
        <v>136</v>
      </c>
      <c r="E381" s="3" t="s">
        <v>30</v>
      </c>
      <c r="F381" s="3" t="s">
        <v>13</v>
      </c>
      <c r="G381" s="5">
        <f t="shared" si="11"/>
        <v>1377</v>
      </c>
      <c r="H381" s="29" t="str">
        <f t="shared" si="10"/>
        <v>PASTEQUE  sans pépinCat 10Costa RicadétailKG</v>
      </c>
    </row>
    <row r="382" spans="1:8" x14ac:dyDescent="0.25">
      <c r="A382" s="6" t="s">
        <v>239</v>
      </c>
      <c r="B382" s="6" t="s">
        <v>240</v>
      </c>
      <c r="C382" s="6">
        <v>0</v>
      </c>
      <c r="D382" s="6" t="s">
        <v>136</v>
      </c>
      <c r="E382" s="6" t="s">
        <v>30</v>
      </c>
      <c r="F382" s="6" t="s">
        <v>13</v>
      </c>
      <c r="G382" s="5">
        <f t="shared" si="11"/>
        <v>1378</v>
      </c>
      <c r="H382" s="29" t="str">
        <f t="shared" si="10"/>
        <v>PASTEQUE  sans pépin   DETAILCat 0Costa RicadétailKG</v>
      </c>
    </row>
    <row r="383" spans="1:8" x14ac:dyDescent="0.25">
      <c r="A383" s="6" t="s">
        <v>186</v>
      </c>
      <c r="B383" s="6" t="s">
        <v>9</v>
      </c>
      <c r="C383" s="6">
        <v>0</v>
      </c>
      <c r="D383" s="6" t="s">
        <v>37</v>
      </c>
      <c r="E383" s="6">
        <v>0</v>
      </c>
      <c r="F383" s="6" t="s">
        <v>31</v>
      </c>
      <c r="G383" s="5">
        <f t="shared" si="11"/>
        <v>1379</v>
      </c>
      <c r="H383" s="29" t="str">
        <f t="shared" si="10"/>
        <v>POMELOS ROSE   DETAILCat 10Import0PIECE</v>
      </c>
    </row>
    <row r="384" spans="1:8" x14ac:dyDescent="0.25">
      <c r="A384" s="6" t="s">
        <v>203</v>
      </c>
      <c r="B384" s="6" t="s">
        <v>9</v>
      </c>
      <c r="C384" s="6">
        <v>0</v>
      </c>
      <c r="D384" s="6" t="s">
        <v>88</v>
      </c>
      <c r="E384" s="6">
        <v>0</v>
      </c>
      <c r="F384" s="6" t="s">
        <v>13</v>
      </c>
      <c r="G384" s="5">
        <f t="shared" si="11"/>
        <v>1380</v>
      </c>
      <c r="H384" s="29" t="str">
        <f t="shared" si="10"/>
        <v>POIRE  DETAIL Cat 10France0KG</v>
      </c>
    </row>
    <row r="385" spans="1:8" x14ac:dyDescent="0.25">
      <c r="A385" s="3" t="s">
        <v>318</v>
      </c>
      <c r="B385" s="3" t="s">
        <v>9</v>
      </c>
      <c r="C385" s="3">
        <v>0</v>
      </c>
      <c r="D385" s="3" t="s">
        <v>213</v>
      </c>
      <c r="E385" s="3" t="s">
        <v>247</v>
      </c>
      <c r="F385" s="3" t="s">
        <v>13</v>
      </c>
      <c r="G385" s="5">
        <f t="shared" si="11"/>
        <v>1381</v>
      </c>
      <c r="H385" s="29" t="str">
        <f t="shared" si="10"/>
        <v>RAISIN  NOIR  Cat 10Italie8 KGKG</v>
      </c>
    </row>
    <row r="386" spans="1:8" x14ac:dyDescent="0.25">
      <c r="A386" s="6" t="s">
        <v>146</v>
      </c>
      <c r="B386" s="6" t="s">
        <v>270</v>
      </c>
      <c r="C386" s="6">
        <v>0</v>
      </c>
      <c r="D386" s="6" t="s">
        <v>268</v>
      </c>
      <c r="E386" s="6" t="s">
        <v>281</v>
      </c>
      <c r="F386" s="6" t="s">
        <v>13</v>
      </c>
      <c r="G386" s="5">
        <f t="shared" si="11"/>
        <v>1382</v>
      </c>
      <c r="H386" s="29" t="str">
        <f t="shared" si="10"/>
        <v>BANANE BIO0imp  18 KGKG</v>
      </c>
    </row>
    <row r="387" spans="1:8" x14ac:dyDescent="0.25">
      <c r="A387" s="3" t="s">
        <v>156</v>
      </c>
      <c r="B387" s="3" t="s">
        <v>270</v>
      </c>
      <c r="C387" s="3">
        <v>0</v>
      </c>
      <c r="D387" s="3" t="s">
        <v>11</v>
      </c>
      <c r="E387" s="3" t="s">
        <v>112</v>
      </c>
      <c r="F387" s="3" t="s">
        <v>13</v>
      </c>
      <c r="G387" s="5">
        <f t="shared" si="11"/>
        <v>1383</v>
      </c>
      <c r="H387" s="29" t="str">
        <f t="shared" si="10"/>
        <v>CITRON BIO0Espagne5 KGKG</v>
      </c>
    </row>
    <row r="388" spans="1:8" x14ac:dyDescent="0.25">
      <c r="A388" s="6" t="s">
        <v>282</v>
      </c>
      <c r="B388" s="6" t="s">
        <v>270</v>
      </c>
      <c r="C388" s="6">
        <v>0</v>
      </c>
      <c r="D388" s="6" t="s">
        <v>268</v>
      </c>
      <c r="E388" s="6" t="s">
        <v>283</v>
      </c>
      <c r="F388" s="6" t="s">
        <v>13</v>
      </c>
      <c r="G388" s="5">
        <f t="shared" si="11"/>
        <v>1384</v>
      </c>
      <c r="H388" s="29" t="str">
        <f t="shared" si="10"/>
        <v>ORANGE     BIO0imp  10  KGKG</v>
      </c>
    </row>
    <row r="389" spans="1:8" x14ac:dyDescent="0.25">
      <c r="A389" s="3" t="s">
        <v>308</v>
      </c>
      <c r="B389" s="3" t="s">
        <v>270</v>
      </c>
      <c r="C389" s="3">
        <v>0</v>
      </c>
      <c r="D389" s="3" t="s">
        <v>22</v>
      </c>
      <c r="E389" s="3" t="s">
        <v>25</v>
      </c>
      <c r="F389" s="3" t="s">
        <v>13</v>
      </c>
      <c r="G389" s="5">
        <f t="shared" si="11"/>
        <v>1385</v>
      </c>
      <c r="H389" s="29" t="str">
        <f t="shared" ref="H389:H431" si="12">A389&amp;B389&amp;C389&amp;D389&amp;E389&amp;F389</f>
        <v>POMME BIO0France local10 KGKG</v>
      </c>
    </row>
    <row r="390" spans="1:8" x14ac:dyDescent="0.25">
      <c r="A390" s="6" t="s">
        <v>322</v>
      </c>
      <c r="B390" s="6" t="s">
        <v>270</v>
      </c>
      <c r="C390" s="6">
        <v>0</v>
      </c>
      <c r="D390" s="6" t="s">
        <v>88</v>
      </c>
      <c r="E390" s="6" t="s">
        <v>323</v>
      </c>
      <c r="F390" s="6" t="s">
        <v>31</v>
      </c>
      <c r="G390" s="5">
        <f t="shared" ref="G390:G431" si="13">G389+1</f>
        <v>1386</v>
      </c>
      <c r="H390" s="29" t="str">
        <f t="shared" si="12"/>
        <v>KIWI  plateau 33 BIO0France33 pPIECE</v>
      </c>
    </row>
    <row r="391" spans="1:8" x14ac:dyDescent="0.25">
      <c r="A391" s="3" t="s">
        <v>42</v>
      </c>
      <c r="B391" s="3" t="s">
        <v>9</v>
      </c>
      <c r="C391" s="3"/>
      <c r="D391" s="18" t="s">
        <v>37</v>
      </c>
      <c r="E391" s="3" t="s">
        <v>12</v>
      </c>
      <c r="F391" s="3" t="s">
        <v>13</v>
      </c>
      <c r="G391" s="5">
        <f t="shared" si="13"/>
        <v>1387</v>
      </c>
      <c r="H391" s="29" t="str">
        <f t="shared" si="12"/>
        <v>CHOU BROCOLISCat 1Import5 kgKG</v>
      </c>
    </row>
    <row r="392" spans="1:8" x14ac:dyDescent="0.25">
      <c r="A392" s="6" t="s">
        <v>43</v>
      </c>
      <c r="B392" s="6" t="s">
        <v>9</v>
      </c>
      <c r="C392" s="6"/>
      <c r="D392" s="17" t="s">
        <v>37</v>
      </c>
      <c r="E392" s="6" t="s">
        <v>30</v>
      </c>
      <c r="F392" s="6" t="s">
        <v>13</v>
      </c>
      <c r="G392" s="5">
        <f t="shared" si="13"/>
        <v>1388</v>
      </c>
      <c r="H392" s="29" t="str">
        <f t="shared" si="12"/>
        <v>CHOU BROCOLIS  DETAILCat 1ImportdétailKG</v>
      </c>
    </row>
    <row r="393" spans="1:8" x14ac:dyDescent="0.25">
      <c r="A393" s="6" t="s">
        <v>54</v>
      </c>
      <c r="B393" s="6" t="s">
        <v>9</v>
      </c>
      <c r="C393" s="6" t="s">
        <v>10</v>
      </c>
      <c r="D393" s="17" t="s">
        <v>165</v>
      </c>
      <c r="E393" s="6" t="s">
        <v>12</v>
      </c>
      <c r="F393" s="6" t="s">
        <v>13</v>
      </c>
      <c r="G393" s="5">
        <f t="shared" si="13"/>
        <v>1389</v>
      </c>
      <c r="H393" s="29" t="str">
        <f t="shared" si="12"/>
        <v>COURGETTE Cat 1 Maroc5 kgKG</v>
      </c>
    </row>
    <row r="394" spans="1:8" x14ac:dyDescent="0.25">
      <c r="A394" s="3" t="s">
        <v>324</v>
      </c>
      <c r="B394" s="3" t="s">
        <v>9</v>
      </c>
      <c r="C394" s="3"/>
      <c r="D394" s="18" t="s">
        <v>22</v>
      </c>
      <c r="E394" s="3" t="s">
        <v>12</v>
      </c>
      <c r="F394" s="3" t="s">
        <v>13</v>
      </c>
      <c r="G394" s="5">
        <f t="shared" si="13"/>
        <v>1390</v>
      </c>
      <c r="H394" s="29" t="str">
        <f t="shared" si="12"/>
        <v>NAVET                       Cat 1France local5 kgKG</v>
      </c>
    </row>
    <row r="395" spans="1:8" x14ac:dyDescent="0.25">
      <c r="A395" s="3" t="s">
        <v>325</v>
      </c>
      <c r="B395" s="3" t="s">
        <v>9</v>
      </c>
      <c r="C395" s="3"/>
      <c r="D395" s="18" t="s">
        <v>22</v>
      </c>
      <c r="E395" s="3" t="s">
        <v>79</v>
      </c>
      <c r="F395" s="3" t="s">
        <v>13</v>
      </c>
      <c r="G395" s="5">
        <f t="shared" si="13"/>
        <v>1391</v>
      </c>
      <c r="H395" s="29" t="str">
        <f t="shared" si="12"/>
        <v>POTIRON     MUSCADECat 1France localPieceKG</v>
      </c>
    </row>
    <row r="396" spans="1:8" x14ac:dyDescent="0.25">
      <c r="A396" s="3" t="s">
        <v>319</v>
      </c>
      <c r="B396" s="15" t="s">
        <v>270</v>
      </c>
      <c r="C396" s="3"/>
      <c r="D396" s="18" t="s">
        <v>22</v>
      </c>
      <c r="E396" s="3" t="s">
        <v>320</v>
      </c>
      <c r="F396" s="3" t="s">
        <v>13</v>
      </c>
      <c r="G396" s="5">
        <f t="shared" si="13"/>
        <v>1392</v>
      </c>
      <c r="H396" s="29" t="str">
        <f t="shared" si="12"/>
        <v>POTIRON MUSCADE BIOFrance localDe 5 à 10 kgKG</v>
      </c>
    </row>
    <row r="397" spans="1:8" x14ac:dyDescent="0.25">
      <c r="A397" s="3" t="s">
        <v>318</v>
      </c>
      <c r="B397" s="3" t="s">
        <v>9</v>
      </c>
      <c r="C397" s="3"/>
      <c r="D397" s="3" t="s">
        <v>11</v>
      </c>
      <c r="E397" s="3" t="s">
        <v>247</v>
      </c>
      <c r="F397" s="3" t="s">
        <v>13</v>
      </c>
      <c r="G397" s="5">
        <f t="shared" si="13"/>
        <v>1393</v>
      </c>
      <c r="H397" s="29" t="str">
        <f t="shared" si="12"/>
        <v>RAISIN  NOIR  Cat 1Espagne8 KGKG</v>
      </c>
    </row>
    <row r="398" spans="1:8" x14ac:dyDescent="0.25">
      <c r="A398" s="6" t="s">
        <v>214</v>
      </c>
      <c r="B398" s="6" t="s">
        <v>9</v>
      </c>
      <c r="C398" s="6" t="s">
        <v>10</v>
      </c>
      <c r="D398" s="6" t="s">
        <v>10</v>
      </c>
      <c r="E398" s="6" t="s">
        <v>30</v>
      </c>
      <c r="F398" s="6" t="s">
        <v>13</v>
      </c>
      <c r="G398" s="5">
        <f t="shared" si="13"/>
        <v>1394</v>
      </c>
      <c r="H398" s="29" t="str">
        <f t="shared" si="12"/>
        <v>RAISIN BLANC OU NOIR   DETAILCat 1  détailKG</v>
      </c>
    </row>
    <row r="399" spans="1:8" x14ac:dyDescent="0.25">
      <c r="A399" s="6" t="s">
        <v>322</v>
      </c>
      <c r="B399" s="14" t="s">
        <v>270</v>
      </c>
      <c r="C399" s="6"/>
      <c r="D399" s="17" t="s">
        <v>88</v>
      </c>
      <c r="E399" s="6" t="s">
        <v>323</v>
      </c>
      <c r="F399" s="6" t="s">
        <v>31</v>
      </c>
      <c r="G399" s="5">
        <f t="shared" si="13"/>
        <v>1395</v>
      </c>
      <c r="H399" s="29" t="str">
        <f t="shared" si="12"/>
        <v>KIWI  plateau 33 BIOFrance33 pPIECE</v>
      </c>
    </row>
    <row r="400" spans="1:8" x14ac:dyDescent="0.25">
      <c r="A400" s="6" t="s">
        <v>326</v>
      </c>
      <c r="B400" s="6" t="s">
        <v>114</v>
      </c>
      <c r="C400" s="6" t="s">
        <v>189</v>
      </c>
      <c r="D400" s="6" t="s">
        <v>88</v>
      </c>
      <c r="E400" s="6" t="s">
        <v>190</v>
      </c>
      <c r="F400" s="6" t="s">
        <v>13</v>
      </c>
      <c r="G400" s="5">
        <f t="shared" si="13"/>
        <v>1396</v>
      </c>
      <c r="H400" s="29" t="str">
        <f t="shared" si="12"/>
        <v>POMME   ROUGE BI COLOR  GALA  2 rangsCat 2135/155gFrance13 kgKG</v>
      </c>
    </row>
    <row r="401" spans="1:8" x14ac:dyDescent="0.25">
      <c r="A401" s="6" t="s">
        <v>327</v>
      </c>
      <c r="B401" s="6" t="s">
        <v>9</v>
      </c>
      <c r="C401" s="6" t="s">
        <v>189</v>
      </c>
      <c r="D401" s="6" t="s">
        <v>88</v>
      </c>
      <c r="E401" s="6" t="s">
        <v>190</v>
      </c>
      <c r="F401" s="6" t="s">
        <v>13</v>
      </c>
      <c r="G401" s="5">
        <f t="shared" si="13"/>
        <v>1397</v>
      </c>
      <c r="H401" s="29" t="str">
        <f t="shared" si="12"/>
        <v>POMME  ELSTAR         2 rangsCat 1135/155gFrance13 kgKG</v>
      </c>
    </row>
    <row r="402" spans="1:8" x14ac:dyDescent="0.25">
      <c r="A402" s="3" t="s">
        <v>86</v>
      </c>
      <c r="B402" s="3" t="s">
        <v>9</v>
      </c>
      <c r="C402" s="3" t="s">
        <v>90</v>
      </c>
      <c r="D402" s="3" t="s">
        <v>268</v>
      </c>
      <c r="E402" s="3" t="s">
        <v>61</v>
      </c>
      <c r="F402" s="3" t="s">
        <v>13</v>
      </c>
      <c r="G402" s="5">
        <f t="shared" si="13"/>
        <v>1398</v>
      </c>
      <c r="H402" s="29" t="str">
        <f t="shared" si="12"/>
        <v>TOMATECat 147/57imp  6 kgKG</v>
      </c>
    </row>
    <row r="403" spans="1:8" x14ac:dyDescent="0.25">
      <c r="A403" s="6" t="s">
        <v>256</v>
      </c>
      <c r="B403" s="6" t="s">
        <v>9</v>
      </c>
      <c r="C403" s="6" t="s">
        <v>10</v>
      </c>
      <c r="D403" s="6" t="s">
        <v>268</v>
      </c>
      <c r="E403" s="6" t="s">
        <v>96</v>
      </c>
      <c r="F403" s="6" t="s">
        <v>13</v>
      </c>
      <c r="G403" s="5">
        <f t="shared" si="13"/>
        <v>1399</v>
      </c>
      <c r="H403" s="29" t="str">
        <f t="shared" si="12"/>
        <v>RAISIN  BLANC   Cat 1 imp  7 kgKG</v>
      </c>
    </row>
    <row r="404" spans="1:8" x14ac:dyDescent="0.25">
      <c r="A404" s="3" t="s">
        <v>318</v>
      </c>
      <c r="B404" s="3" t="s">
        <v>9</v>
      </c>
      <c r="C404" s="3"/>
      <c r="D404" s="3" t="s">
        <v>268</v>
      </c>
      <c r="E404" s="3" t="s">
        <v>96</v>
      </c>
      <c r="F404" s="3" t="s">
        <v>13</v>
      </c>
      <c r="G404" s="5">
        <f t="shared" si="13"/>
        <v>1400</v>
      </c>
      <c r="H404" s="29" t="str">
        <f t="shared" si="12"/>
        <v>RAISIN  NOIR  Cat 1imp  7 kgKG</v>
      </c>
    </row>
    <row r="405" spans="1:8" x14ac:dyDescent="0.25">
      <c r="A405" s="6" t="s">
        <v>328</v>
      </c>
      <c r="B405" s="6" t="s">
        <v>9</v>
      </c>
      <c r="C405" s="6"/>
      <c r="D405" s="6" t="s">
        <v>11</v>
      </c>
      <c r="E405" s="6" t="s">
        <v>329</v>
      </c>
      <c r="F405" s="6" t="s">
        <v>31</v>
      </c>
      <c r="G405" s="5">
        <f t="shared" si="13"/>
        <v>1401</v>
      </c>
      <c r="H405" s="29" t="str">
        <f t="shared" si="12"/>
        <v>KAKI persimon CAL 18Cat 1EspagneX 18PIECE</v>
      </c>
    </row>
    <row r="406" spans="1:8" x14ac:dyDescent="0.25">
      <c r="A406" s="6" t="s">
        <v>241</v>
      </c>
      <c r="B406" s="6" t="s">
        <v>9</v>
      </c>
      <c r="C406" s="6">
        <v>100</v>
      </c>
      <c r="D406" s="6" t="s">
        <v>242</v>
      </c>
      <c r="E406" s="6" t="s">
        <v>243</v>
      </c>
      <c r="F406" s="6" t="s">
        <v>13</v>
      </c>
      <c r="G406" s="5">
        <f t="shared" si="13"/>
        <v>1402</v>
      </c>
      <c r="H406" s="29" t="str">
        <f t="shared" si="12"/>
        <v>ORANGE MALTAISE   TUNISIECat 1100Tunisie15 kgKG</v>
      </c>
    </row>
    <row r="407" spans="1:8" x14ac:dyDescent="0.25">
      <c r="A407" s="6" t="s">
        <v>330</v>
      </c>
      <c r="B407" s="6" t="s">
        <v>9</v>
      </c>
      <c r="C407" s="12" t="s">
        <v>331</v>
      </c>
      <c r="D407" s="6" t="s">
        <v>213</v>
      </c>
      <c r="E407" s="6" t="s">
        <v>332</v>
      </c>
      <c r="F407" s="6" t="s">
        <v>13</v>
      </c>
      <c r="G407" s="5">
        <f t="shared" si="13"/>
        <v>1403</v>
      </c>
      <c r="H407" s="29" t="str">
        <f t="shared" si="12"/>
        <v>ORANGE  MORO SANGUINE ITALIECat 1CAL  6Italie9 KGKG</v>
      </c>
    </row>
    <row r="408" spans="1:8" x14ac:dyDescent="0.25">
      <c r="A408" s="3" t="s">
        <v>134</v>
      </c>
      <c r="B408" s="15" t="s">
        <v>270</v>
      </c>
      <c r="C408" s="3">
        <v>9</v>
      </c>
      <c r="D408" s="18" t="s">
        <v>268</v>
      </c>
      <c r="E408" s="3" t="s">
        <v>25</v>
      </c>
      <c r="F408" s="3" t="s">
        <v>13</v>
      </c>
      <c r="G408" s="5">
        <f t="shared" si="13"/>
        <v>1404</v>
      </c>
      <c r="H408" s="29" t="str">
        <f t="shared" si="12"/>
        <v>ANANAS COSTA RICABIO9imp  10 KGKG</v>
      </c>
    </row>
    <row r="409" spans="1:8" x14ac:dyDescent="0.25">
      <c r="A409" s="6" t="s">
        <v>333</v>
      </c>
      <c r="B409" s="6" t="s">
        <v>9</v>
      </c>
      <c r="C409" s="6" t="s">
        <v>161</v>
      </c>
      <c r="D409" s="6" t="s">
        <v>11</v>
      </c>
      <c r="E409" s="6" t="s">
        <v>93</v>
      </c>
      <c r="F409" s="6" t="s">
        <v>13</v>
      </c>
      <c r="G409" s="5">
        <f t="shared" si="13"/>
        <v>1405</v>
      </c>
      <c r="H409" s="29" t="str">
        <f t="shared" si="12"/>
        <v>CLEMENTINE  VILLACat 1Cal  3Espagne10  kgKG</v>
      </c>
    </row>
    <row r="410" spans="1:8" x14ac:dyDescent="0.25">
      <c r="A410" s="3" t="s">
        <v>334</v>
      </c>
      <c r="B410" s="3" t="s">
        <v>9</v>
      </c>
      <c r="C410" s="4" t="s">
        <v>263</v>
      </c>
      <c r="D410" s="3" t="s">
        <v>165</v>
      </c>
      <c r="E410" s="13" t="s">
        <v>93</v>
      </c>
      <c r="F410" s="3" t="s">
        <v>13</v>
      </c>
      <c r="G410" s="5">
        <f t="shared" si="13"/>
        <v>1406</v>
      </c>
      <c r="H410" s="29" t="str">
        <f t="shared" si="12"/>
        <v>CLEMENTINE  MANDARINE NADORCOTCat 1Cal  2Maroc10  kgKG</v>
      </c>
    </row>
    <row r="411" spans="1:8" x14ac:dyDescent="0.25">
      <c r="A411" s="6" t="s">
        <v>334</v>
      </c>
      <c r="B411" s="6" t="s">
        <v>9</v>
      </c>
      <c r="C411" s="7" t="s">
        <v>164</v>
      </c>
      <c r="D411" s="6" t="s">
        <v>165</v>
      </c>
      <c r="E411" s="12" t="s">
        <v>93</v>
      </c>
      <c r="F411" s="6" t="s">
        <v>13</v>
      </c>
      <c r="G411" s="5">
        <f t="shared" si="13"/>
        <v>1407</v>
      </c>
      <c r="H411" s="29" t="str">
        <f t="shared" si="12"/>
        <v>CLEMENTINE  MANDARINE NADORCOTCat 1Cal 3Maroc10  kgKG</v>
      </c>
    </row>
    <row r="412" spans="1:8" x14ac:dyDescent="0.25">
      <c r="A412" s="3" t="s">
        <v>335</v>
      </c>
      <c r="B412" s="15" t="s">
        <v>270</v>
      </c>
      <c r="C412" s="3"/>
      <c r="D412" s="18" t="s">
        <v>22</v>
      </c>
      <c r="E412" s="3" t="s">
        <v>336</v>
      </c>
      <c r="F412" s="3" t="s">
        <v>13</v>
      </c>
      <c r="G412" s="5">
        <f t="shared" si="13"/>
        <v>1408</v>
      </c>
      <c r="H412" s="29" t="str">
        <f t="shared" si="12"/>
        <v>CELERI RAVE     BIOFrance local5P 7KGKG</v>
      </c>
    </row>
    <row r="413" spans="1:8" x14ac:dyDescent="0.25">
      <c r="A413" s="6" t="s">
        <v>40</v>
      </c>
      <c r="B413" s="14" t="s">
        <v>270</v>
      </c>
      <c r="C413" s="6"/>
      <c r="D413" s="17" t="s">
        <v>22</v>
      </c>
      <c r="E413" s="6" t="s">
        <v>79</v>
      </c>
      <c r="F413" s="6" t="s">
        <v>13</v>
      </c>
      <c r="G413" s="5">
        <f t="shared" si="13"/>
        <v>1409</v>
      </c>
      <c r="H413" s="29" t="str">
        <f t="shared" si="12"/>
        <v>CHOU BLANC   BIOFrance localPieceKG</v>
      </c>
    </row>
    <row r="414" spans="1:8" x14ac:dyDescent="0.25">
      <c r="A414" s="6" t="s">
        <v>337</v>
      </c>
      <c r="B414" s="6" t="s">
        <v>9</v>
      </c>
      <c r="C414" s="7" t="s">
        <v>164</v>
      </c>
      <c r="D414" s="6" t="s">
        <v>165</v>
      </c>
      <c r="E414" s="12" t="s">
        <v>93</v>
      </c>
      <c r="F414" s="6" t="s">
        <v>13</v>
      </c>
      <c r="G414" s="5">
        <f t="shared" si="13"/>
        <v>1410</v>
      </c>
      <c r="H414" s="29" t="str">
        <f t="shared" si="12"/>
        <v>CLEMENTINE  MANDARINE AFOURERCat 1Cal 3Maroc10  kgKG</v>
      </c>
    </row>
    <row r="415" spans="1:8" x14ac:dyDescent="0.25">
      <c r="A415" s="3" t="s">
        <v>338</v>
      </c>
      <c r="B415" s="3" t="s">
        <v>9</v>
      </c>
      <c r="C415" s="4" t="s">
        <v>167</v>
      </c>
      <c r="D415" s="3" t="s">
        <v>11</v>
      </c>
      <c r="E415" s="13" t="s">
        <v>309</v>
      </c>
      <c r="F415" s="3" t="s">
        <v>13</v>
      </c>
      <c r="G415" s="5">
        <f t="shared" si="13"/>
        <v>1411</v>
      </c>
      <c r="H415" s="29" t="str">
        <f t="shared" si="12"/>
        <v>CLEMENVILA   FILET DETAIL     1,5 KGCat 1Cal  ¾Espagne1,5 kgKG</v>
      </c>
    </row>
    <row r="416" spans="1:8" x14ac:dyDescent="0.25">
      <c r="A416" s="3" t="s">
        <v>299</v>
      </c>
      <c r="B416" s="3" t="s">
        <v>9</v>
      </c>
      <c r="C416" s="3"/>
      <c r="D416" s="18" t="s">
        <v>22</v>
      </c>
      <c r="E416" s="3" t="s">
        <v>15</v>
      </c>
      <c r="F416" s="3" t="s">
        <v>13</v>
      </c>
      <c r="G416" s="5">
        <f t="shared" si="13"/>
        <v>1412</v>
      </c>
      <c r="H416" s="29" t="str">
        <f t="shared" si="12"/>
        <v>FRAISE   GARIGUETTE  250 GCat 1France local250gKG</v>
      </c>
    </row>
    <row r="417" spans="1:8" x14ac:dyDescent="0.25">
      <c r="A417" s="6" t="s">
        <v>339</v>
      </c>
      <c r="B417" s="6" t="s">
        <v>114</v>
      </c>
      <c r="C417" s="6" t="s">
        <v>189</v>
      </c>
      <c r="D417" s="6" t="s">
        <v>88</v>
      </c>
      <c r="E417" s="6" t="s">
        <v>190</v>
      </c>
      <c r="F417" s="6" t="s">
        <v>13</v>
      </c>
      <c r="G417" s="5">
        <f t="shared" si="13"/>
        <v>1413</v>
      </c>
      <c r="H417" s="29" t="str">
        <f t="shared" si="12"/>
        <v>POMME   ROUGE BI COLOR   Cat 2135/155gFrance13 kgKG</v>
      </c>
    </row>
    <row r="418" spans="1:8" x14ac:dyDescent="0.25">
      <c r="A418" s="3" t="s">
        <v>340</v>
      </c>
      <c r="B418" s="3" t="s">
        <v>9</v>
      </c>
      <c r="C418" s="3" t="s">
        <v>189</v>
      </c>
      <c r="D418" s="3" t="s">
        <v>88</v>
      </c>
      <c r="E418" s="3" t="s">
        <v>190</v>
      </c>
      <c r="F418" s="3" t="s">
        <v>13</v>
      </c>
      <c r="G418" s="5">
        <f t="shared" si="13"/>
        <v>1414</v>
      </c>
      <c r="H418" s="29" t="str">
        <f t="shared" si="12"/>
        <v>POMME  GALA   2 rangs   YOUPYCat 1135/155gFrance13 kgKG</v>
      </c>
    </row>
    <row r="419" spans="1:8" x14ac:dyDescent="0.25">
      <c r="A419" s="6" t="s">
        <v>341</v>
      </c>
      <c r="B419" s="6" t="s">
        <v>9</v>
      </c>
      <c r="C419" s="6" t="s">
        <v>198</v>
      </c>
      <c r="D419" s="6" t="s">
        <v>88</v>
      </c>
      <c r="E419" s="6" t="s">
        <v>194</v>
      </c>
      <c r="F419" s="6" t="s">
        <v>13</v>
      </c>
      <c r="G419" s="5">
        <f t="shared" si="13"/>
        <v>1415</v>
      </c>
      <c r="H419" s="29" t="str">
        <f t="shared" si="12"/>
        <v>POMME ROUGE BI COLOR    VRACCat 1115/135gFrance13  kgKG</v>
      </c>
    </row>
    <row r="420" spans="1:8" x14ac:dyDescent="0.25">
      <c r="A420" s="3" t="s">
        <v>17</v>
      </c>
      <c r="B420" s="3" t="s">
        <v>9</v>
      </c>
      <c r="C420" s="3"/>
      <c r="D420" s="3" t="s">
        <v>268</v>
      </c>
      <c r="E420" s="3" t="s">
        <v>12</v>
      </c>
      <c r="F420" s="3" t="s">
        <v>13</v>
      </c>
      <c r="G420" s="5">
        <f t="shared" si="13"/>
        <v>1416</v>
      </c>
      <c r="H420" s="29" t="str">
        <f t="shared" si="12"/>
        <v>AUBERGINECat 1imp  5 kgKG</v>
      </c>
    </row>
    <row r="421" spans="1:8" x14ac:dyDescent="0.25">
      <c r="A421" s="3" t="s">
        <v>227</v>
      </c>
      <c r="B421" s="3" t="s">
        <v>9</v>
      </c>
      <c r="C421" s="3"/>
      <c r="D421" s="3" t="s">
        <v>11</v>
      </c>
      <c r="E421" s="3" t="s">
        <v>277</v>
      </c>
      <c r="F421" s="3" t="s">
        <v>13</v>
      </c>
      <c r="G421" s="5">
        <f t="shared" si="13"/>
        <v>1417</v>
      </c>
      <c r="H421" s="29" t="str">
        <f t="shared" si="12"/>
        <v>FRAISE   BARQUETTE  500 GCat 1Espagne500 GKG</v>
      </c>
    </row>
    <row r="422" spans="1:8" x14ac:dyDescent="0.25">
      <c r="A422" s="6" t="s">
        <v>342</v>
      </c>
      <c r="B422" s="6" t="s">
        <v>9</v>
      </c>
      <c r="C422" s="6"/>
      <c r="D422" s="6" t="s">
        <v>11</v>
      </c>
      <c r="E422" s="6" t="s">
        <v>39</v>
      </c>
      <c r="F422" s="6" t="s">
        <v>13</v>
      </c>
      <c r="G422" s="5">
        <f t="shared" si="13"/>
        <v>1418</v>
      </c>
      <c r="H422" s="29" t="str">
        <f t="shared" si="12"/>
        <v>FRAISE   BARQUETTE  plateau  1 kgCat 1Espagne1 kgKG</v>
      </c>
    </row>
    <row r="423" spans="1:8" x14ac:dyDescent="0.25">
      <c r="A423" s="3" t="s">
        <v>20</v>
      </c>
      <c r="B423" s="3" t="s">
        <v>9</v>
      </c>
      <c r="C423" s="3" t="s">
        <v>21</v>
      </c>
      <c r="D423" s="3" t="s">
        <v>343</v>
      </c>
      <c r="E423" s="3" t="s">
        <v>23</v>
      </c>
      <c r="F423" s="3" t="s">
        <v>13</v>
      </c>
      <c r="G423" s="5">
        <f t="shared" si="13"/>
        <v>1419</v>
      </c>
      <c r="H423" s="29" t="str">
        <f t="shared" si="12"/>
        <v>CAROTTE   plateau  lavée  Cat 1lavéefrance12 kgKG</v>
      </c>
    </row>
    <row r="424" spans="1:8" x14ac:dyDescent="0.25">
      <c r="A424" s="6" t="s">
        <v>24</v>
      </c>
      <c r="B424" s="6" t="s">
        <v>9</v>
      </c>
      <c r="C424" s="6" t="s">
        <v>21</v>
      </c>
      <c r="D424" s="6" t="s">
        <v>268</v>
      </c>
      <c r="E424" s="6" t="s">
        <v>25</v>
      </c>
      <c r="F424" s="6" t="s">
        <v>13</v>
      </c>
      <c r="G424" s="5">
        <f t="shared" si="13"/>
        <v>1420</v>
      </c>
      <c r="H424" s="29" t="str">
        <f t="shared" si="12"/>
        <v>CAROTTE   sac  lavée  Cat 1lavéeimp  10 KGKG</v>
      </c>
    </row>
    <row r="425" spans="1:8" x14ac:dyDescent="0.25">
      <c r="A425" s="3" t="s">
        <v>344</v>
      </c>
      <c r="B425" s="3" t="s">
        <v>9</v>
      </c>
      <c r="C425" s="3"/>
      <c r="D425" s="3" t="s">
        <v>268</v>
      </c>
      <c r="E425" s="3" t="s">
        <v>27</v>
      </c>
      <c r="F425" s="3" t="s">
        <v>13</v>
      </c>
      <c r="G425" s="5">
        <f t="shared" si="13"/>
        <v>1421</v>
      </c>
      <c r="H425" s="29" t="str">
        <f t="shared" si="12"/>
        <v>CAROTTE   sachet  1 ou 2 kg  détailCat 1imp  1 ou 2 kgKG</v>
      </c>
    </row>
    <row r="426" spans="1:8" x14ac:dyDescent="0.25">
      <c r="A426" s="6" t="s">
        <v>107</v>
      </c>
      <c r="B426" s="6" t="s">
        <v>9</v>
      </c>
      <c r="C426" s="6"/>
      <c r="D426" s="17" t="s">
        <v>314</v>
      </c>
      <c r="E426" s="6" t="s">
        <v>52</v>
      </c>
      <c r="F426" s="6" t="s">
        <v>31</v>
      </c>
      <c r="G426" s="5">
        <f t="shared" si="13"/>
        <v>1422</v>
      </c>
      <c r="H426" s="29" t="str">
        <f t="shared" si="12"/>
        <v>BATAVIA Cat 1bretagne12 unitésPIECE</v>
      </c>
    </row>
    <row r="427" spans="1:8" x14ac:dyDescent="0.25">
      <c r="A427" s="3" t="s">
        <v>108</v>
      </c>
      <c r="B427" s="3" t="s">
        <v>9</v>
      </c>
      <c r="C427" s="3"/>
      <c r="D427" s="18" t="s">
        <v>314</v>
      </c>
      <c r="E427" s="3" t="s">
        <v>52</v>
      </c>
      <c r="F427" s="3" t="s">
        <v>31</v>
      </c>
      <c r="G427" s="5">
        <f t="shared" si="13"/>
        <v>1423</v>
      </c>
      <c r="H427" s="29" t="str">
        <f t="shared" si="12"/>
        <v>LAITUE Cat 1bretagne12 unitésPIECE</v>
      </c>
    </row>
    <row r="428" spans="1:8" x14ac:dyDescent="0.25">
      <c r="A428" s="6" t="s">
        <v>109</v>
      </c>
      <c r="B428" s="6" t="s">
        <v>9</v>
      </c>
      <c r="C428" s="6"/>
      <c r="D428" s="17" t="s">
        <v>314</v>
      </c>
      <c r="E428" s="6" t="s">
        <v>52</v>
      </c>
      <c r="F428" s="6" t="s">
        <v>31</v>
      </c>
      <c r="G428" s="5">
        <f t="shared" si="13"/>
        <v>1424</v>
      </c>
      <c r="H428" s="29" t="str">
        <f t="shared" si="12"/>
        <v>FEUILLE DE CHENE   ROUGECat 1bretagne12 unitésPIECE</v>
      </c>
    </row>
    <row r="429" spans="1:8" x14ac:dyDescent="0.25">
      <c r="A429" s="3" t="s">
        <v>110</v>
      </c>
      <c r="B429" s="3" t="s">
        <v>9</v>
      </c>
      <c r="C429" s="3"/>
      <c r="D429" s="18" t="s">
        <v>314</v>
      </c>
      <c r="E429" s="3" t="s">
        <v>52</v>
      </c>
      <c r="F429" s="3" t="s">
        <v>31</v>
      </c>
      <c r="G429" s="5">
        <f t="shared" si="13"/>
        <v>1425</v>
      </c>
      <c r="H429" s="29" t="str">
        <f t="shared" si="12"/>
        <v>FEUILLE DE CHENE   VERTECat 1bretagne12 unitésPIECE</v>
      </c>
    </row>
    <row r="430" spans="1:8" x14ac:dyDescent="0.25">
      <c r="A430" s="3" t="s">
        <v>345</v>
      </c>
      <c r="B430" s="3" t="s">
        <v>9</v>
      </c>
      <c r="C430" s="3">
        <v>56</v>
      </c>
      <c r="D430" s="18" t="s">
        <v>88</v>
      </c>
      <c r="E430" s="3" t="s">
        <v>10</v>
      </c>
      <c r="F430" s="3" t="s">
        <v>31</v>
      </c>
      <c r="G430" s="5">
        <f t="shared" si="13"/>
        <v>1426</v>
      </c>
      <c r="H430" s="29" t="str">
        <f t="shared" si="12"/>
        <v>POMELOS ROSE  56 CORSECat 156France PIECE</v>
      </c>
    </row>
    <row r="431" spans="1:8" x14ac:dyDescent="0.25">
      <c r="A431" s="6" t="s">
        <v>300</v>
      </c>
      <c r="B431" s="6" t="s">
        <v>9</v>
      </c>
      <c r="C431" s="6">
        <v>50</v>
      </c>
      <c r="D431" s="6" t="s">
        <v>11</v>
      </c>
      <c r="E431" s="6" t="s">
        <v>10</v>
      </c>
      <c r="F431" s="6" t="s">
        <v>31</v>
      </c>
      <c r="G431" s="5">
        <f t="shared" si="13"/>
        <v>1427</v>
      </c>
      <c r="H431" s="29" t="str">
        <f t="shared" si="12"/>
        <v>POMELOS ROSE  Cat 150Espagne PIECE</v>
      </c>
    </row>
  </sheetData>
  <mergeCells count="1">
    <mergeCell ref="A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9"/>
  <sheetViews>
    <sheetView workbookViewId="0">
      <selection activeCell="H10" sqref="H10"/>
    </sheetView>
  </sheetViews>
  <sheetFormatPr baseColWidth="10" defaultRowHeight="15" x14ac:dyDescent="0.25"/>
  <cols>
    <col min="1" max="1" width="35.140625" bestFit="1" customWidth="1"/>
    <col min="8" max="8" width="15" style="34" bestFit="1" customWidth="1"/>
  </cols>
  <sheetData>
    <row r="1" spans="1:8" ht="15.75" x14ac:dyDescent="0.25">
      <c r="A1" s="25" t="s">
        <v>1</v>
      </c>
      <c r="B1" s="26" t="s">
        <v>2</v>
      </c>
      <c r="C1" s="26" t="s">
        <v>3</v>
      </c>
      <c r="D1" s="26" t="s">
        <v>4</v>
      </c>
      <c r="E1" s="26" t="s">
        <v>5</v>
      </c>
      <c r="F1" s="26" t="s">
        <v>6</v>
      </c>
      <c r="G1" s="27" t="s">
        <v>346</v>
      </c>
      <c r="H1" s="31" t="s">
        <v>347</v>
      </c>
    </row>
    <row r="2" spans="1:8" x14ac:dyDescent="0.25">
      <c r="A2" s="19" t="s">
        <v>8</v>
      </c>
      <c r="B2" s="20" t="s">
        <v>9</v>
      </c>
      <c r="C2" s="20" t="s">
        <v>10</v>
      </c>
      <c r="D2" s="20" t="s">
        <v>11</v>
      </c>
      <c r="E2" s="20" t="s">
        <v>12</v>
      </c>
      <c r="F2" s="20" t="s">
        <v>13</v>
      </c>
      <c r="G2" s="21">
        <v>5.6</v>
      </c>
      <c r="H2" s="32">
        <f>IFERROR(INDEX('Base de données'!G:G,MATCH(A2&amp;B2&amp;C2&amp;D2&amp;E2&amp;F2,'Base de données'!H:H,0)),"")</f>
        <v>1000</v>
      </c>
    </row>
    <row r="3" spans="1:8" x14ac:dyDescent="0.25">
      <c r="A3" s="22" t="s">
        <v>14</v>
      </c>
      <c r="B3" s="23" t="s">
        <v>9</v>
      </c>
      <c r="C3" s="23">
        <v>0</v>
      </c>
      <c r="D3" s="23" t="s">
        <v>11</v>
      </c>
      <c r="E3" s="23" t="s">
        <v>15</v>
      </c>
      <c r="F3" s="23" t="s">
        <v>16</v>
      </c>
      <c r="G3" s="24">
        <v>1.1499999999999999</v>
      </c>
      <c r="H3" s="33">
        <f>IFERROR(INDEX('Base de données'!G:G,MATCH(A3&amp;B3&amp;C3&amp;D3&amp;E3&amp;F3,'Base de données'!H:H,0)),"")</f>
        <v>1303</v>
      </c>
    </row>
    <row r="4" spans="1:8" x14ac:dyDescent="0.25">
      <c r="A4" s="19" t="s">
        <v>17</v>
      </c>
      <c r="B4" s="20" t="s">
        <v>9</v>
      </c>
      <c r="C4" s="20">
        <v>0</v>
      </c>
      <c r="D4" s="20" t="s">
        <v>11</v>
      </c>
      <c r="E4" s="20" t="s">
        <v>12</v>
      </c>
      <c r="F4" s="20" t="s">
        <v>13</v>
      </c>
      <c r="G4" s="21">
        <v>2.2000000000000002</v>
      </c>
      <c r="H4" s="32">
        <f>IFERROR(INDEX('Base de données'!G:G,MATCH(A4&amp;B4&amp;C4&amp;D4&amp;E4&amp;F4,'Base de données'!H:H,0)),"")</f>
        <v>1304</v>
      </c>
    </row>
    <row r="5" spans="1:8" x14ac:dyDescent="0.25">
      <c r="A5" s="22" t="s">
        <v>18</v>
      </c>
      <c r="B5" s="23" t="s">
        <v>9</v>
      </c>
      <c r="C5" s="23">
        <v>0</v>
      </c>
      <c r="D5" s="23" t="s">
        <v>11</v>
      </c>
      <c r="E5" s="23" t="s">
        <v>19</v>
      </c>
      <c r="F5" s="23" t="s">
        <v>16</v>
      </c>
      <c r="G5" s="24">
        <v>2.1</v>
      </c>
      <c r="H5" s="33">
        <f>IFERROR(INDEX('Base de données'!G:G,MATCH(A5&amp;B5&amp;C5&amp;D5&amp;E5&amp;F5,'Base de données'!H:H,0)),"")</f>
        <v>1305</v>
      </c>
    </row>
    <row r="6" spans="1:8" x14ac:dyDescent="0.25">
      <c r="A6" s="19" t="s">
        <v>20</v>
      </c>
      <c r="B6" s="20" t="s">
        <v>9</v>
      </c>
      <c r="C6" s="20" t="s">
        <v>21</v>
      </c>
      <c r="D6" s="20" t="s">
        <v>22</v>
      </c>
      <c r="E6" s="20" t="s">
        <v>23</v>
      </c>
      <c r="F6" s="20" t="s">
        <v>13</v>
      </c>
      <c r="G6" s="21">
        <v>0.68</v>
      </c>
      <c r="H6" s="32">
        <f>IFERROR(INDEX('Base de données'!G:G,MATCH(A6&amp;B6&amp;C6&amp;D6&amp;E6&amp;F6,'Base de données'!H:H,0)),"")</f>
        <v>1004</v>
      </c>
    </row>
    <row r="7" spans="1:8" x14ac:dyDescent="0.25">
      <c r="A7" s="22" t="s">
        <v>24</v>
      </c>
      <c r="B7" s="23" t="s">
        <v>9</v>
      </c>
      <c r="C7" s="23" t="s">
        <v>21</v>
      </c>
      <c r="D7" s="23" t="s">
        <v>22</v>
      </c>
      <c r="E7" s="23" t="s">
        <v>25</v>
      </c>
      <c r="F7" s="23" t="s">
        <v>13</v>
      </c>
      <c r="G7" s="24">
        <v>0.48</v>
      </c>
      <c r="H7" s="33">
        <f>IFERROR(INDEX('Base de données'!G:G,MATCH(A7&amp;B7&amp;C7&amp;D7&amp;E7&amp;F7,'Base de données'!H:H,0)),"")</f>
        <v>1005</v>
      </c>
    </row>
    <row r="8" spans="1:8" x14ac:dyDescent="0.25">
      <c r="A8" s="19" t="s">
        <v>26</v>
      </c>
      <c r="B8" s="20" t="s">
        <v>9</v>
      </c>
      <c r="C8" s="20">
        <v>0</v>
      </c>
      <c r="D8" s="20" t="s">
        <v>22</v>
      </c>
      <c r="E8" s="20" t="s">
        <v>27</v>
      </c>
      <c r="F8" s="20" t="s">
        <v>13</v>
      </c>
      <c r="G8" s="21">
        <v>0.8</v>
      </c>
      <c r="H8" s="32">
        <f>IFERROR(INDEX('Base de données'!G:G,MATCH(A8&amp;B8&amp;C8&amp;D8&amp;E8&amp;F8,'Base de données'!H:H,0)),"")</f>
        <v>1306</v>
      </c>
    </row>
    <row r="9" spans="1:8" x14ac:dyDescent="0.25">
      <c r="A9" s="22" t="s">
        <v>28</v>
      </c>
      <c r="B9" s="23" t="s">
        <v>9</v>
      </c>
      <c r="C9" s="23">
        <v>0</v>
      </c>
      <c r="D9" s="23" t="s">
        <v>22</v>
      </c>
      <c r="E9" s="23" t="s">
        <v>12</v>
      </c>
      <c r="F9" s="23" t="s">
        <v>13</v>
      </c>
      <c r="G9" s="24">
        <v>1.5</v>
      </c>
      <c r="H9" s="33">
        <f>IFERROR(INDEX('Base de données'!G:G,MATCH(A9&amp;B9&amp;C9&amp;D9&amp;E9&amp;F9,'Base de données'!H:H,0)),"")</f>
        <v>1307</v>
      </c>
    </row>
    <row r="10" spans="1:8" x14ac:dyDescent="0.25">
      <c r="A10" s="19" t="s">
        <v>29</v>
      </c>
      <c r="B10" s="20" t="s">
        <v>9</v>
      </c>
      <c r="C10" s="20">
        <v>0</v>
      </c>
      <c r="D10" s="20" t="s">
        <v>22</v>
      </c>
      <c r="E10" s="20" t="s">
        <v>30</v>
      </c>
      <c r="F10" s="20" t="s">
        <v>31</v>
      </c>
      <c r="G10" s="21">
        <v>1.8</v>
      </c>
      <c r="H10" s="32">
        <f>IFERROR(INDEX('Base de données'!G:G,MATCH(A10&amp;B10&amp;C10&amp;D10&amp;E10&amp;F10,'Base de données'!H:H,0)),"")</f>
        <v>1308</v>
      </c>
    </row>
    <row r="11" spans="1:8" x14ac:dyDescent="0.25">
      <c r="A11" s="22" t="s">
        <v>32</v>
      </c>
      <c r="B11" s="23" t="s">
        <v>9</v>
      </c>
      <c r="C11" s="23" t="s">
        <v>10</v>
      </c>
      <c r="D11" s="23" t="s">
        <v>22</v>
      </c>
      <c r="E11" s="23" t="s">
        <v>33</v>
      </c>
      <c r="F11" s="23" t="s">
        <v>13</v>
      </c>
      <c r="G11" s="24">
        <v>1.1000000000000001</v>
      </c>
      <c r="H11" s="33">
        <f>IFERROR(INDEX('Base de données'!G:G,MATCH(A11&amp;B11&amp;C11&amp;D11&amp;E11&amp;F11,'Base de données'!H:H,0)),"")</f>
        <v>1009</v>
      </c>
    </row>
    <row r="12" spans="1:8" x14ac:dyDescent="0.25">
      <c r="A12" s="19" t="s">
        <v>34</v>
      </c>
      <c r="B12" s="20" t="s">
        <v>9</v>
      </c>
      <c r="C12" s="20">
        <v>0</v>
      </c>
      <c r="D12" s="20" t="s">
        <v>22</v>
      </c>
      <c r="E12" s="20" t="s">
        <v>30</v>
      </c>
      <c r="F12" s="20" t="s">
        <v>13</v>
      </c>
      <c r="G12" s="21">
        <v>1.35</v>
      </c>
      <c r="H12" s="32">
        <f>IFERROR(INDEX('Base de données'!G:G,MATCH(A12&amp;B12&amp;C12&amp;D12&amp;E12&amp;F12,'Base de données'!H:H,0)),"")</f>
        <v>1309</v>
      </c>
    </row>
    <row r="13" spans="1:8" x14ac:dyDescent="0.25">
      <c r="A13" s="22" t="s">
        <v>35</v>
      </c>
      <c r="B13" s="23" t="s">
        <v>9</v>
      </c>
      <c r="C13" s="23">
        <v>0</v>
      </c>
      <c r="D13" s="23" t="s">
        <v>22</v>
      </c>
      <c r="E13" s="23" t="s">
        <v>36</v>
      </c>
      <c r="F13" s="23" t="s">
        <v>13</v>
      </c>
      <c r="G13" s="24">
        <v>3.2</v>
      </c>
      <c r="H13" s="33">
        <f>IFERROR(INDEX('Base de données'!G:G,MATCH(A13&amp;B13&amp;C13&amp;D13&amp;E13&amp;F13,'Base de données'!H:H,0)),"")</f>
        <v>1310</v>
      </c>
    </row>
    <row r="14" spans="1:8" x14ac:dyDescent="0.25">
      <c r="A14" s="19" t="s">
        <v>35</v>
      </c>
      <c r="B14" s="20" t="s">
        <v>9</v>
      </c>
      <c r="C14" s="20">
        <v>0</v>
      </c>
      <c r="D14" s="20" t="s">
        <v>37</v>
      </c>
      <c r="E14" s="20" t="s">
        <v>36</v>
      </c>
      <c r="F14" s="20" t="s">
        <v>13</v>
      </c>
      <c r="G14" s="21">
        <v>2.75</v>
      </c>
      <c r="H14" s="32">
        <f>IFERROR(INDEX('Base de données'!G:G,MATCH(A14&amp;B14&amp;C14&amp;D14&amp;E14&amp;F14,'Base de données'!H:H,0)),"")</f>
        <v>1311</v>
      </c>
    </row>
    <row r="15" spans="1:8" x14ac:dyDescent="0.25">
      <c r="A15" s="22" t="s">
        <v>38</v>
      </c>
      <c r="B15" s="23" t="s">
        <v>9</v>
      </c>
      <c r="C15" s="23">
        <v>0</v>
      </c>
      <c r="D15" s="23" t="s">
        <v>22</v>
      </c>
      <c r="E15" s="23" t="s">
        <v>39</v>
      </c>
      <c r="F15" s="23" t="s">
        <v>13</v>
      </c>
      <c r="G15" s="24">
        <v>3.5</v>
      </c>
      <c r="H15" s="33">
        <f>IFERROR(INDEX('Base de données'!G:G,MATCH(A15&amp;B15&amp;C15&amp;D15&amp;E15&amp;F15,'Base de données'!H:H,0)),"")</f>
        <v>1312</v>
      </c>
    </row>
    <row r="16" spans="1:8" x14ac:dyDescent="0.25">
      <c r="A16" s="19" t="s">
        <v>40</v>
      </c>
      <c r="B16" s="20" t="s">
        <v>9</v>
      </c>
      <c r="C16" s="20">
        <v>0</v>
      </c>
      <c r="D16" s="20" t="s">
        <v>22</v>
      </c>
      <c r="E16" s="20" t="s">
        <v>25</v>
      </c>
      <c r="F16" s="20" t="s">
        <v>13</v>
      </c>
      <c r="G16" s="21">
        <v>0.88</v>
      </c>
      <c r="H16" s="32">
        <f>IFERROR(INDEX('Base de données'!G:G,MATCH(A16&amp;B16&amp;C16&amp;D16&amp;E16&amp;F16,'Base de données'!H:H,0)),"")</f>
        <v>1313</v>
      </c>
    </row>
    <row r="17" spans="1:8" x14ac:dyDescent="0.25">
      <c r="A17" s="22" t="s">
        <v>41</v>
      </c>
      <c r="B17" s="23" t="s">
        <v>9</v>
      </c>
      <c r="C17" s="23">
        <v>0</v>
      </c>
      <c r="D17" s="23" t="s">
        <v>22</v>
      </c>
      <c r="E17" s="23" t="s">
        <v>30</v>
      </c>
      <c r="F17" s="23" t="s">
        <v>13</v>
      </c>
      <c r="G17" s="24">
        <v>1.18</v>
      </c>
      <c r="H17" s="33">
        <f>IFERROR(INDEX('Base de données'!G:G,MATCH(A17&amp;B17&amp;C17&amp;D17&amp;E17&amp;F17,'Base de données'!H:H,0)),"")</f>
        <v>1314</v>
      </c>
    </row>
    <row r="18" spans="1:8" x14ac:dyDescent="0.25">
      <c r="A18" s="19" t="s">
        <v>42</v>
      </c>
      <c r="B18" s="20" t="s">
        <v>9</v>
      </c>
      <c r="C18" s="20">
        <v>0</v>
      </c>
      <c r="D18" s="20" t="s">
        <v>37</v>
      </c>
      <c r="E18" s="20" t="s">
        <v>12</v>
      </c>
      <c r="F18" s="20" t="s">
        <v>13</v>
      </c>
      <c r="G18" s="21">
        <v>2.78</v>
      </c>
      <c r="H18" s="32">
        <f>IFERROR(INDEX('Base de données'!G:G,MATCH(A18&amp;B18&amp;C18&amp;D18&amp;E18&amp;F18,'Base de données'!H:H,0)),"")</f>
        <v>1315</v>
      </c>
    </row>
    <row r="19" spans="1:8" x14ac:dyDescent="0.25">
      <c r="A19" s="22" t="s">
        <v>43</v>
      </c>
      <c r="B19" s="23" t="s">
        <v>9</v>
      </c>
      <c r="C19" s="23">
        <v>0</v>
      </c>
      <c r="D19" s="23" t="s">
        <v>37</v>
      </c>
      <c r="E19" s="23" t="s">
        <v>30</v>
      </c>
      <c r="F19" s="23" t="s">
        <v>13</v>
      </c>
      <c r="G19" s="24">
        <v>3.08</v>
      </c>
      <c r="H19" s="33">
        <f>IFERROR(INDEX('Base de données'!G:G,MATCH(A19&amp;B19&amp;C19&amp;D19&amp;E19&amp;F19,'Base de données'!H:H,0)),"")</f>
        <v>1316</v>
      </c>
    </row>
    <row r="20" spans="1:8" x14ac:dyDescent="0.25">
      <c r="A20" s="19" t="s">
        <v>44</v>
      </c>
      <c r="B20" s="20" t="s">
        <v>9</v>
      </c>
      <c r="C20" s="20">
        <v>0</v>
      </c>
      <c r="D20" s="20" t="s">
        <v>22</v>
      </c>
      <c r="E20" s="20" t="s">
        <v>33</v>
      </c>
      <c r="F20" s="20" t="s">
        <v>13</v>
      </c>
      <c r="G20" s="21">
        <v>0.92</v>
      </c>
      <c r="H20" s="32">
        <f>IFERROR(INDEX('Base de données'!G:G,MATCH(A20&amp;B20&amp;C20&amp;D20&amp;E20&amp;F20,'Base de données'!H:H,0)),"")</f>
        <v>1317</v>
      </c>
    </row>
    <row r="21" spans="1:8" x14ac:dyDescent="0.25">
      <c r="A21" s="22" t="s">
        <v>45</v>
      </c>
      <c r="B21" s="23" t="s">
        <v>9</v>
      </c>
      <c r="C21" s="23">
        <v>0</v>
      </c>
      <c r="D21" s="23" t="s">
        <v>22</v>
      </c>
      <c r="E21" s="23" t="s">
        <v>30</v>
      </c>
      <c r="F21" s="23" t="s">
        <v>13</v>
      </c>
      <c r="G21" s="24">
        <v>1.22</v>
      </c>
      <c r="H21" s="33">
        <f>IFERROR(INDEX('Base de données'!G:G,MATCH(A21&amp;B21&amp;C21&amp;D21&amp;E21&amp;F21,'Base de données'!H:H,0)),"")</f>
        <v>1318</v>
      </c>
    </row>
    <row r="22" spans="1:8" x14ac:dyDescent="0.25">
      <c r="A22" s="19" t="s">
        <v>46</v>
      </c>
      <c r="B22" s="20" t="s">
        <v>9</v>
      </c>
      <c r="C22" s="20">
        <v>0</v>
      </c>
      <c r="D22" s="20" t="s">
        <v>22</v>
      </c>
      <c r="E22" s="20" t="s">
        <v>47</v>
      </c>
      <c r="F22" s="20" t="s">
        <v>13</v>
      </c>
      <c r="G22" s="21">
        <v>1.3</v>
      </c>
      <c r="H22" s="32">
        <f>IFERROR(INDEX('Base de données'!G:G,MATCH(A22&amp;B22&amp;C22&amp;D22&amp;E22&amp;F22,'Base de données'!H:H,0)),"")</f>
        <v>1319</v>
      </c>
    </row>
    <row r="23" spans="1:8" x14ac:dyDescent="0.25">
      <c r="A23" s="22" t="s">
        <v>48</v>
      </c>
      <c r="B23" s="23" t="s">
        <v>9</v>
      </c>
      <c r="C23" s="23">
        <v>0</v>
      </c>
      <c r="D23" s="23" t="s">
        <v>22</v>
      </c>
      <c r="E23" s="23" t="s">
        <v>30</v>
      </c>
      <c r="F23" s="23" t="s">
        <v>13</v>
      </c>
      <c r="G23" s="24">
        <v>1.6</v>
      </c>
      <c r="H23" s="33">
        <f>IFERROR(INDEX('Base de données'!G:G,MATCH(A23&amp;B23&amp;C23&amp;D23&amp;E23&amp;F23,'Base de données'!H:H,0)),"")</f>
        <v>1320</v>
      </c>
    </row>
    <row r="24" spans="1:8" x14ac:dyDescent="0.25">
      <c r="A24" s="19" t="s">
        <v>49</v>
      </c>
      <c r="B24" s="20" t="s">
        <v>9</v>
      </c>
      <c r="C24" s="20">
        <v>0</v>
      </c>
      <c r="D24" s="20" t="s">
        <v>22</v>
      </c>
      <c r="E24" s="20" t="s">
        <v>47</v>
      </c>
      <c r="F24" s="20" t="s">
        <v>13</v>
      </c>
      <c r="G24" s="21">
        <v>0.95</v>
      </c>
      <c r="H24" s="32">
        <f>IFERROR(INDEX('Base de données'!G:G,MATCH(A24&amp;B24&amp;C24&amp;D24&amp;E24&amp;F24,'Base de données'!H:H,0)),"")</f>
        <v>1321</v>
      </c>
    </row>
    <row r="25" spans="1:8" x14ac:dyDescent="0.25">
      <c r="A25" s="22" t="s">
        <v>50</v>
      </c>
      <c r="B25" s="23" t="s">
        <v>9</v>
      </c>
      <c r="C25" s="23">
        <v>0</v>
      </c>
      <c r="D25" s="23" t="s">
        <v>22</v>
      </c>
      <c r="E25" s="23" t="s">
        <v>30</v>
      </c>
      <c r="F25" s="23" t="s">
        <v>13</v>
      </c>
      <c r="G25" s="24">
        <v>1.25</v>
      </c>
      <c r="H25" s="33">
        <f>IFERROR(INDEX('Base de données'!G:G,MATCH(A25&amp;B25&amp;C25&amp;D25&amp;E25&amp;F25,'Base de données'!H:H,0)),"")</f>
        <v>1322</v>
      </c>
    </row>
    <row r="26" spans="1:8" x14ac:dyDescent="0.25">
      <c r="A26" s="19" t="s">
        <v>51</v>
      </c>
      <c r="B26" s="20" t="s">
        <v>9</v>
      </c>
      <c r="C26" s="20">
        <v>0</v>
      </c>
      <c r="D26" s="20" t="s">
        <v>11</v>
      </c>
      <c r="E26" s="20" t="s">
        <v>52</v>
      </c>
      <c r="F26" s="20" t="s">
        <v>31</v>
      </c>
      <c r="G26" s="21">
        <v>0.95</v>
      </c>
      <c r="H26" s="32">
        <f>IFERROR(INDEX('Base de données'!G:G,MATCH(A26&amp;B26&amp;C26&amp;D26&amp;E26&amp;F26,'Base de données'!H:H,0)),"")</f>
        <v>1323</v>
      </c>
    </row>
    <row r="27" spans="1:8" x14ac:dyDescent="0.25">
      <c r="A27" s="22" t="s">
        <v>53</v>
      </c>
      <c r="B27" s="23" t="s">
        <v>9</v>
      </c>
      <c r="C27" s="23">
        <v>0</v>
      </c>
      <c r="D27" s="23" t="s">
        <v>11</v>
      </c>
      <c r="E27" s="23" t="s">
        <v>30</v>
      </c>
      <c r="F27" s="23" t="s">
        <v>31</v>
      </c>
      <c r="G27" s="24">
        <v>1</v>
      </c>
      <c r="H27" s="33">
        <f>IFERROR(INDEX('Base de données'!G:G,MATCH(A27&amp;B27&amp;C27&amp;D27&amp;E27&amp;F27,'Base de données'!H:H,0)),"")</f>
        <v>1324</v>
      </c>
    </row>
    <row r="28" spans="1:8" x14ac:dyDescent="0.25">
      <c r="A28" s="19" t="s">
        <v>215</v>
      </c>
      <c r="B28" s="20" t="s">
        <v>114</v>
      </c>
      <c r="C28" s="20">
        <v>0</v>
      </c>
      <c r="D28" s="20" t="s">
        <v>11</v>
      </c>
      <c r="E28" s="20" t="s">
        <v>30</v>
      </c>
      <c r="F28" s="20" t="s">
        <v>13</v>
      </c>
      <c r="G28" s="21">
        <v>1.4</v>
      </c>
      <c r="H28" s="32">
        <f>IFERROR(INDEX('Base de données'!G:G,MATCH(A28&amp;B28&amp;C28&amp;D28&amp;E28&amp;F28,'Base de données'!H:H,0)),"")</f>
        <v>1325</v>
      </c>
    </row>
    <row r="29" spans="1:8" x14ac:dyDescent="0.25">
      <c r="A29" s="22" t="s">
        <v>54</v>
      </c>
      <c r="B29" s="23" t="s">
        <v>9</v>
      </c>
      <c r="C29" s="23" t="s">
        <v>10</v>
      </c>
      <c r="D29" s="23" t="s">
        <v>10</v>
      </c>
      <c r="E29" s="23" t="s">
        <v>10</v>
      </c>
      <c r="F29" s="23" t="s">
        <v>13</v>
      </c>
      <c r="G29" s="24" t="s">
        <v>10</v>
      </c>
      <c r="H29" s="33" t="str">
        <f>IFERROR(INDEX('Base de données'!G:G,MATCH(A29&amp;B29&amp;C29&amp;D29&amp;E29&amp;F29,'Base de données'!H:H,0)),"")</f>
        <v/>
      </c>
    </row>
    <row r="30" spans="1:8" x14ac:dyDescent="0.25">
      <c r="A30" s="19" t="s">
        <v>54</v>
      </c>
      <c r="B30" s="20" t="s">
        <v>9</v>
      </c>
      <c r="C30" s="20" t="s">
        <v>10</v>
      </c>
      <c r="D30" s="20" t="s">
        <v>11</v>
      </c>
      <c r="E30" s="20" t="s">
        <v>12</v>
      </c>
      <c r="F30" s="20" t="s">
        <v>13</v>
      </c>
      <c r="G30" s="21">
        <v>2.4</v>
      </c>
      <c r="H30" s="32">
        <f>IFERROR(INDEX('Base de données'!G:G,MATCH(A30&amp;B30&amp;C30&amp;D30&amp;E30&amp;F30,'Base de données'!H:H,0)),"")</f>
        <v>1326</v>
      </c>
    </row>
    <row r="31" spans="1:8" x14ac:dyDescent="0.25">
      <c r="A31" s="22" t="s">
        <v>56</v>
      </c>
      <c r="B31" s="23" t="s">
        <v>9</v>
      </c>
      <c r="C31" s="23">
        <v>0</v>
      </c>
      <c r="D31" s="23" t="s">
        <v>11</v>
      </c>
      <c r="E31" s="23" t="s">
        <v>39</v>
      </c>
      <c r="F31" s="23" t="s">
        <v>13</v>
      </c>
      <c r="G31" s="24">
        <v>2.7</v>
      </c>
      <c r="H31" s="33">
        <f>IFERROR(INDEX('Base de données'!G:G,MATCH(A31&amp;B31&amp;C31&amp;D31&amp;E31&amp;F31,'Base de données'!H:H,0)),"")</f>
        <v>1327</v>
      </c>
    </row>
    <row r="32" spans="1:8" x14ac:dyDescent="0.25">
      <c r="A32" s="19" t="s">
        <v>259</v>
      </c>
      <c r="B32" s="20" t="s">
        <v>9</v>
      </c>
      <c r="C32" s="20">
        <v>0</v>
      </c>
      <c r="D32" s="20" t="s">
        <v>22</v>
      </c>
      <c r="E32" s="20" t="s">
        <v>12</v>
      </c>
      <c r="F32" s="20" t="s">
        <v>13</v>
      </c>
      <c r="G32" s="21">
        <v>1.85</v>
      </c>
      <c r="H32" s="32">
        <f>IFERROR(INDEX('Base de données'!G:G,MATCH(A32&amp;B32&amp;C32&amp;D32&amp;E32&amp;F32,'Base de données'!H:H,0)),"")</f>
        <v>1328</v>
      </c>
    </row>
    <row r="33" spans="1:8" x14ac:dyDescent="0.25">
      <c r="A33" s="22" t="s">
        <v>58</v>
      </c>
      <c r="B33" s="23" t="s">
        <v>9</v>
      </c>
      <c r="C33" s="23">
        <v>0</v>
      </c>
      <c r="D33" s="23" t="s">
        <v>22</v>
      </c>
      <c r="E33" s="23" t="s">
        <v>15</v>
      </c>
      <c r="F33" s="23" t="s">
        <v>59</v>
      </c>
      <c r="G33" s="24">
        <v>1</v>
      </c>
      <c r="H33" s="33">
        <f>IFERROR(INDEX('Base de données'!G:G,MATCH(A33&amp;B33&amp;C33&amp;D33&amp;E33&amp;F33,'Base de données'!H:H,0)),"")</f>
        <v>1329</v>
      </c>
    </row>
    <row r="34" spans="1:8" x14ac:dyDescent="0.25">
      <c r="A34" s="19" t="s">
        <v>60</v>
      </c>
      <c r="B34" s="20" t="s">
        <v>9</v>
      </c>
      <c r="C34" s="20">
        <v>0</v>
      </c>
      <c r="D34" s="20" t="s">
        <v>22</v>
      </c>
      <c r="E34" s="20" t="s">
        <v>61</v>
      </c>
      <c r="F34" s="20" t="s">
        <v>13</v>
      </c>
      <c r="G34" s="21">
        <v>2.1800000000000002</v>
      </c>
      <c r="H34" s="32">
        <f>IFERROR(INDEX('Base de données'!G:G,MATCH(A34&amp;B34&amp;C34&amp;D34&amp;E34&amp;F34,'Base de données'!H:H,0)),"")</f>
        <v>1330</v>
      </c>
    </row>
    <row r="35" spans="1:8" x14ac:dyDescent="0.25">
      <c r="A35" s="22" t="s">
        <v>62</v>
      </c>
      <c r="B35" s="23" t="s">
        <v>9</v>
      </c>
      <c r="C35" s="23">
        <v>0</v>
      </c>
      <c r="D35" s="23" t="s">
        <v>22</v>
      </c>
      <c r="E35" s="23" t="s">
        <v>30</v>
      </c>
      <c r="F35" s="23" t="s">
        <v>13</v>
      </c>
      <c r="G35" s="24">
        <v>2.38</v>
      </c>
      <c r="H35" s="33">
        <f>IFERROR(INDEX('Base de données'!G:G,MATCH(A35&amp;B35&amp;C35&amp;D35&amp;E35&amp;F35,'Base de données'!H:H,0)),"")</f>
        <v>1331</v>
      </c>
    </row>
    <row r="36" spans="1:8" x14ac:dyDescent="0.25">
      <c r="A36" s="19" t="s">
        <v>63</v>
      </c>
      <c r="B36" s="20" t="s">
        <v>9</v>
      </c>
      <c r="C36" s="20">
        <v>0</v>
      </c>
      <c r="D36" s="20" t="s">
        <v>22</v>
      </c>
      <c r="E36" s="20" t="s">
        <v>12</v>
      </c>
      <c r="F36" s="20" t="s">
        <v>13</v>
      </c>
      <c r="G36" s="21">
        <v>1.45</v>
      </c>
      <c r="H36" s="32">
        <f>IFERROR(INDEX('Base de données'!G:G,MATCH(A36&amp;B36&amp;C36&amp;D36&amp;E36&amp;F36,'Base de données'!H:H,0)),"")</f>
        <v>1332</v>
      </c>
    </row>
    <row r="37" spans="1:8" x14ac:dyDescent="0.25">
      <c r="A37" s="22" t="s">
        <v>64</v>
      </c>
      <c r="B37" s="23" t="s">
        <v>9</v>
      </c>
      <c r="C37" s="23">
        <v>0</v>
      </c>
      <c r="D37" s="23" t="s">
        <v>22</v>
      </c>
      <c r="E37" s="23" t="s">
        <v>30</v>
      </c>
      <c r="F37" s="23" t="s">
        <v>13</v>
      </c>
      <c r="G37" s="24">
        <v>1.75</v>
      </c>
      <c r="H37" s="33">
        <f>IFERROR(INDEX('Base de données'!G:G,MATCH(A37&amp;B37&amp;C37&amp;D37&amp;E37&amp;F37,'Base de données'!H:H,0)),"")</f>
        <v>1333</v>
      </c>
    </row>
    <row r="38" spans="1:8" x14ac:dyDescent="0.25">
      <c r="A38" s="19" t="s">
        <v>65</v>
      </c>
      <c r="B38" s="20" t="s">
        <v>9</v>
      </c>
      <c r="C38" s="20">
        <v>0</v>
      </c>
      <c r="D38" s="20" t="s">
        <v>22</v>
      </c>
      <c r="E38" s="20" t="s">
        <v>66</v>
      </c>
      <c r="F38" s="20" t="s">
        <v>13</v>
      </c>
      <c r="G38" s="21">
        <v>0.45</v>
      </c>
      <c r="H38" s="32">
        <f>IFERROR(INDEX('Base de données'!G:G,MATCH(A38&amp;B38&amp;C38&amp;D38&amp;E38&amp;F38,'Base de données'!H:H,0)),"")</f>
        <v>1334</v>
      </c>
    </row>
    <row r="39" spans="1:8" x14ac:dyDescent="0.25">
      <c r="A39" s="22" t="s">
        <v>67</v>
      </c>
      <c r="B39" s="23" t="s">
        <v>9</v>
      </c>
      <c r="C39" s="23">
        <v>0</v>
      </c>
      <c r="D39" s="23" t="s">
        <v>22</v>
      </c>
      <c r="E39" s="23" t="s">
        <v>39</v>
      </c>
      <c r="F39" s="23" t="s">
        <v>68</v>
      </c>
      <c r="G39" s="24">
        <v>0.6</v>
      </c>
      <c r="H39" s="33">
        <f>IFERROR(INDEX('Base de données'!G:G,MATCH(A39&amp;B39&amp;C39&amp;D39&amp;E39&amp;F39,'Base de données'!H:H,0)),"")</f>
        <v>1335</v>
      </c>
    </row>
    <row r="40" spans="1:8" x14ac:dyDescent="0.25">
      <c r="A40" s="19" t="s">
        <v>69</v>
      </c>
      <c r="B40" s="20" t="s">
        <v>9</v>
      </c>
      <c r="C40" s="20">
        <v>0</v>
      </c>
      <c r="D40" s="20" t="s">
        <v>22</v>
      </c>
      <c r="E40" s="20" t="s">
        <v>39</v>
      </c>
      <c r="F40" s="20" t="s">
        <v>13</v>
      </c>
      <c r="G40" s="21">
        <v>4</v>
      </c>
      <c r="H40" s="32">
        <f>IFERROR(INDEX('Base de données'!G:G,MATCH(A40&amp;B40&amp;C40&amp;D40&amp;E40&amp;F40,'Base de données'!H:H,0)),"")</f>
        <v>1336</v>
      </c>
    </row>
    <row r="41" spans="1:8" x14ac:dyDescent="0.25">
      <c r="A41" s="22" t="s">
        <v>70</v>
      </c>
      <c r="B41" s="23" t="s">
        <v>9</v>
      </c>
      <c r="C41" s="23" t="s">
        <v>10</v>
      </c>
      <c r="D41" s="23" t="s">
        <v>22</v>
      </c>
      <c r="E41" s="23" t="s">
        <v>71</v>
      </c>
      <c r="F41" s="23" t="s">
        <v>13</v>
      </c>
      <c r="G41" s="24">
        <v>1.18</v>
      </c>
      <c r="H41" s="33">
        <f>IFERROR(INDEX('Base de données'!G:G,MATCH(A41&amp;B41&amp;C41&amp;D41&amp;E41&amp;F41,'Base de données'!H:H,0)),"")</f>
        <v>1037</v>
      </c>
    </row>
    <row r="42" spans="1:8" x14ac:dyDescent="0.25">
      <c r="A42" s="19" t="s">
        <v>72</v>
      </c>
      <c r="B42" s="20" t="s">
        <v>9</v>
      </c>
      <c r="C42" s="20">
        <v>0</v>
      </c>
      <c r="D42" s="20" t="s">
        <v>22</v>
      </c>
      <c r="E42" s="20" t="s">
        <v>39</v>
      </c>
      <c r="F42" s="20" t="s">
        <v>13</v>
      </c>
      <c r="G42" s="21">
        <v>1.48</v>
      </c>
      <c r="H42" s="32">
        <f>IFERROR(INDEX('Base de données'!G:G,MATCH(A42&amp;B42&amp;C42&amp;D42&amp;E42&amp;F42,'Base de données'!H:H,0)),"")</f>
        <v>1337</v>
      </c>
    </row>
    <row r="43" spans="1:8" x14ac:dyDescent="0.25">
      <c r="A43" s="22" t="s">
        <v>73</v>
      </c>
      <c r="B43" s="23" t="s">
        <v>9</v>
      </c>
      <c r="C43" s="23" t="s">
        <v>74</v>
      </c>
      <c r="D43" s="23" t="s">
        <v>11</v>
      </c>
      <c r="E43" s="23" t="s">
        <v>12</v>
      </c>
      <c r="F43" s="23" t="s">
        <v>13</v>
      </c>
      <c r="G43" s="24">
        <v>2</v>
      </c>
      <c r="H43" s="33">
        <f>IFERROR(INDEX('Base de données'!G:G,MATCH(A43&amp;B43&amp;C43&amp;D43&amp;E43&amp;F43,'Base de données'!H:H,0)),"")</f>
        <v>1039</v>
      </c>
    </row>
    <row r="44" spans="1:8" x14ac:dyDescent="0.25">
      <c r="A44" s="19" t="s">
        <v>75</v>
      </c>
      <c r="B44" s="20" t="s">
        <v>9</v>
      </c>
      <c r="C44" s="20" t="s">
        <v>74</v>
      </c>
      <c r="D44" s="20" t="s">
        <v>11</v>
      </c>
      <c r="E44" s="20" t="s">
        <v>76</v>
      </c>
      <c r="F44" s="20" t="s">
        <v>31</v>
      </c>
      <c r="G44" s="21">
        <v>2</v>
      </c>
      <c r="H44" s="32">
        <f>IFERROR(INDEX('Base de données'!G:G,MATCH(A44&amp;B44&amp;C44&amp;D44&amp;E44&amp;F44,'Base de données'!H:H,0)),"")</f>
        <v>1040</v>
      </c>
    </row>
    <row r="45" spans="1:8" x14ac:dyDescent="0.25">
      <c r="A45" s="22" t="s">
        <v>77</v>
      </c>
      <c r="B45" s="23" t="s">
        <v>9</v>
      </c>
      <c r="C45" s="23" t="s">
        <v>74</v>
      </c>
      <c r="D45" s="23" t="s">
        <v>11</v>
      </c>
      <c r="E45" s="23" t="s">
        <v>12</v>
      </c>
      <c r="F45" s="23" t="s">
        <v>13</v>
      </c>
      <c r="G45" s="24">
        <v>2</v>
      </c>
      <c r="H45" s="33">
        <f>IFERROR(INDEX('Base de données'!G:G,MATCH(A45&amp;B45&amp;C45&amp;D45&amp;E45&amp;F45,'Base de données'!H:H,0)),"")</f>
        <v>1041</v>
      </c>
    </row>
    <row r="46" spans="1:8" x14ac:dyDescent="0.25">
      <c r="A46" s="19" t="s">
        <v>260</v>
      </c>
      <c r="B46" s="20" t="s">
        <v>9</v>
      </c>
      <c r="C46" s="20">
        <v>0</v>
      </c>
      <c r="D46" s="20" t="s">
        <v>22</v>
      </c>
      <c r="E46" s="20" t="s">
        <v>79</v>
      </c>
      <c r="F46" s="20" t="s">
        <v>13</v>
      </c>
      <c r="G46" s="21">
        <v>0.99</v>
      </c>
      <c r="H46" s="32">
        <f>IFERROR(INDEX('Base de données'!G:G,MATCH(A46&amp;B46&amp;C46&amp;D46&amp;E46&amp;F46,'Base de données'!H:H,0)),"")</f>
        <v>1338</v>
      </c>
    </row>
    <row r="47" spans="1:8" x14ac:dyDescent="0.25">
      <c r="A47" s="22" t="s">
        <v>80</v>
      </c>
      <c r="B47" s="23" t="s">
        <v>9</v>
      </c>
      <c r="C47" s="23">
        <v>0</v>
      </c>
      <c r="D47" s="23" t="s">
        <v>22</v>
      </c>
      <c r="E47" s="23" t="s">
        <v>79</v>
      </c>
      <c r="F47" s="23" t="s">
        <v>31</v>
      </c>
      <c r="G47" s="24">
        <v>1.85</v>
      </c>
      <c r="H47" s="33">
        <f>IFERROR(INDEX('Base de données'!G:G,MATCH(A47&amp;B47&amp;C47&amp;D47&amp;E47&amp;F47,'Base de données'!H:H,0)),"")</f>
        <v>1339</v>
      </c>
    </row>
    <row r="48" spans="1:8" x14ac:dyDescent="0.25">
      <c r="A48" s="19" t="s">
        <v>81</v>
      </c>
      <c r="B48" s="20" t="s">
        <v>9</v>
      </c>
      <c r="C48" s="20">
        <v>0</v>
      </c>
      <c r="D48" s="20" t="s">
        <v>22</v>
      </c>
      <c r="E48" s="20" t="s">
        <v>79</v>
      </c>
      <c r="F48" s="20" t="s">
        <v>31</v>
      </c>
      <c r="G48" s="21">
        <v>2.2000000000000002</v>
      </c>
      <c r="H48" s="32">
        <f>IFERROR(INDEX('Base de données'!G:G,MATCH(A48&amp;B48&amp;C48&amp;D48&amp;E48&amp;F48,'Base de données'!H:H,0)),"")</f>
        <v>1340</v>
      </c>
    </row>
    <row r="49" spans="1:8" x14ac:dyDescent="0.25">
      <c r="A49" s="22" t="s">
        <v>82</v>
      </c>
      <c r="B49" s="23" t="s">
        <v>9</v>
      </c>
      <c r="C49" s="23">
        <v>0</v>
      </c>
      <c r="D49" s="23" t="s">
        <v>22</v>
      </c>
      <c r="E49" s="23" t="s">
        <v>79</v>
      </c>
      <c r="F49" s="23" t="s">
        <v>13</v>
      </c>
      <c r="G49" s="24" t="s">
        <v>10</v>
      </c>
      <c r="H49" s="33">
        <f>IFERROR(INDEX('Base de données'!G:G,MATCH(A49&amp;B49&amp;C49&amp;D49&amp;E49&amp;F49,'Base de données'!H:H,0)),"")</f>
        <v>1341</v>
      </c>
    </row>
    <row r="50" spans="1:8" x14ac:dyDescent="0.25">
      <c r="A50" s="19" t="s">
        <v>83</v>
      </c>
      <c r="B50" s="20" t="s">
        <v>9</v>
      </c>
      <c r="C50" s="20">
        <v>0</v>
      </c>
      <c r="D50" s="20" t="s">
        <v>22</v>
      </c>
      <c r="E50" s="20" t="s">
        <v>84</v>
      </c>
      <c r="F50" s="20" t="s">
        <v>85</v>
      </c>
      <c r="G50" s="21">
        <v>1</v>
      </c>
      <c r="H50" s="32">
        <f>IFERROR(INDEX('Base de données'!G:G,MATCH(A50&amp;B50&amp;C50&amp;D50&amp;E50&amp;F50,'Base de données'!H:H,0)),"")</f>
        <v>1342</v>
      </c>
    </row>
    <row r="51" spans="1:8" x14ac:dyDescent="0.25">
      <c r="A51" s="22" t="s">
        <v>83</v>
      </c>
      <c r="B51" s="23" t="s">
        <v>9</v>
      </c>
      <c r="C51" s="23">
        <v>0</v>
      </c>
      <c r="D51" s="23" t="s">
        <v>22</v>
      </c>
      <c r="E51" s="23" t="s">
        <v>30</v>
      </c>
      <c r="F51" s="23" t="s">
        <v>85</v>
      </c>
      <c r="G51" s="24">
        <v>1.05</v>
      </c>
      <c r="H51" s="33">
        <f>IFERROR(INDEX('Base de données'!G:G,MATCH(A51&amp;B51&amp;C51&amp;D51&amp;E51&amp;F51,'Base de données'!H:H,0)),"")</f>
        <v>1343</v>
      </c>
    </row>
    <row r="52" spans="1:8" x14ac:dyDescent="0.25">
      <c r="A52" s="19" t="s">
        <v>86</v>
      </c>
      <c r="B52" s="20" t="s">
        <v>9</v>
      </c>
      <c r="C52" s="20" t="s">
        <v>87</v>
      </c>
      <c r="D52" s="20" t="s">
        <v>314</v>
      </c>
      <c r="E52" s="20" t="s">
        <v>61</v>
      </c>
      <c r="F52" s="20" t="s">
        <v>13</v>
      </c>
      <c r="G52" s="21" t="s">
        <v>10</v>
      </c>
      <c r="H52" s="32">
        <f>IFERROR(INDEX('Base de données'!G:G,MATCH(A52&amp;B52&amp;C52&amp;D52&amp;E52&amp;F52,'Base de données'!H:H,0)),"")</f>
        <v>1201</v>
      </c>
    </row>
    <row r="53" spans="1:8" x14ac:dyDescent="0.25">
      <c r="A53" s="22" t="s">
        <v>89</v>
      </c>
      <c r="B53" s="23" t="s">
        <v>9</v>
      </c>
      <c r="C53" s="23">
        <v>0</v>
      </c>
      <c r="D53" s="23" t="s">
        <v>268</v>
      </c>
      <c r="E53" s="23" t="s">
        <v>30</v>
      </c>
      <c r="F53" s="23" t="s">
        <v>13</v>
      </c>
      <c r="G53" s="24">
        <v>2</v>
      </c>
      <c r="H53" s="33">
        <f>IFERROR(INDEX('Base de données'!G:G,MATCH(A53&amp;B53&amp;C53&amp;D53&amp;E53&amp;F53,'Base de données'!H:H,0)),"")</f>
        <v>1344</v>
      </c>
    </row>
    <row r="54" spans="1:8" x14ac:dyDescent="0.25">
      <c r="A54" s="19" t="s">
        <v>86</v>
      </c>
      <c r="B54" s="20" t="s">
        <v>9</v>
      </c>
      <c r="C54" s="20" t="s">
        <v>90</v>
      </c>
      <c r="D54" s="20" t="s">
        <v>314</v>
      </c>
      <c r="E54" s="20" t="s">
        <v>61</v>
      </c>
      <c r="F54" s="20" t="s">
        <v>13</v>
      </c>
      <c r="G54" s="21" t="s">
        <v>10</v>
      </c>
      <c r="H54" s="32">
        <f>IFERROR(INDEX('Base de données'!G:G,MATCH(A54&amp;B54&amp;C54&amp;D54&amp;E54&amp;F54,'Base de données'!H:H,0)),"")</f>
        <v>1275</v>
      </c>
    </row>
    <row r="55" spans="1:8" x14ac:dyDescent="0.25">
      <c r="A55" s="22" t="s">
        <v>91</v>
      </c>
      <c r="B55" s="23" t="s">
        <v>9</v>
      </c>
      <c r="C55" s="23" t="s">
        <v>92</v>
      </c>
      <c r="D55" s="23" t="s">
        <v>314</v>
      </c>
      <c r="E55" s="23" t="s">
        <v>93</v>
      </c>
      <c r="F55" s="23" t="s">
        <v>13</v>
      </c>
      <c r="G55" s="24" t="s">
        <v>10</v>
      </c>
      <c r="H55" s="33">
        <f>IFERROR(INDEX('Base de données'!G:G,MATCH(A55&amp;B55&amp;C55&amp;D55&amp;E55&amp;F55,'Base de données'!H:H,0)),"")</f>
        <v>1202</v>
      </c>
    </row>
    <row r="56" spans="1:8" x14ac:dyDescent="0.25">
      <c r="A56" s="19" t="s">
        <v>86</v>
      </c>
      <c r="B56" s="20" t="s">
        <v>9</v>
      </c>
      <c r="C56" s="20" t="s">
        <v>87</v>
      </c>
      <c r="D56" s="20" t="s">
        <v>268</v>
      </c>
      <c r="E56" s="20" t="s">
        <v>61</v>
      </c>
      <c r="F56" s="20" t="s">
        <v>13</v>
      </c>
      <c r="G56" s="21">
        <v>1.7000000000000002</v>
      </c>
      <c r="H56" s="32">
        <f>IFERROR(INDEX('Base de données'!G:G,MATCH(A56&amp;B56&amp;C56&amp;D56&amp;E56&amp;F56,'Base de données'!H:H,0)),"")</f>
        <v>1295</v>
      </c>
    </row>
    <row r="57" spans="1:8" x14ac:dyDescent="0.25">
      <c r="A57" s="22" t="s">
        <v>94</v>
      </c>
      <c r="B57" s="23" t="s">
        <v>9</v>
      </c>
      <c r="C57" s="23" t="s">
        <v>95</v>
      </c>
      <c r="D57" s="23" t="s">
        <v>268</v>
      </c>
      <c r="E57" s="23" t="s">
        <v>96</v>
      </c>
      <c r="F57" s="23" t="s">
        <v>13</v>
      </c>
      <c r="G57" s="24">
        <v>1.9500000000000002</v>
      </c>
      <c r="H57" s="33">
        <f>IFERROR(INDEX('Base de données'!G:G,MATCH(A57&amp;B57&amp;C57&amp;D57&amp;E57&amp;F57,'Base de données'!H:H,0)),"")</f>
        <v>1296</v>
      </c>
    </row>
    <row r="58" spans="1:8" x14ac:dyDescent="0.25">
      <c r="A58" s="19" t="s">
        <v>97</v>
      </c>
      <c r="B58" s="20" t="s">
        <v>9</v>
      </c>
      <c r="C58" s="20">
        <v>0</v>
      </c>
      <c r="D58" s="20" t="s">
        <v>268</v>
      </c>
      <c r="E58" s="20" t="s">
        <v>98</v>
      </c>
      <c r="F58" s="20" t="s">
        <v>99</v>
      </c>
      <c r="G58" s="21">
        <v>1.1499999999999999</v>
      </c>
      <c r="H58" s="32">
        <f>IFERROR(INDEX('Base de données'!G:G,MATCH(A58&amp;B58&amp;C58&amp;D58&amp;E58&amp;F58,'Base de données'!H:H,0)),"")</f>
        <v>1345</v>
      </c>
    </row>
    <row r="59" spans="1:8" x14ac:dyDescent="0.25">
      <c r="A59" s="22" t="s">
        <v>291</v>
      </c>
      <c r="B59" s="23" t="s">
        <v>9</v>
      </c>
      <c r="C59" s="23" t="s">
        <v>10</v>
      </c>
      <c r="D59" s="23" t="s">
        <v>22</v>
      </c>
      <c r="E59" s="23" t="s">
        <v>101</v>
      </c>
      <c r="F59" s="23" t="s">
        <v>13</v>
      </c>
      <c r="G59" s="24">
        <v>1.3</v>
      </c>
      <c r="H59" s="33">
        <f>IFERROR(INDEX('Base de données'!G:G,MATCH(A59&amp;B59&amp;C59&amp;D59&amp;E59&amp;F59,'Base de données'!H:H,0)),"")</f>
        <v>1205</v>
      </c>
    </row>
    <row r="60" spans="1:8" x14ac:dyDescent="0.25">
      <c r="A60" s="19" t="s">
        <v>102</v>
      </c>
      <c r="B60" s="20" t="s">
        <v>9</v>
      </c>
      <c r="C60" s="20" t="s">
        <v>10</v>
      </c>
      <c r="D60" s="20" t="s">
        <v>22</v>
      </c>
      <c r="E60" s="20" t="s">
        <v>103</v>
      </c>
      <c r="F60" s="20" t="s">
        <v>13</v>
      </c>
      <c r="G60" s="21">
        <v>1.1499999999999999</v>
      </c>
      <c r="H60" s="32">
        <f>IFERROR(INDEX('Base de données'!G:G,MATCH(A60&amp;B60&amp;C60&amp;D60&amp;E60&amp;F60,'Base de données'!H:H,0)),"")</f>
        <v>1056</v>
      </c>
    </row>
    <row r="61" spans="1:8" x14ac:dyDescent="0.25">
      <c r="A61" s="22" t="s">
        <v>104</v>
      </c>
      <c r="B61" s="23" t="s">
        <v>9</v>
      </c>
      <c r="C61" s="23" t="s">
        <v>10</v>
      </c>
      <c r="D61" s="23" t="s">
        <v>22</v>
      </c>
      <c r="E61" s="23" t="s">
        <v>101</v>
      </c>
      <c r="F61" s="23" t="s">
        <v>13</v>
      </c>
      <c r="G61" s="24">
        <v>1.05</v>
      </c>
      <c r="H61" s="33">
        <f>IFERROR(INDEX('Base de données'!G:G,MATCH(A61&amp;B61&amp;C61&amp;D61&amp;E61&amp;F61,'Base de données'!H:H,0)),"")</f>
        <v>1057</v>
      </c>
    </row>
    <row r="62" spans="1:8" x14ac:dyDescent="0.25">
      <c r="A62" s="19" t="s">
        <v>105</v>
      </c>
      <c r="B62" s="20" t="s">
        <v>9</v>
      </c>
      <c r="C62" s="20">
        <v>0</v>
      </c>
      <c r="D62" s="20" t="s">
        <v>22</v>
      </c>
      <c r="E62" s="20" t="s">
        <v>106</v>
      </c>
      <c r="F62" s="20" t="s">
        <v>13</v>
      </c>
      <c r="G62" s="21">
        <v>0.49</v>
      </c>
      <c r="H62" s="32">
        <f>IFERROR(INDEX('Base de données'!G:G,MATCH(A62&amp;B62&amp;C62&amp;D62&amp;E62&amp;F62,'Base de données'!H:H,0)),"")</f>
        <v>1346</v>
      </c>
    </row>
    <row r="63" spans="1:8" x14ac:dyDescent="0.25">
      <c r="A63" s="19" t="s">
        <v>269</v>
      </c>
      <c r="B63" s="20" t="s">
        <v>270</v>
      </c>
      <c r="C63" s="20">
        <v>0</v>
      </c>
      <c r="D63" s="20" t="s">
        <v>22</v>
      </c>
      <c r="E63" s="20" t="s">
        <v>271</v>
      </c>
      <c r="F63" s="20" t="s">
        <v>31</v>
      </c>
      <c r="G63" s="21">
        <v>1.58</v>
      </c>
      <c r="H63" s="32">
        <f>IFERROR(INDEX('Base de données'!G:G,MATCH(A63&amp;B63&amp;C63&amp;D63&amp;E63&amp;F63,'Base de données'!H:H,0)),"")</f>
        <v>1347</v>
      </c>
    </row>
    <row r="64" spans="1:8" x14ac:dyDescent="0.25">
      <c r="A64" s="22" t="s">
        <v>272</v>
      </c>
      <c r="B64" s="23" t="s">
        <v>270</v>
      </c>
      <c r="C64" s="23">
        <v>0</v>
      </c>
      <c r="D64" s="23" t="s">
        <v>22</v>
      </c>
      <c r="E64" s="23" t="s">
        <v>112</v>
      </c>
      <c r="F64" s="23" t="s">
        <v>13</v>
      </c>
      <c r="G64" s="24">
        <v>1.48</v>
      </c>
      <c r="H64" s="33">
        <f>IFERROR(INDEX('Base de données'!G:G,MATCH(A64&amp;B64&amp;C64&amp;D64&amp;E64&amp;F64,'Base de données'!H:H,0)),"")</f>
        <v>1348</v>
      </c>
    </row>
    <row r="65" spans="1:8" x14ac:dyDescent="0.25">
      <c r="A65" s="19" t="s">
        <v>274</v>
      </c>
      <c r="B65" s="20" t="s">
        <v>270</v>
      </c>
      <c r="C65" s="20">
        <v>0</v>
      </c>
      <c r="D65" s="20" t="s">
        <v>22</v>
      </c>
      <c r="E65" s="20" t="s">
        <v>275</v>
      </c>
      <c r="F65" s="20" t="s">
        <v>13</v>
      </c>
      <c r="G65" s="21">
        <v>1.85</v>
      </c>
      <c r="H65" s="32">
        <f>IFERROR(INDEX('Base de données'!G:G,MATCH(A65&amp;B65&amp;C65&amp;D65&amp;E65&amp;F65,'Base de données'!H:H,0)),"")</f>
        <v>1349</v>
      </c>
    </row>
    <row r="66" spans="1:8" x14ac:dyDescent="0.25">
      <c r="A66" s="22" t="s">
        <v>276</v>
      </c>
      <c r="B66" s="23" t="s">
        <v>270</v>
      </c>
      <c r="C66" s="23">
        <v>0</v>
      </c>
      <c r="D66" s="23" t="s">
        <v>22</v>
      </c>
      <c r="E66" s="23" t="s">
        <v>277</v>
      </c>
      <c r="F66" s="23" t="s">
        <v>31</v>
      </c>
      <c r="G66" s="24">
        <v>1.55</v>
      </c>
      <c r="H66" s="33">
        <f>IFERROR(INDEX('Base de données'!G:G,MATCH(A66&amp;B66&amp;C66&amp;D66&amp;E66&amp;F66,'Base de données'!H:H,0)),"")</f>
        <v>1350</v>
      </c>
    </row>
    <row r="67" spans="1:8" x14ac:dyDescent="0.25">
      <c r="A67" s="19" t="s">
        <v>278</v>
      </c>
      <c r="B67" s="20" t="s">
        <v>270</v>
      </c>
      <c r="C67" s="20">
        <v>0</v>
      </c>
      <c r="D67" s="20" t="s">
        <v>22</v>
      </c>
      <c r="E67" s="20" t="s">
        <v>112</v>
      </c>
      <c r="F67" s="20" t="s">
        <v>13</v>
      </c>
      <c r="G67" s="21">
        <v>1.78</v>
      </c>
      <c r="H67" s="32">
        <f>IFERROR(INDEX('Base de données'!G:G,MATCH(A67&amp;B67&amp;C67&amp;D67&amp;E67&amp;F67,'Base de données'!H:H,0)),"")</f>
        <v>1351</v>
      </c>
    </row>
    <row r="68" spans="1:8" x14ac:dyDescent="0.25">
      <c r="A68" s="22" t="s">
        <v>40</v>
      </c>
      <c r="B68" s="23" t="s">
        <v>270</v>
      </c>
      <c r="C68" s="23">
        <v>0</v>
      </c>
      <c r="D68" s="23" t="s">
        <v>22</v>
      </c>
      <c r="E68" s="23" t="s">
        <v>93</v>
      </c>
      <c r="F68" s="23" t="s">
        <v>13</v>
      </c>
      <c r="G68" s="24">
        <v>1.6</v>
      </c>
      <c r="H68" s="33">
        <f>IFERROR(INDEX('Base de données'!G:G,MATCH(A68&amp;B68&amp;C68&amp;D68&amp;E68&amp;F68,'Base de données'!H:H,0)),"")</f>
        <v>1352</v>
      </c>
    </row>
    <row r="69" spans="1:8" x14ac:dyDescent="0.25">
      <c r="A69" s="19" t="s">
        <v>279</v>
      </c>
      <c r="B69" s="20" t="s">
        <v>270</v>
      </c>
      <c r="C69" s="20">
        <v>0</v>
      </c>
      <c r="D69" s="20" t="s">
        <v>22</v>
      </c>
      <c r="E69" s="20" t="s">
        <v>271</v>
      </c>
      <c r="F69" s="20" t="s">
        <v>31</v>
      </c>
      <c r="G69" s="21" t="s">
        <v>10</v>
      </c>
      <c r="H69" s="32">
        <f>IFERROR(INDEX('Base de données'!G:G,MATCH(A69&amp;B69&amp;C69&amp;D69&amp;E69&amp;F69,'Base de données'!H:H,0)),"")</f>
        <v>1353</v>
      </c>
    </row>
    <row r="70" spans="1:8" x14ac:dyDescent="0.25">
      <c r="A70" s="22" t="s">
        <v>86</v>
      </c>
      <c r="B70" s="23" t="s">
        <v>270</v>
      </c>
      <c r="C70" s="23">
        <v>0</v>
      </c>
      <c r="D70" s="23" t="s">
        <v>22</v>
      </c>
      <c r="E70" s="23" t="s">
        <v>206</v>
      </c>
      <c r="F70" s="23" t="s">
        <v>13</v>
      </c>
      <c r="G70" s="24" t="s">
        <v>10</v>
      </c>
      <c r="H70" s="33">
        <f>IFERROR(INDEX('Base de données'!G:G,MATCH(A70&amp;B70&amp;C70&amp;D70&amp;E70&amp;F70,'Base de données'!H:H,0)),"")</f>
        <v>1354</v>
      </c>
    </row>
    <row r="71" spans="1:8" x14ac:dyDescent="0.25">
      <c r="A71" s="19" t="s">
        <v>319</v>
      </c>
      <c r="B71" s="20" t="s">
        <v>270</v>
      </c>
      <c r="C71" s="20">
        <v>0</v>
      </c>
      <c r="D71" s="20" t="s">
        <v>22</v>
      </c>
      <c r="E71" s="20" t="s">
        <v>320</v>
      </c>
      <c r="F71" s="20" t="s">
        <v>13</v>
      </c>
      <c r="G71" s="21">
        <v>1.45</v>
      </c>
      <c r="H71" s="32">
        <f>IFERROR(INDEX('Base de données'!G:G,MATCH(A71&amp;B71&amp;C71&amp;D71&amp;E71&amp;F71,'Base de données'!H:H,0)),"")</f>
        <v>1355</v>
      </c>
    </row>
    <row r="72" spans="1:8" x14ac:dyDescent="0.25">
      <c r="A72" s="22" t="s">
        <v>315</v>
      </c>
      <c r="B72" s="23" t="s">
        <v>270</v>
      </c>
      <c r="C72" s="23">
        <v>0</v>
      </c>
      <c r="D72" s="23" t="s">
        <v>22</v>
      </c>
      <c r="E72" s="23" t="s">
        <v>25</v>
      </c>
      <c r="F72" s="23" t="s">
        <v>13</v>
      </c>
      <c r="G72" s="24">
        <v>1.65</v>
      </c>
      <c r="H72" s="33">
        <f>IFERROR(INDEX('Base de données'!G:G,MATCH(A72&amp;B72&amp;C72&amp;D72&amp;E72&amp;F72,'Base de données'!H:H,0)),"")</f>
        <v>1356</v>
      </c>
    </row>
    <row r="73" spans="1:8" x14ac:dyDescent="0.25">
      <c r="A73" s="22" t="s">
        <v>107</v>
      </c>
      <c r="B73" s="23" t="s">
        <v>9</v>
      </c>
      <c r="C73" s="23">
        <v>0</v>
      </c>
      <c r="D73" s="23" t="s">
        <v>88</v>
      </c>
      <c r="E73" s="23" t="s">
        <v>52</v>
      </c>
      <c r="F73" s="23" t="s">
        <v>31</v>
      </c>
      <c r="G73" s="24">
        <v>0.92</v>
      </c>
      <c r="H73" s="33">
        <f>IFERROR(INDEX('Base de données'!G:G,MATCH(A73&amp;B73&amp;C73&amp;D73&amp;E73&amp;F73,'Base de données'!H:H,0)),"")</f>
        <v>1357</v>
      </c>
    </row>
    <row r="74" spans="1:8" x14ac:dyDescent="0.25">
      <c r="A74" s="19" t="s">
        <v>108</v>
      </c>
      <c r="B74" s="20" t="s">
        <v>9</v>
      </c>
      <c r="C74" s="20">
        <v>0</v>
      </c>
      <c r="D74" s="20" t="s">
        <v>88</v>
      </c>
      <c r="E74" s="20" t="s">
        <v>52</v>
      </c>
      <c r="F74" s="20" t="s">
        <v>31</v>
      </c>
      <c r="G74" s="21">
        <v>0.92</v>
      </c>
      <c r="H74" s="32">
        <f>IFERROR(INDEX('Base de données'!G:G,MATCH(A74&amp;B74&amp;C74&amp;D74&amp;E74&amp;F74,'Base de données'!H:H,0)),"")</f>
        <v>1358</v>
      </c>
    </row>
    <row r="75" spans="1:8" x14ac:dyDescent="0.25">
      <c r="A75" s="22" t="s">
        <v>109</v>
      </c>
      <c r="B75" s="23" t="s">
        <v>9</v>
      </c>
      <c r="C75" s="23">
        <v>0</v>
      </c>
      <c r="D75" s="23" t="s">
        <v>88</v>
      </c>
      <c r="E75" s="23" t="s">
        <v>52</v>
      </c>
      <c r="F75" s="23" t="s">
        <v>31</v>
      </c>
      <c r="G75" s="24">
        <v>0.95</v>
      </c>
      <c r="H75" s="33">
        <f>IFERROR(INDEX('Base de données'!G:G,MATCH(A75&amp;B75&amp;C75&amp;D75&amp;E75&amp;F75,'Base de données'!H:H,0)),"")</f>
        <v>1359</v>
      </c>
    </row>
    <row r="76" spans="1:8" x14ac:dyDescent="0.25">
      <c r="A76" s="19" t="s">
        <v>110</v>
      </c>
      <c r="B76" s="20" t="s">
        <v>9</v>
      </c>
      <c r="C76" s="20">
        <v>0</v>
      </c>
      <c r="D76" s="20" t="s">
        <v>88</v>
      </c>
      <c r="E76" s="20" t="s">
        <v>52</v>
      </c>
      <c r="F76" s="20" t="s">
        <v>31</v>
      </c>
      <c r="G76" s="21">
        <v>0.95</v>
      </c>
      <c r="H76" s="32">
        <f>IFERROR(INDEX('Base de données'!G:G,MATCH(A76&amp;B76&amp;C76&amp;D76&amp;E76&amp;F76,'Base de données'!H:H,0)),"")</f>
        <v>1360</v>
      </c>
    </row>
    <row r="77" spans="1:8" x14ac:dyDescent="0.25">
      <c r="A77" s="22" t="s">
        <v>111</v>
      </c>
      <c r="B77" s="23" t="s">
        <v>9</v>
      </c>
      <c r="C77" s="23">
        <v>0</v>
      </c>
      <c r="D77" s="23" t="s">
        <v>88</v>
      </c>
      <c r="E77" s="23" t="s">
        <v>112</v>
      </c>
      <c r="F77" s="23" t="s">
        <v>68</v>
      </c>
      <c r="G77" s="24">
        <v>2</v>
      </c>
      <c r="H77" s="33">
        <f>IFERROR(INDEX('Base de données'!G:G,MATCH(A77&amp;B77&amp;C77&amp;D77&amp;E77&amp;F77,'Base de données'!H:H,0)),"")</f>
        <v>1361</v>
      </c>
    </row>
    <row r="78" spans="1:8" x14ac:dyDescent="0.25">
      <c r="A78" s="19" t="s">
        <v>113</v>
      </c>
      <c r="B78" s="20" t="s">
        <v>114</v>
      </c>
      <c r="C78" s="20">
        <v>0</v>
      </c>
      <c r="D78" s="20" t="s">
        <v>88</v>
      </c>
      <c r="E78" s="20" t="s">
        <v>112</v>
      </c>
      <c r="F78" s="20" t="s">
        <v>68</v>
      </c>
      <c r="G78" s="21">
        <v>1.5</v>
      </c>
      <c r="H78" s="32">
        <f>IFERROR(INDEX('Base de données'!G:G,MATCH(A78&amp;B78&amp;C78&amp;D78&amp;E78&amp;F78,'Base de données'!H:H,0)),"")</f>
        <v>1362</v>
      </c>
    </row>
    <row r="79" spans="1:8" x14ac:dyDescent="0.25">
      <c r="A79" s="22" t="s">
        <v>115</v>
      </c>
      <c r="B79" s="23" t="s">
        <v>9</v>
      </c>
      <c r="C79" s="23">
        <v>0</v>
      </c>
      <c r="D79" s="23" t="s">
        <v>88</v>
      </c>
      <c r="E79" s="23" t="s">
        <v>39</v>
      </c>
      <c r="F79" s="23" t="s">
        <v>16</v>
      </c>
      <c r="G79" s="24">
        <v>2.2999999999999998</v>
      </c>
      <c r="H79" s="33">
        <f>IFERROR(INDEX('Base de données'!G:G,MATCH(A79&amp;B79&amp;C79&amp;D79&amp;E79&amp;F79,'Base de données'!H:H,0)),"")</f>
        <v>1363</v>
      </c>
    </row>
    <row r="80" spans="1:8" x14ac:dyDescent="0.25">
      <c r="A80" s="19" t="s">
        <v>116</v>
      </c>
      <c r="B80" s="20" t="s">
        <v>9</v>
      </c>
      <c r="C80" s="20">
        <v>0</v>
      </c>
      <c r="D80" s="20" t="s">
        <v>88</v>
      </c>
      <c r="E80" s="20" t="s">
        <v>76</v>
      </c>
      <c r="F80" s="20" t="s">
        <v>31</v>
      </c>
      <c r="G80" s="21">
        <v>1.38</v>
      </c>
      <c r="H80" s="32">
        <f>IFERROR(INDEX('Base de données'!G:G,MATCH(A80&amp;B80&amp;C80&amp;D80&amp;E80&amp;F80,'Base de données'!H:H,0)),"")</f>
        <v>1364</v>
      </c>
    </row>
    <row r="81" spans="1:8" x14ac:dyDescent="0.25">
      <c r="A81" s="22" t="s">
        <v>117</v>
      </c>
      <c r="B81" s="23" t="s">
        <v>9</v>
      </c>
      <c r="C81" s="23">
        <v>0</v>
      </c>
      <c r="D81" s="23" t="s">
        <v>88</v>
      </c>
      <c r="E81" s="23" t="s">
        <v>118</v>
      </c>
      <c r="F81" s="23" t="s">
        <v>31</v>
      </c>
      <c r="G81" s="24" t="s">
        <v>10</v>
      </c>
      <c r="H81" s="33">
        <f>IFERROR(INDEX('Base de données'!G:G,MATCH(A81&amp;B81&amp;C81&amp;D81&amp;E81&amp;F81,'Base de données'!H:H,0)),"")</f>
        <v>1365</v>
      </c>
    </row>
    <row r="82" spans="1:8" x14ac:dyDescent="0.25">
      <c r="A82" s="19" t="s">
        <v>119</v>
      </c>
      <c r="B82" s="20" t="s">
        <v>9</v>
      </c>
      <c r="C82" s="20">
        <v>0</v>
      </c>
      <c r="D82" s="20" t="s">
        <v>88</v>
      </c>
      <c r="E82" s="20" t="s">
        <v>118</v>
      </c>
      <c r="F82" s="20" t="s">
        <v>31</v>
      </c>
      <c r="G82" s="21">
        <v>1.98</v>
      </c>
      <c r="H82" s="32">
        <f>IFERROR(INDEX('Base de données'!G:G,MATCH(A82&amp;B82&amp;C82&amp;D82&amp;E82&amp;F82,'Base de données'!H:H,0)),"")</f>
        <v>1366</v>
      </c>
    </row>
    <row r="83" spans="1:8" x14ac:dyDescent="0.25">
      <c r="A83" s="19" t="s">
        <v>120</v>
      </c>
      <c r="B83" s="20" t="s">
        <v>9</v>
      </c>
      <c r="C83" s="20" t="s">
        <v>121</v>
      </c>
      <c r="D83" s="20" t="s">
        <v>88</v>
      </c>
      <c r="E83" s="20" t="s">
        <v>122</v>
      </c>
      <c r="F83" s="20" t="s">
        <v>31</v>
      </c>
      <c r="G83" s="21">
        <v>2.65</v>
      </c>
      <c r="H83" s="32">
        <f>IFERROR(INDEX('Base de données'!G:G,MATCH(A83&amp;B83&amp;C83&amp;D83&amp;E83&amp;F83,'Base de données'!H:H,0)),"")</f>
        <v>1069</v>
      </c>
    </row>
    <row r="84" spans="1:8" x14ac:dyDescent="0.25">
      <c r="A84" s="22" t="s">
        <v>123</v>
      </c>
      <c r="B84" s="23" t="s">
        <v>9</v>
      </c>
      <c r="C84" s="23" t="s">
        <v>124</v>
      </c>
      <c r="D84" s="23" t="s">
        <v>88</v>
      </c>
      <c r="E84" s="23" t="s">
        <v>125</v>
      </c>
      <c r="F84" s="23" t="s">
        <v>31</v>
      </c>
      <c r="G84" s="24">
        <v>2.5</v>
      </c>
      <c r="H84" s="33">
        <f>IFERROR(INDEX('Base de données'!G:G,MATCH(A84&amp;B84&amp;C84&amp;D84&amp;E84&amp;F84,'Base de données'!H:H,0)),"")</f>
        <v>1070</v>
      </c>
    </row>
    <row r="85" spans="1:8" x14ac:dyDescent="0.25">
      <c r="A85" s="19" t="s">
        <v>126</v>
      </c>
      <c r="B85" s="20" t="s">
        <v>9</v>
      </c>
      <c r="C85" s="20" t="s">
        <v>127</v>
      </c>
      <c r="D85" s="20" t="s">
        <v>88</v>
      </c>
      <c r="E85" s="20" t="s">
        <v>16</v>
      </c>
      <c r="F85" s="20" t="s">
        <v>31</v>
      </c>
      <c r="G85" s="21">
        <v>0.9</v>
      </c>
      <c r="H85" s="32">
        <f>IFERROR(INDEX('Base de données'!G:G,MATCH(A85&amp;B85&amp;C85&amp;D85&amp;E85&amp;F85,'Base de données'!H:H,0)),"")</f>
        <v>1071</v>
      </c>
    </row>
    <row r="86" spans="1:8" x14ac:dyDescent="0.25">
      <c r="A86" s="19" t="s">
        <v>128</v>
      </c>
      <c r="B86" s="20" t="s">
        <v>9</v>
      </c>
      <c r="C86" s="20" t="s">
        <v>129</v>
      </c>
      <c r="D86" s="20" t="s">
        <v>88</v>
      </c>
      <c r="E86" s="20" t="s">
        <v>112</v>
      </c>
      <c r="F86" s="20" t="s">
        <v>13</v>
      </c>
      <c r="G86" s="21" t="s">
        <v>10</v>
      </c>
      <c r="H86" s="32">
        <f>IFERROR(INDEX('Base de données'!G:G,MATCH(A86&amp;B86&amp;C86&amp;D86&amp;E86&amp;F86,'Base de données'!H:H,0)),"")</f>
        <v>1072</v>
      </c>
    </row>
    <row r="87" spans="1:8" x14ac:dyDescent="0.25">
      <c r="A87" s="22" t="s">
        <v>128</v>
      </c>
      <c r="B87" s="23" t="s">
        <v>9</v>
      </c>
      <c r="C87" s="23" t="s">
        <v>130</v>
      </c>
      <c r="D87" s="23" t="s">
        <v>88</v>
      </c>
      <c r="E87" s="23" t="s">
        <v>112</v>
      </c>
      <c r="F87" s="23" t="s">
        <v>13</v>
      </c>
      <c r="G87" s="24" t="s">
        <v>10</v>
      </c>
      <c r="H87" s="33">
        <f>IFERROR(INDEX('Base de données'!G:G,MATCH(A87&amp;B87&amp;C87&amp;D87&amp;E87&amp;F87,'Base de données'!H:H,0)),"")</f>
        <v>1073</v>
      </c>
    </row>
    <row r="88" spans="1:8" x14ac:dyDescent="0.25">
      <c r="A88" s="19" t="s">
        <v>131</v>
      </c>
      <c r="B88" s="20" t="s">
        <v>9</v>
      </c>
      <c r="C88" s="20" t="s">
        <v>132</v>
      </c>
      <c r="D88" s="20" t="s">
        <v>133</v>
      </c>
      <c r="E88" s="20" t="s">
        <v>93</v>
      </c>
      <c r="F88" s="20" t="s">
        <v>13</v>
      </c>
      <c r="G88" s="21">
        <v>1.4</v>
      </c>
      <c r="H88" s="32">
        <f>IFERROR(INDEX('Base de données'!G:G,MATCH(A88&amp;B88&amp;C88&amp;D88&amp;E88&amp;F88,'Base de données'!H:H,0)),"")</f>
        <v>1074</v>
      </c>
    </row>
    <row r="89" spans="1:8" x14ac:dyDescent="0.25">
      <c r="A89" s="22" t="s">
        <v>134</v>
      </c>
      <c r="B89" s="23" t="s">
        <v>9</v>
      </c>
      <c r="C89" s="23" t="s">
        <v>135</v>
      </c>
      <c r="D89" s="23" t="s">
        <v>136</v>
      </c>
      <c r="E89" s="23" t="s">
        <v>93</v>
      </c>
      <c r="F89" s="23" t="s">
        <v>13</v>
      </c>
      <c r="G89" s="24">
        <v>1.2</v>
      </c>
      <c r="H89" s="33">
        <f>IFERROR(INDEX('Base de données'!G:G,MATCH(A89&amp;B89&amp;C89&amp;D89&amp;E89&amp;F89,'Base de données'!H:H,0)),"")</f>
        <v>1075</v>
      </c>
    </row>
    <row r="90" spans="1:8" x14ac:dyDescent="0.25">
      <c r="A90" s="19" t="s">
        <v>137</v>
      </c>
      <c r="B90" s="20" t="s">
        <v>9</v>
      </c>
      <c r="C90" s="20" t="s">
        <v>138</v>
      </c>
      <c r="D90" s="20" t="s">
        <v>37</v>
      </c>
      <c r="E90" s="20" t="s">
        <v>30</v>
      </c>
      <c r="F90" s="20" t="s">
        <v>13</v>
      </c>
      <c r="G90" s="21">
        <v>1.3</v>
      </c>
      <c r="H90" s="32">
        <f>IFERROR(INDEX('Base de données'!G:G,MATCH(A90&amp;B90&amp;C90&amp;D90&amp;E90&amp;F90,'Base de données'!H:H,0)),"")</f>
        <v>1076</v>
      </c>
    </row>
    <row r="91" spans="1:8" x14ac:dyDescent="0.25">
      <c r="A91" s="22" t="s">
        <v>140</v>
      </c>
      <c r="B91" s="23" t="s">
        <v>9</v>
      </c>
      <c r="C91" s="23" t="s">
        <v>141</v>
      </c>
      <c r="D91" s="23" t="s">
        <v>37</v>
      </c>
      <c r="E91" s="23">
        <v>18</v>
      </c>
      <c r="F91" s="23" t="s">
        <v>31</v>
      </c>
      <c r="G91" s="24">
        <v>1.05</v>
      </c>
      <c r="H91" s="33">
        <f>IFERROR(INDEX('Base de données'!G:G,MATCH(A91&amp;B91&amp;C91&amp;D91&amp;E91&amp;F91,'Base de données'!H:H,0)),"")</f>
        <v>1078</v>
      </c>
    </row>
    <row r="92" spans="1:8" x14ac:dyDescent="0.25">
      <c r="A92" s="19" t="s">
        <v>142</v>
      </c>
      <c r="B92" s="20" t="s">
        <v>9</v>
      </c>
      <c r="C92" s="20">
        <v>0</v>
      </c>
      <c r="D92" s="20" t="s">
        <v>37</v>
      </c>
      <c r="E92" s="20" t="s">
        <v>30</v>
      </c>
      <c r="F92" s="20" t="s">
        <v>31</v>
      </c>
      <c r="G92" s="21">
        <v>1.1000000000000001</v>
      </c>
      <c r="H92" s="32">
        <f>IFERROR(INDEX('Base de données'!G:G,MATCH(A92&amp;B92&amp;C92&amp;D92&amp;E92&amp;F92,'Base de données'!H:H,0)),"")</f>
        <v>1367</v>
      </c>
    </row>
    <row r="93" spans="1:8" x14ac:dyDescent="0.25">
      <c r="A93" s="22" t="s">
        <v>143</v>
      </c>
      <c r="B93" s="23" t="s">
        <v>9</v>
      </c>
      <c r="C93" s="23" t="s">
        <v>144</v>
      </c>
      <c r="D93" s="23" t="s">
        <v>37</v>
      </c>
      <c r="E93" s="23">
        <v>22</v>
      </c>
      <c r="F93" s="23" t="s">
        <v>31</v>
      </c>
      <c r="G93" s="24">
        <v>0.8</v>
      </c>
      <c r="H93" s="33">
        <f>IFERROR(INDEX('Base de données'!G:G,MATCH(A93&amp;B93&amp;C93&amp;D93&amp;E93&amp;F93,'Base de données'!H:H,0)),"")</f>
        <v>1080</v>
      </c>
    </row>
    <row r="94" spans="1:8" x14ac:dyDescent="0.25">
      <c r="A94" s="19" t="s">
        <v>145</v>
      </c>
      <c r="B94" s="20" t="s">
        <v>9</v>
      </c>
      <c r="C94" s="20">
        <v>0</v>
      </c>
      <c r="D94" s="20" t="s">
        <v>37</v>
      </c>
      <c r="E94" s="20" t="s">
        <v>30</v>
      </c>
      <c r="F94" s="20" t="s">
        <v>31</v>
      </c>
      <c r="G94" s="21">
        <v>0.85</v>
      </c>
      <c r="H94" s="32">
        <f>IFERROR(INDEX('Base de données'!G:G,MATCH(A94&amp;B94&amp;C94&amp;D94&amp;E94&amp;F94,'Base de données'!H:H,0)),"")</f>
        <v>1368</v>
      </c>
    </row>
    <row r="95" spans="1:8" x14ac:dyDescent="0.25">
      <c r="A95" s="22" t="s">
        <v>146</v>
      </c>
      <c r="B95" s="23" t="s">
        <v>9</v>
      </c>
      <c r="C95" s="23" t="s">
        <v>147</v>
      </c>
      <c r="D95" s="23" t="s">
        <v>148</v>
      </c>
      <c r="E95" s="23" t="s">
        <v>149</v>
      </c>
      <c r="F95" s="23" t="s">
        <v>13</v>
      </c>
      <c r="G95" s="24">
        <v>1.32</v>
      </c>
      <c r="H95" s="33">
        <f>IFERROR(INDEX('Base de données'!G:G,MATCH(A95&amp;B95&amp;C95&amp;D95&amp;E95&amp;F95,'Base de données'!H:H,0)),"")</f>
        <v>1082</v>
      </c>
    </row>
    <row r="96" spans="1:8" x14ac:dyDescent="0.25">
      <c r="A96" s="19" t="s">
        <v>150</v>
      </c>
      <c r="B96" s="20" t="s">
        <v>9</v>
      </c>
      <c r="C96" s="20">
        <v>0</v>
      </c>
      <c r="D96" s="20" t="s">
        <v>37</v>
      </c>
      <c r="E96" s="20" t="s">
        <v>151</v>
      </c>
      <c r="F96" s="20" t="s">
        <v>16</v>
      </c>
      <c r="G96" s="21">
        <v>1.6</v>
      </c>
      <c r="H96" s="32">
        <f>IFERROR(INDEX('Base de données'!G:G,MATCH(A96&amp;B96&amp;C96&amp;D96&amp;E96&amp;F96,'Base de données'!H:H,0)),"")</f>
        <v>1369</v>
      </c>
    </row>
    <row r="97" spans="1:8" x14ac:dyDescent="0.25">
      <c r="A97" s="22" t="s">
        <v>146</v>
      </c>
      <c r="B97" s="23" t="s">
        <v>9</v>
      </c>
      <c r="C97" s="23" t="s">
        <v>152</v>
      </c>
      <c r="D97" s="23" t="s">
        <v>153</v>
      </c>
      <c r="E97" s="23" t="s">
        <v>149</v>
      </c>
      <c r="F97" s="23" t="s">
        <v>13</v>
      </c>
      <c r="G97" s="24">
        <v>1.28</v>
      </c>
      <c r="H97" s="33">
        <f>IFERROR(INDEX('Base de données'!G:G,MATCH(A97&amp;B97&amp;C97&amp;D97&amp;E97&amp;F97,'Base de données'!H:H,0)),"")</f>
        <v>1084</v>
      </c>
    </row>
    <row r="98" spans="1:8" x14ac:dyDescent="0.25">
      <c r="A98" s="19" t="s">
        <v>146</v>
      </c>
      <c r="B98" s="20" t="s">
        <v>9</v>
      </c>
      <c r="C98" s="20" t="s">
        <v>152</v>
      </c>
      <c r="D98" s="20" t="s">
        <v>153</v>
      </c>
      <c r="E98" s="20" t="s">
        <v>112</v>
      </c>
      <c r="F98" s="20" t="s">
        <v>13</v>
      </c>
      <c r="G98" s="21">
        <v>1.55</v>
      </c>
      <c r="H98" s="32">
        <f>IFERROR(INDEX('Base de données'!G:G,MATCH(A98&amp;B98&amp;C98&amp;D98&amp;E98&amp;F98,'Base de données'!H:H,0)),"")</f>
        <v>1085</v>
      </c>
    </row>
    <row r="99" spans="1:8" x14ac:dyDescent="0.25">
      <c r="A99" s="22" t="s">
        <v>154</v>
      </c>
      <c r="B99" s="23" t="s">
        <v>9</v>
      </c>
      <c r="C99" s="23">
        <v>26</v>
      </c>
      <c r="D99" s="23" t="s">
        <v>88</v>
      </c>
      <c r="E99" s="23" t="s">
        <v>112</v>
      </c>
      <c r="F99" s="23" t="s">
        <v>13</v>
      </c>
      <c r="G99" s="24" t="s">
        <v>10</v>
      </c>
      <c r="H99" s="33">
        <f>IFERROR(INDEX('Base de données'!G:G,MATCH(A99&amp;B99&amp;C99&amp;D99&amp;E99&amp;F99,'Base de données'!H:H,0)),"")</f>
        <v>1086</v>
      </c>
    </row>
    <row r="100" spans="1:8" x14ac:dyDescent="0.25">
      <c r="A100" s="19" t="s">
        <v>155</v>
      </c>
      <c r="B100" s="20" t="s">
        <v>9</v>
      </c>
      <c r="C100" s="20">
        <v>24</v>
      </c>
      <c r="D100" s="20" t="s">
        <v>88</v>
      </c>
      <c r="E100" s="20" t="s">
        <v>112</v>
      </c>
      <c r="F100" s="20" t="s">
        <v>13</v>
      </c>
      <c r="G100" s="21" t="s">
        <v>10</v>
      </c>
      <c r="H100" s="32">
        <f>IFERROR(INDEX('Base de données'!G:G,MATCH(A100&amp;B100&amp;C100&amp;D100&amp;E100&amp;F100,'Base de données'!H:H,0)),"")</f>
        <v>1087</v>
      </c>
    </row>
    <row r="101" spans="1:8" x14ac:dyDescent="0.25">
      <c r="A101" s="22" t="s">
        <v>156</v>
      </c>
      <c r="B101" s="23" t="s">
        <v>9</v>
      </c>
      <c r="C101" s="23" t="s">
        <v>157</v>
      </c>
      <c r="D101" s="23" t="s">
        <v>11</v>
      </c>
      <c r="E101" s="23" t="s">
        <v>12</v>
      </c>
      <c r="F101" s="23" t="s">
        <v>13</v>
      </c>
      <c r="G101" s="24">
        <v>1.7000000000000002</v>
      </c>
      <c r="H101" s="33">
        <f>IFERROR(INDEX('Base de données'!G:G,MATCH(A101&amp;B101&amp;C101&amp;D101&amp;E101&amp;F101,'Base de données'!H:H,0)),"")</f>
        <v>1088</v>
      </c>
    </row>
    <row r="102" spans="1:8" x14ac:dyDescent="0.25">
      <c r="A102" s="19" t="s">
        <v>158</v>
      </c>
      <c r="B102" s="20" t="s">
        <v>9</v>
      </c>
      <c r="C102" s="20">
        <v>0</v>
      </c>
      <c r="D102" s="20" t="s">
        <v>11</v>
      </c>
      <c r="E102" s="20" t="s">
        <v>76</v>
      </c>
      <c r="F102" s="20" t="s">
        <v>159</v>
      </c>
      <c r="G102" s="21">
        <v>1.65</v>
      </c>
      <c r="H102" s="32">
        <f>IFERROR(INDEX('Base de données'!G:G,MATCH(A102&amp;B102&amp;C102&amp;D102&amp;E102&amp;F102,'Base de données'!H:H,0)),"")</f>
        <v>1370</v>
      </c>
    </row>
    <row r="103" spans="1:8" x14ac:dyDescent="0.25">
      <c r="A103" s="22" t="s">
        <v>163</v>
      </c>
      <c r="B103" s="23" t="s">
        <v>9</v>
      </c>
      <c r="C103" s="23" t="s">
        <v>161</v>
      </c>
      <c r="D103" s="23" t="s">
        <v>11</v>
      </c>
      <c r="E103" s="23" t="s">
        <v>93</v>
      </c>
      <c r="F103" s="23" t="s">
        <v>13</v>
      </c>
      <c r="G103" s="24">
        <v>1.35</v>
      </c>
      <c r="H103" s="33">
        <f>IFERROR(INDEX('Base de données'!G:G,MATCH(A103&amp;B103&amp;C103&amp;D103&amp;E103&amp;F103,'Base de données'!H:H,0)),"")</f>
        <v>1268</v>
      </c>
    </row>
    <row r="104" spans="1:8" x14ac:dyDescent="0.25">
      <c r="A104" s="19" t="s">
        <v>163</v>
      </c>
      <c r="B104" s="20" t="s">
        <v>9</v>
      </c>
      <c r="C104" s="20" t="s">
        <v>263</v>
      </c>
      <c r="D104" s="20" t="s">
        <v>165</v>
      </c>
      <c r="E104" s="20" t="s">
        <v>93</v>
      </c>
      <c r="F104" s="20" t="s">
        <v>13</v>
      </c>
      <c r="G104" s="21">
        <v>1.9500000000000002</v>
      </c>
      <c r="H104" s="32">
        <f>IFERROR(INDEX('Base de données'!G:G,MATCH(A104&amp;B104&amp;C104&amp;D104&amp;E104&amp;F104,'Base de données'!H:H,0)),"")</f>
        <v>1269</v>
      </c>
    </row>
    <row r="105" spans="1:8" x14ac:dyDescent="0.25">
      <c r="A105" s="22" t="s">
        <v>163</v>
      </c>
      <c r="B105" s="23" t="s">
        <v>9</v>
      </c>
      <c r="C105" s="23" t="s">
        <v>164</v>
      </c>
      <c r="D105" s="23" t="s">
        <v>165</v>
      </c>
      <c r="E105" s="23" t="s">
        <v>93</v>
      </c>
      <c r="F105" s="23" t="s">
        <v>13</v>
      </c>
      <c r="G105" s="24">
        <v>1.75</v>
      </c>
      <c r="H105" s="33">
        <f>IFERROR(INDEX('Base de données'!G:G,MATCH(A105&amp;B105&amp;C105&amp;D105&amp;E105&amp;F105,'Base de données'!H:H,0)),"")</f>
        <v>1092</v>
      </c>
    </row>
    <row r="106" spans="1:8" x14ac:dyDescent="0.25">
      <c r="A106" s="19" t="s">
        <v>166</v>
      </c>
      <c r="B106" s="20" t="s">
        <v>9</v>
      </c>
      <c r="C106" s="20" t="s">
        <v>167</v>
      </c>
      <c r="D106" s="20" t="s">
        <v>11</v>
      </c>
      <c r="E106" s="20" t="s">
        <v>168</v>
      </c>
      <c r="F106" s="20" t="s">
        <v>13</v>
      </c>
      <c r="G106" s="21">
        <v>2.25</v>
      </c>
      <c r="H106" s="32">
        <f>IFERROR(INDEX('Base de données'!G:G,MATCH(A106&amp;B106&amp;C106&amp;D106&amp;E106&amp;F106,'Base de données'!H:H,0)),"")</f>
        <v>1093</v>
      </c>
    </row>
    <row r="107" spans="1:8" x14ac:dyDescent="0.25">
      <c r="A107" s="22" t="s">
        <v>217</v>
      </c>
      <c r="B107" s="23" t="s">
        <v>9</v>
      </c>
      <c r="C107" s="23" t="s">
        <v>130</v>
      </c>
      <c r="D107" s="23" t="s">
        <v>88</v>
      </c>
      <c r="E107" s="23" t="s">
        <v>219</v>
      </c>
      <c r="F107" s="23" t="s">
        <v>13</v>
      </c>
      <c r="G107" s="24" t="s">
        <v>10</v>
      </c>
      <c r="H107" s="33">
        <f>IFERROR(INDEX('Base de données'!G:G,MATCH(A107&amp;B107&amp;C107&amp;D107&amp;E107&amp;F107,'Base de données'!H:H,0)),"")</f>
        <v>1261</v>
      </c>
    </row>
    <row r="108" spans="1:8" x14ac:dyDescent="0.25">
      <c r="A108" s="19" t="s">
        <v>220</v>
      </c>
      <c r="B108" s="20" t="s">
        <v>9</v>
      </c>
      <c r="C108" s="20" t="s">
        <v>218</v>
      </c>
      <c r="D108" s="20" t="s">
        <v>11</v>
      </c>
      <c r="E108" s="20" t="s">
        <v>219</v>
      </c>
      <c r="F108" s="20" t="s">
        <v>13</v>
      </c>
      <c r="G108" s="21" t="s">
        <v>10</v>
      </c>
      <c r="H108" s="32">
        <f>IFERROR(INDEX('Base de données'!G:G,MATCH(A108&amp;B108&amp;C108&amp;D108&amp;E108&amp;F108,'Base de données'!H:H,0)),"")</f>
        <v>1126</v>
      </c>
    </row>
    <row r="109" spans="1:8" x14ac:dyDescent="0.25">
      <c r="A109" s="22" t="s">
        <v>221</v>
      </c>
      <c r="B109" s="23" t="s">
        <v>9</v>
      </c>
      <c r="C109" s="23" t="s">
        <v>130</v>
      </c>
      <c r="D109" s="23" t="s">
        <v>88</v>
      </c>
      <c r="E109" s="23" t="s">
        <v>219</v>
      </c>
      <c r="F109" s="23" t="s">
        <v>13</v>
      </c>
      <c r="G109" s="24" t="s">
        <v>10</v>
      </c>
      <c r="H109" s="33">
        <f>IFERROR(INDEX('Base de données'!G:G,MATCH(A109&amp;B109&amp;C109&amp;D109&amp;E109&amp;F109,'Base de données'!H:H,0)),"")</f>
        <v>1262</v>
      </c>
    </row>
    <row r="110" spans="1:8" x14ac:dyDescent="0.25">
      <c r="A110" s="19" t="s">
        <v>222</v>
      </c>
      <c r="B110" s="20" t="s">
        <v>9</v>
      </c>
      <c r="C110" s="20" t="s">
        <v>218</v>
      </c>
      <c r="D110" s="20" t="s">
        <v>11</v>
      </c>
      <c r="E110" s="20" t="s">
        <v>219</v>
      </c>
      <c r="F110" s="20" t="s">
        <v>13</v>
      </c>
      <c r="G110" s="21" t="s">
        <v>10</v>
      </c>
      <c r="H110" s="32">
        <f>IFERROR(INDEX('Base de données'!G:G,MATCH(A110&amp;B110&amp;C110&amp;D110&amp;E110&amp;F110,'Base de données'!H:H,0)),"")</f>
        <v>1128</v>
      </c>
    </row>
    <row r="111" spans="1:8" x14ac:dyDescent="0.25">
      <c r="A111" s="22" t="s">
        <v>223</v>
      </c>
      <c r="B111" s="23" t="s">
        <v>9</v>
      </c>
      <c r="C111" s="23" t="s">
        <v>10</v>
      </c>
      <c r="D111" s="23" t="s">
        <v>11</v>
      </c>
      <c r="E111" s="23" t="s">
        <v>36</v>
      </c>
      <c r="F111" s="23" t="s">
        <v>13</v>
      </c>
      <c r="G111" s="24" t="s">
        <v>10</v>
      </c>
      <c r="H111" s="33">
        <f>IFERROR(INDEX('Base de données'!G:G,MATCH(A111&amp;B111&amp;C111&amp;D111&amp;E111&amp;F111,'Base de données'!H:H,0)),"")</f>
        <v>1129</v>
      </c>
    </row>
    <row r="112" spans="1:8" x14ac:dyDescent="0.25">
      <c r="A112" s="19" t="s">
        <v>301</v>
      </c>
      <c r="B112" s="20" t="s">
        <v>9</v>
      </c>
      <c r="C112" s="20" t="s">
        <v>10</v>
      </c>
      <c r="D112" s="20" t="s">
        <v>11</v>
      </c>
      <c r="E112" s="20" t="s">
        <v>36</v>
      </c>
      <c r="F112" s="20" t="s">
        <v>13</v>
      </c>
      <c r="G112" s="21" t="s">
        <v>10</v>
      </c>
      <c r="H112" s="32">
        <f>IFERROR(INDEX('Base de données'!G:G,MATCH(A112&amp;B112&amp;C112&amp;D112&amp;E112&amp;F112,'Base de données'!H:H,0)),"")</f>
        <v>1231</v>
      </c>
    </row>
    <row r="113" spans="1:8" x14ac:dyDescent="0.25">
      <c r="A113" s="22" t="s">
        <v>225</v>
      </c>
      <c r="B113" s="23" t="s">
        <v>9</v>
      </c>
      <c r="C113" s="23">
        <v>20</v>
      </c>
      <c r="D113" s="23" t="s">
        <v>226</v>
      </c>
      <c r="E113" s="23" t="s">
        <v>309</v>
      </c>
      <c r="F113" s="23" t="s">
        <v>13</v>
      </c>
      <c r="G113" s="24" t="s">
        <v>10</v>
      </c>
      <c r="H113" s="33">
        <f>IFERROR(INDEX('Base de données'!G:G,MATCH(A113&amp;B113&amp;C113&amp;D113&amp;E113&amp;F113,'Base de données'!H:H,0)),"")</f>
        <v>1263</v>
      </c>
    </row>
    <row r="114" spans="1:8" x14ac:dyDescent="0.25">
      <c r="A114" s="19" t="s">
        <v>227</v>
      </c>
      <c r="B114" s="20" t="s">
        <v>9</v>
      </c>
      <c r="C114" s="20">
        <v>0</v>
      </c>
      <c r="D114" s="20" t="s">
        <v>22</v>
      </c>
      <c r="E114" s="20" t="s">
        <v>76</v>
      </c>
      <c r="F114" s="20" t="s">
        <v>13</v>
      </c>
      <c r="G114" s="21" t="s">
        <v>10</v>
      </c>
      <c r="H114" s="32">
        <f>IFERROR(INDEX('Base de données'!G:G,MATCH(A114&amp;B114&amp;C114&amp;D114&amp;E114&amp;F114,'Base de données'!H:H,0)),"")</f>
        <v>1371</v>
      </c>
    </row>
    <row r="115" spans="1:8" x14ac:dyDescent="0.25">
      <c r="A115" s="22" t="s">
        <v>299</v>
      </c>
      <c r="B115" s="23" t="s">
        <v>9</v>
      </c>
      <c r="C115" s="23">
        <v>0</v>
      </c>
      <c r="D115" s="23" t="s">
        <v>22</v>
      </c>
      <c r="E115" s="23" t="s">
        <v>76</v>
      </c>
      <c r="F115" s="23" t="s">
        <v>13</v>
      </c>
      <c r="G115" s="24" t="s">
        <v>10</v>
      </c>
      <c r="H115" s="33">
        <f>IFERROR(INDEX('Base de données'!G:G,MATCH(A115&amp;B115&amp;C115&amp;D115&amp;E115&amp;F115,'Base de données'!H:H,0)),"")</f>
        <v>1372</v>
      </c>
    </row>
    <row r="116" spans="1:8" x14ac:dyDescent="0.25">
      <c r="A116" s="19" t="s">
        <v>227</v>
      </c>
      <c r="B116" s="20" t="s">
        <v>9</v>
      </c>
      <c r="C116" s="20">
        <v>0</v>
      </c>
      <c r="D116" s="20" t="s">
        <v>268</v>
      </c>
      <c r="E116" s="20" t="s">
        <v>39</v>
      </c>
      <c r="F116" s="20" t="s">
        <v>13</v>
      </c>
      <c r="G116" s="21" t="s">
        <v>10</v>
      </c>
      <c r="H116" s="32">
        <f>IFERROR(INDEX('Base de données'!G:G,MATCH(A116&amp;B116&amp;C116&amp;D116&amp;E116&amp;F116,'Base de données'!H:H,0)),"")</f>
        <v>1373</v>
      </c>
    </row>
    <row r="117" spans="1:8" x14ac:dyDescent="0.25">
      <c r="A117" s="22" t="s">
        <v>169</v>
      </c>
      <c r="B117" s="23" t="s">
        <v>9</v>
      </c>
      <c r="C117" s="23" t="s">
        <v>305</v>
      </c>
      <c r="D117" s="23" t="s">
        <v>213</v>
      </c>
      <c r="E117" s="23">
        <v>36</v>
      </c>
      <c r="F117" s="23" t="s">
        <v>31</v>
      </c>
      <c r="G117" s="24">
        <v>0.24</v>
      </c>
      <c r="H117" s="33">
        <f>IFERROR(INDEX('Base de données'!G:G,MATCH(A117&amp;B117&amp;C117&amp;D117&amp;E117&amp;F117,'Base de données'!H:H,0)),"")</f>
        <v>1288</v>
      </c>
    </row>
    <row r="118" spans="1:8" x14ac:dyDescent="0.25">
      <c r="A118" s="19" t="s">
        <v>169</v>
      </c>
      <c r="B118" s="20" t="s">
        <v>9</v>
      </c>
      <c r="C118" s="20" t="s">
        <v>171</v>
      </c>
      <c r="D118" s="20" t="s">
        <v>213</v>
      </c>
      <c r="E118" s="20">
        <v>39</v>
      </c>
      <c r="F118" s="20" t="s">
        <v>31</v>
      </c>
      <c r="G118" s="21">
        <v>0.18</v>
      </c>
      <c r="H118" s="32">
        <f>IFERROR(INDEX('Base de données'!G:G,MATCH(A118&amp;B118&amp;C118&amp;D118&amp;E118&amp;F118,'Base de données'!H:H,0)),"")</f>
        <v>1165</v>
      </c>
    </row>
    <row r="119" spans="1:8" x14ac:dyDescent="0.25">
      <c r="A119" s="22" t="s">
        <v>172</v>
      </c>
      <c r="B119" s="23" t="s">
        <v>9</v>
      </c>
      <c r="C119" s="23" t="s">
        <v>171</v>
      </c>
      <c r="D119" s="23" t="s">
        <v>213</v>
      </c>
      <c r="E119" s="23" t="s">
        <v>173</v>
      </c>
      <c r="F119" s="23" t="s">
        <v>99</v>
      </c>
      <c r="G119" s="24">
        <v>2.8</v>
      </c>
      <c r="H119" s="33">
        <f>IFERROR(INDEX('Base de données'!G:G,MATCH(A119&amp;B119&amp;C119&amp;D119&amp;E119&amp;F119,'Base de données'!H:H,0)),"")</f>
        <v>1289</v>
      </c>
    </row>
    <row r="120" spans="1:8" x14ac:dyDescent="0.25">
      <c r="A120" s="19" t="s">
        <v>169</v>
      </c>
      <c r="B120" s="20" t="s">
        <v>9</v>
      </c>
      <c r="C120" s="20" t="s">
        <v>170</v>
      </c>
      <c r="D120" s="20" t="s">
        <v>88</v>
      </c>
      <c r="E120" s="20" t="s">
        <v>321</v>
      </c>
      <c r="F120" s="20" t="s">
        <v>31</v>
      </c>
      <c r="G120" s="21">
        <v>0.3</v>
      </c>
      <c r="H120" s="32">
        <f>IFERROR(INDEX('Base de données'!G:G,MATCH(A120&amp;B120&amp;C120&amp;D120&amp;E120&amp;F120,'Base de données'!H:H,0)),"")</f>
        <v>1374</v>
      </c>
    </row>
    <row r="121" spans="1:8" x14ac:dyDescent="0.25">
      <c r="A121" s="22" t="s">
        <v>230</v>
      </c>
      <c r="B121" s="23" t="s">
        <v>9</v>
      </c>
      <c r="C121" s="23" t="s">
        <v>266</v>
      </c>
      <c r="D121" s="23" t="s">
        <v>232</v>
      </c>
      <c r="E121" s="23" t="s">
        <v>286</v>
      </c>
      <c r="F121" s="23" t="s">
        <v>31</v>
      </c>
      <c r="G121" s="24" t="s">
        <v>10</v>
      </c>
      <c r="H121" s="33">
        <f>IFERROR(INDEX('Base de données'!G:G,MATCH(A121&amp;B121&amp;C121&amp;D121&amp;E121&amp;F121,'Base de données'!H:H,0)),"")</f>
        <v>1189</v>
      </c>
    </row>
    <row r="122" spans="1:8" x14ac:dyDescent="0.25">
      <c r="A122" s="19" t="s">
        <v>234</v>
      </c>
      <c r="B122" s="20" t="s">
        <v>9</v>
      </c>
      <c r="C122" s="20" t="s">
        <v>266</v>
      </c>
      <c r="D122" s="20" t="s">
        <v>232</v>
      </c>
      <c r="E122" s="20" t="s">
        <v>30</v>
      </c>
      <c r="F122" s="20" t="s">
        <v>31</v>
      </c>
      <c r="G122" s="21" t="s">
        <v>10</v>
      </c>
      <c r="H122" s="32">
        <f>IFERROR(INDEX('Base de données'!G:G,MATCH(A122&amp;B122&amp;C122&amp;D122&amp;E122&amp;F122,'Base de données'!H:H,0)),"")</f>
        <v>1163</v>
      </c>
    </row>
    <row r="123" spans="1:8" x14ac:dyDescent="0.25">
      <c r="A123" s="22" t="s">
        <v>230</v>
      </c>
      <c r="B123" s="23" t="s">
        <v>9</v>
      </c>
      <c r="C123" s="23" t="s">
        <v>267</v>
      </c>
      <c r="D123" s="23" t="s">
        <v>232</v>
      </c>
      <c r="E123" s="23">
        <v>12</v>
      </c>
      <c r="F123" s="23" t="s">
        <v>31</v>
      </c>
      <c r="G123" s="24" t="s">
        <v>10</v>
      </c>
      <c r="H123" s="33">
        <f>IFERROR(INDEX('Base de données'!G:G,MATCH(A123&amp;B123&amp;C123&amp;D123&amp;E123&amp;F123,'Base de données'!H:H,0)),"")</f>
        <v>1164</v>
      </c>
    </row>
    <row r="124" spans="1:8" x14ac:dyDescent="0.25">
      <c r="A124" s="19" t="s">
        <v>236</v>
      </c>
      <c r="B124" s="20" t="s">
        <v>9</v>
      </c>
      <c r="C124" s="20">
        <v>0</v>
      </c>
      <c r="D124" s="20" t="s">
        <v>11</v>
      </c>
      <c r="E124" s="20" t="s">
        <v>47</v>
      </c>
      <c r="F124" s="20" t="s">
        <v>13</v>
      </c>
      <c r="G124" s="21" t="s">
        <v>10</v>
      </c>
      <c r="H124" s="32">
        <f>IFERROR(INDEX('Base de données'!G:G,MATCH(A124&amp;B124&amp;C124&amp;D124&amp;E124&amp;F124,'Base de données'!H:H,0)),"")</f>
        <v>1375</v>
      </c>
    </row>
    <row r="125" spans="1:8" x14ac:dyDescent="0.25">
      <c r="A125" s="22" t="s">
        <v>237</v>
      </c>
      <c r="B125" s="23" t="s">
        <v>9</v>
      </c>
      <c r="C125" s="23">
        <v>0</v>
      </c>
      <c r="D125" s="23" t="s">
        <v>11</v>
      </c>
      <c r="E125" s="23" t="s">
        <v>47</v>
      </c>
      <c r="F125" s="23" t="s">
        <v>13</v>
      </c>
      <c r="G125" s="24" t="s">
        <v>10</v>
      </c>
      <c r="H125" s="33">
        <f>IFERROR(INDEX('Base de données'!G:G,MATCH(A125&amp;B125&amp;C125&amp;D125&amp;E125&amp;F125,'Base de données'!H:H,0)),"")</f>
        <v>1376</v>
      </c>
    </row>
    <row r="126" spans="1:8" x14ac:dyDescent="0.25">
      <c r="A126" s="19" t="s">
        <v>238</v>
      </c>
      <c r="B126" s="20" t="s">
        <v>9</v>
      </c>
      <c r="C126" s="20">
        <v>0</v>
      </c>
      <c r="D126" s="20" t="s">
        <v>136</v>
      </c>
      <c r="E126" s="20" t="s">
        <v>30</v>
      </c>
      <c r="F126" s="20" t="s">
        <v>13</v>
      </c>
      <c r="G126" s="21" t="s">
        <v>10</v>
      </c>
      <c r="H126" s="32">
        <f>IFERROR(INDEX('Base de données'!G:G,MATCH(A126&amp;B126&amp;C126&amp;D126&amp;E126&amp;F126,'Base de données'!H:H,0)),"")</f>
        <v>1377</v>
      </c>
    </row>
    <row r="127" spans="1:8" x14ac:dyDescent="0.25">
      <c r="A127" s="22" t="s">
        <v>239</v>
      </c>
      <c r="B127" s="23" t="s">
        <v>240</v>
      </c>
      <c r="C127" s="23">
        <v>0</v>
      </c>
      <c r="D127" s="23" t="s">
        <v>136</v>
      </c>
      <c r="E127" s="23" t="s">
        <v>30</v>
      </c>
      <c r="F127" s="23" t="s">
        <v>13</v>
      </c>
      <c r="G127" s="24" t="s">
        <v>10</v>
      </c>
      <c r="H127" s="33">
        <f>IFERROR(INDEX('Base de données'!G:G,MATCH(A127&amp;B127&amp;C127&amp;D127&amp;E127&amp;F127,'Base de données'!H:H,0)),"")</f>
        <v>1378</v>
      </c>
    </row>
    <row r="128" spans="1:8" x14ac:dyDescent="0.25">
      <c r="A128" s="19" t="s">
        <v>241</v>
      </c>
      <c r="B128" s="20" t="s">
        <v>9</v>
      </c>
      <c r="C128" s="20">
        <v>88</v>
      </c>
      <c r="D128" s="20" t="s">
        <v>242</v>
      </c>
      <c r="E128" s="20" t="s">
        <v>243</v>
      </c>
      <c r="F128" s="20" t="s">
        <v>13</v>
      </c>
      <c r="G128" s="21" t="s">
        <v>10</v>
      </c>
      <c r="H128" s="32">
        <f>IFERROR(INDEX('Base de données'!G:G,MATCH(A128&amp;B128&amp;C128&amp;D128&amp;E128&amp;F128,'Base de données'!H:H,0)),"")</f>
        <v>1143</v>
      </c>
    </row>
    <row r="129" spans="1:8" x14ac:dyDescent="0.25">
      <c r="A129" s="22" t="s">
        <v>310</v>
      </c>
      <c r="B129" s="23" t="s">
        <v>9</v>
      </c>
      <c r="C129" s="23" t="s">
        <v>175</v>
      </c>
      <c r="D129" s="23" t="s">
        <v>11</v>
      </c>
      <c r="E129" s="23" t="s">
        <v>93</v>
      </c>
      <c r="F129" s="23" t="s">
        <v>13</v>
      </c>
      <c r="G129" s="24">
        <v>1.5</v>
      </c>
      <c r="H129" s="33">
        <f>IFERROR(INDEX('Base de données'!G:G,MATCH(A129&amp;B129&amp;C129&amp;D129&amp;E129&amp;F129,'Base de données'!H:H,0)),"")</f>
        <v>1298</v>
      </c>
    </row>
    <row r="130" spans="1:8" x14ac:dyDescent="0.25">
      <c r="A130" s="19" t="s">
        <v>244</v>
      </c>
      <c r="B130" s="20" t="s">
        <v>9</v>
      </c>
      <c r="C130" s="20" t="s">
        <v>180</v>
      </c>
      <c r="D130" s="20" t="s">
        <v>11</v>
      </c>
      <c r="E130" s="20" t="s">
        <v>93</v>
      </c>
      <c r="F130" s="20" t="s">
        <v>13</v>
      </c>
      <c r="G130" s="21">
        <v>1.3</v>
      </c>
      <c r="H130" s="32">
        <f>IFERROR(INDEX('Base de données'!G:G,MATCH(A130&amp;B130&amp;C130&amp;D130&amp;E130&amp;F130,'Base de données'!H:H,0)),"")</f>
        <v>1144</v>
      </c>
    </row>
    <row r="131" spans="1:8" x14ac:dyDescent="0.25">
      <c r="A131" s="22" t="s">
        <v>282</v>
      </c>
      <c r="B131" s="23" t="s">
        <v>9</v>
      </c>
      <c r="C131" s="23" t="s">
        <v>177</v>
      </c>
      <c r="D131" s="23" t="s">
        <v>11</v>
      </c>
      <c r="E131" s="23" t="s">
        <v>312</v>
      </c>
      <c r="F131" s="23" t="s">
        <v>13</v>
      </c>
      <c r="G131" s="24">
        <v>1.2</v>
      </c>
      <c r="H131" s="33">
        <f>IFERROR(INDEX('Base de données'!G:G,MATCH(A131&amp;B131&amp;C131&amp;D131&amp;E131&amp;F131,'Base de données'!H:H,0)),"")</f>
        <v>1299</v>
      </c>
    </row>
    <row r="132" spans="1:8" x14ac:dyDescent="0.25">
      <c r="A132" s="19" t="s">
        <v>245</v>
      </c>
      <c r="B132" s="20" t="s">
        <v>9</v>
      </c>
      <c r="C132" s="20" t="s">
        <v>246</v>
      </c>
      <c r="D132" s="20" t="s">
        <v>213</v>
      </c>
      <c r="E132" s="20" t="s">
        <v>247</v>
      </c>
      <c r="F132" s="20" t="s">
        <v>13</v>
      </c>
      <c r="G132" s="21" t="s">
        <v>10</v>
      </c>
      <c r="H132" s="32">
        <f>IFERROR(INDEX('Base de données'!G:G,MATCH(A132&amp;B132&amp;C132&amp;D132&amp;E132&amp;F132,'Base de données'!H:H,0)),"")</f>
        <v>1145</v>
      </c>
    </row>
    <row r="133" spans="1:8" x14ac:dyDescent="0.25">
      <c r="A133" s="22" t="s">
        <v>181</v>
      </c>
      <c r="B133" s="23" t="s">
        <v>9</v>
      </c>
      <c r="C133" s="23" t="s">
        <v>10</v>
      </c>
      <c r="D133" s="23" t="s">
        <v>11</v>
      </c>
      <c r="E133" s="23" t="s">
        <v>182</v>
      </c>
      <c r="F133" s="23" t="s">
        <v>13</v>
      </c>
      <c r="G133" s="24">
        <v>1.6</v>
      </c>
      <c r="H133" s="33">
        <f>IFERROR(INDEX('Base de données'!G:G,MATCH(A133&amp;B133&amp;C133&amp;D133&amp;E133&amp;F133,'Base de données'!H:H,0)),"")</f>
        <v>1300</v>
      </c>
    </row>
    <row r="134" spans="1:8" x14ac:dyDescent="0.25">
      <c r="A134" s="19" t="s">
        <v>300</v>
      </c>
      <c r="B134" s="20" t="s">
        <v>9</v>
      </c>
      <c r="C134" s="20">
        <v>50</v>
      </c>
      <c r="D134" s="20" t="s">
        <v>37</v>
      </c>
      <c r="E134" s="20" t="s">
        <v>10</v>
      </c>
      <c r="F134" s="20" t="s">
        <v>31</v>
      </c>
      <c r="G134" s="21">
        <v>0.5</v>
      </c>
      <c r="H134" s="32">
        <f>IFERROR(INDEX('Base de données'!G:G,MATCH(A134&amp;B134&amp;C134&amp;D134&amp;E134&amp;F134,'Base de données'!H:H,0)),"")</f>
        <v>1253</v>
      </c>
    </row>
    <row r="135" spans="1:8" x14ac:dyDescent="0.25">
      <c r="A135" s="22" t="s">
        <v>186</v>
      </c>
      <c r="B135" s="23" t="s">
        <v>9</v>
      </c>
      <c r="C135" s="23">
        <v>0</v>
      </c>
      <c r="D135" s="23" t="s">
        <v>37</v>
      </c>
      <c r="E135" s="23">
        <v>0</v>
      </c>
      <c r="F135" s="23" t="s">
        <v>31</v>
      </c>
      <c r="G135" s="24">
        <v>0.55000000000000004</v>
      </c>
      <c r="H135" s="33">
        <f>IFERROR(INDEX('Base de données'!G:G,MATCH(A135&amp;B135&amp;C135&amp;D135&amp;E135&amp;F135,'Base de données'!H:H,0)),"")</f>
        <v>1379</v>
      </c>
    </row>
    <row r="136" spans="1:8" x14ac:dyDescent="0.25">
      <c r="A136" s="19" t="s">
        <v>188</v>
      </c>
      <c r="B136" s="20" t="s">
        <v>114</v>
      </c>
      <c r="C136" s="20" t="s">
        <v>189</v>
      </c>
      <c r="D136" s="20" t="s">
        <v>88</v>
      </c>
      <c r="E136" s="20" t="s">
        <v>190</v>
      </c>
      <c r="F136" s="20" t="s">
        <v>13</v>
      </c>
      <c r="G136" s="21">
        <v>0.99</v>
      </c>
      <c r="H136" s="32">
        <f>IFERROR(INDEX('Base de données'!G:G,MATCH(A136&amp;B136&amp;C136&amp;D136&amp;E136&amp;F136,'Base de données'!H:H,0)),"")</f>
        <v>1302</v>
      </c>
    </row>
    <row r="137" spans="1:8" x14ac:dyDescent="0.25">
      <c r="A137" s="22" t="s">
        <v>191</v>
      </c>
      <c r="B137" s="23" t="s">
        <v>9</v>
      </c>
      <c r="C137" s="23" t="s">
        <v>189</v>
      </c>
      <c r="D137" s="23" t="s">
        <v>88</v>
      </c>
      <c r="E137" s="23" t="s">
        <v>190</v>
      </c>
      <c r="F137" s="23" t="s">
        <v>13</v>
      </c>
      <c r="G137" s="24">
        <v>1.2</v>
      </c>
      <c r="H137" s="33">
        <f>IFERROR(INDEX('Base de données'!G:G,MATCH(A137&amp;B137&amp;C137&amp;D137&amp;E137&amp;F137,'Base de données'!H:H,0)),"")</f>
        <v>1221</v>
      </c>
    </row>
    <row r="138" spans="1:8" x14ac:dyDescent="0.25">
      <c r="A138" s="19" t="s">
        <v>192</v>
      </c>
      <c r="B138" s="20" t="s">
        <v>9</v>
      </c>
      <c r="C138" s="20" t="s">
        <v>189</v>
      </c>
      <c r="D138" s="20" t="s">
        <v>88</v>
      </c>
      <c r="E138" s="20" t="s">
        <v>190</v>
      </c>
      <c r="F138" s="20" t="s">
        <v>13</v>
      </c>
      <c r="G138" s="21">
        <v>1.2</v>
      </c>
      <c r="H138" s="32">
        <f>IFERROR(INDEX('Base de données'!G:G,MATCH(A138&amp;B138&amp;C138&amp;D138&amp;E138&amp;F138,'Base de données'!H:H,0)),"")</f>
        <v>1222</v>
      </c>
    </row>
    <row r="139" spans="1:8" x14ac:dyDescent="0.25">
      <c r="A139" s="22" t="s">
        <v>195</v>
      </c>
      <c r="B139" s="23" t="s">
        <v>9</v>
      </c>
      <c r="C139" s="23" t="s">
        <v>189</v>
      </c>
      <c r="D139" s="23" t="s">
        <v>88</v>
      </c>
      <c r="E139" s="23" t="s">
        <v>96</v>
      </c>
      <c r="F139" s="23" t="s">
        <v>13</v>
      </c>
      <c r="G139" s="24">
        <v>2</v>
      </c>
      <c r="H139" s="33">
        <f>IFERROR(INDEX('Base de données'!G:G,MATCH(A139&amp;B139&amp;C139&amp;D139&amp;E139&amp;F139,'Base de données'!H:H,0)),"")</f>
        <v>1223</v>
      </c>
    </row>
    <row r="140" spans="1:8" x14ac:dyDescent="0.25">
      <c r="A140" s="19" t="s">
        <v>196</v>
      </c>
      <c r="B140" s="20" t="s">
        <v>9</v>
      </c>
      <c r="C140" s="20" t="s">
        <v>189</v>
      </c>
      <c r="D140" s="20" t="s">
        <v>88</v>
      </c>
      <c r="E140" s="20" t="s">
        <v>190</v>
      </c>
      <c r="F140" s="20" t="s">
        <v>13</v>
      </c>
      <c r="G140" s="21">
        <v>1.2</v>
      </c>
      <c r="H140" s="32">
        <f>IFERROR(INDEX('Base de données'!G:G,MATCH(A140&amp;B140&amp;C140&amp;D140&amp;E140&amp;F140,'Base de données'!H:H,0)),"")</f>
        <v>1224</v>
      </c>
    </row>
    <row r="141" spans="1:8" x14ac:dyDescent="0.25">
      <c r="A141" s="22" t="s">
        <v>197</v>
      </c>
      <c r="B141" s="23" t="s">
        <v>9</v>
      </c>
      <c r="C141" s="23" t="s">
        <v>198</v>
      </c>
      <c r="D141" s="23" t="s">
        <v>88</v>
      </c>
      <c r="E141" s="23" t="s">
        <v>194</v>
      </c>
      <c r="F141" s="23" t="s">
        <v>13</v>
      </c>
      <c r="G141" s="24">
        <v>0.99</v>
      </c>
      <c r="H141" s="33">
        <f>IFERROR(INDEX('Base de données'!G:G,MATCH(A141&amp;B141&amp;C141&amp;D141&amp;E141&amp;F141,'Base de données'!H:H,0)),"")</f>
        <v>1225</v>
      </c>
    </row>
    <row r="142" spans="1:8" x14ac:dyDescent="0.25">
      <c r="A142" s="19" t="s">
        <v>199</v>
      </c>
      <c r="B142" s="20" t="s">
        <v>9</v>
      </c>
      <c r="C142" s="20" t="s">
        <v>200</v>
      </c>
      <c r="D142" s="20" t="s">
        <v>88</v>
      </c>
      <c r="E142" s="20" t="s">
        <v>194</v>
      </c>
      <c r="F142" s="20" t="s">
        <v>13</v>
      </c>
      <c r="G142" s="21">
        <v>0.99</v>
      </c>
      <c r="H142" s="32">
        <f>IFERROR(INDEX('Base de données'!G:G,MATCH(A142&amp;B142&amp;C142&amp;D142&amp;E142&amp;F142,'Base de données'!H:H,0)),"")</f>
        <v>1226</v>
      </c>
    </row>
    <row r="143" spans="1:8" x14ac:dyDescent="0.25">
      <c r="A143" s="19" t="s">
        <v>201</v>
      </c>
      <c r="B143" s="20" t="s">
        <v>9</v>
      </c>
      <c r="C143" s="20" t="s">
        <v>202</v>
      </c>
      <c r="D143" s="20" t="s">
        <v>88</v>
      </c>
      <c r="E143" s="20" t="s">
        <v>61</v>
      </c>
      <c r="F143" s="20" t="s">
        <v>13</v>
      </c>
      <c r="G143" s="21">
        <v>1.8</v>
      </c>
      <c r="H143" s="32">
        <f>IFERROR(INDEX('Base de données'!G:G,MATCH(A143&amp;B143&amp;C143&amp;D143&amp;E143&amp;F143,'Base de données'!H:H,0)),"")</f>
        <v>1112</v>
      </c>
    </row>
    <row r="144" spans="1:8" x14ac:dyDescent="0.25">
      <c r="A144" s="22" t="s">
        <v>203</v>
      </c>
      <c r="B144" s="23" t="s">
        <v>9</v>
      </c>
      <c r="C144" s="23">
        <v>0</v>
      </c>
      <c r="D144" s="23" t="s">
        <v>88</v>
      </c>
      <c r="E144" s="23">
        <v>0</v>
      </c>
      <c r="F144" s="23" t="s">
        <v>13</v>
      </c>
      <c r="G144" s="24">
        <v>2.1</v>
      </c>
      <c r="H144" s="33">
        <f>IFERROR(INDEX('Base de données'!G:G,MATCH(A144&amp;B144&amp;C144&amp;D144&amp;E144&amp;F144,'Base de données'!H:H,0)),"")</f>
        <v>1380</v>
      </c>
    </row>
    <row r="145" spans="1:8" x14ac:dyDescent="0.25">
      <c r="A145" s="19" t="s">
        <v>313</v>
      </c>
      <c r="B145" s="20" t="s">
        <v>9</v>
      </c>
      <c r="C145" s="20" t="s">
        <v>249</v>
      </c>
      <c r="D145" s="20" t="s">
        <v>88</v>
      </c>
      <c r="E145" s="20" t="s">
        <v>25</v>
      </c>
      <c r="F145" s="20" t="s">
        <v>13</v>
      </c>
      <c r="G145" s="21" t="s">
        <v>10</v>
      </c>
      <c r="H145" s="32">
        <f>IFERROR(INDEX('Base de données'!G:G,MATCH(A145&amp;B145&amp;C145&amp;D145&amp;E145&amp;F145,'Base de données'!H:H,0)),"")</f>
        <v>1270</v>
      </c>
    </row>
    <row r="146" spans="1:8" x14ac:dyDescent="0.25">
      <c r="A146" s="22" t="s">
        <v>316</v>
      </c>
      <c r="B146" s="23" t="s">
        <v>9</v>
      </c>
      <c r="C146" s="23" t="s">
        <v>249</v>
      </c>
      <c r="D146" s="23" t="s">
        <v>88</v>
      </c>
      <c r="E146" s="23" t="s">
        <v>206</v>
      </c>
      <c r="F146" s="23" t="s">
        <v>13</v>
      </c>
      <c r="G146" s="24">
        <v>1.4</v>
      </c>
      <c r="H146" s="33">
        <f>IFERROR(INDEX('Base de données'!G:G,MATCH(A146&amp;B146&amp;C146&amp;D146&amp;E146&amp;F146,'Base de données'!H:H,0)),"")</f>
        <v>1290</v>
      </c>
    </row>
    <row r="147" spans="1:8" x14ac:dyDescent="0.25">
      <c r="A147" s="19" t="s">
        <v>317</v>
      </c>
      <c r="B147" s="20" t="s">
        <v>9</v>
      </c>
      <c r="C147" s="20" t="s">
        <v>208</v>
      </c>
      <c r="D147" s="20" t="s">
        <v>88</v>
      </c>
      <c r="E147" s="20" t="s">
        <v>206</v>
      </c>
      <c r="F147" s="20" t="s">
        <v>13</v>
      </c>
      <c r="G147" s="21">
        <v>2.2999999999999998</v>
      </c>
      <c r="H147" s="32">
        <f>IFERROR(INDEX('Base de données'!G:G,MATCH(A147&amp;B147&amp;C147&amp;D147&amp;E147&amp;F147,'Base de données'!H:H,0)),"")</f>
        <v>1291</v>
      </c>
    </row>
    <row r="148" spans="1:8" x14ac:dyDescent="0.25">
      <c r="A148" s="22" t="s">
        <v>250</v>
      </c>
      <c r="B148" s="23" t="s">
        <v>9</v>
      </c>
      <c r="C148" s="23" t="s">
        <v>251</v>
      </c>
      <c r="D148" s="23" t="s">
        <v>88</v>
      </c>
      <c r="E148" s="23" t="s">
        <v>112</v>
      </c>
      <c r="F148" s="23" t="s">
        <v>13</v>
      </c>
      <c r="G148" s="24" t="s">
        <v>10</v>
      </c>
      <c r="H148" s="33">
        <f>IFERROR(INDEX('Base de données'!G:G,MATCH(A148&amp;B148&amp;C148&amp;D148&amp;E148&amp;F148,'Base de données'!H:H,0)),"")</f>
        <v>1147</v>
      </c>
    </row>
    <row r="149" spans="1:8" x14ac:dyDescent="0.25">
      <c r="A149" s="19" t="s">
        <v>252</v>
      </c>
      <c r="B149" s="20" t="s">
        <v>9</v>
      </c>
      <c r="C149" s="20" t="s">
        <v>251</v>
      </c>
      <c r="D149" s="20" t="s">
        <v>88</v>
      </c>
      <c r="E149" s="20" t="s">
        <v>112</v>
      </c>
      <c r="F149" s="20" t="s">
        <v>13</v>
      </c>
      <c r="G149" s="21" t="s">
        <v>10</v>
      </c>
      <c r="H149" s="32">
        <f>IFERROR(INDEX('Base de données'!G:G,MATCH(A149&amp;B149&amp;C149&amp;D149&amp;E149&amp;F149,'Base de données'!H:H,0)),"")</f>
        <v>1148</v>
      </c>
    </row>
    <row r="150" spans="1:8" x14ac:dyDescent="0.25">
      <c r="A150" s="22" t="s">
        <v>253</v>
      </c>
      <c r="B150" s="23" t="s">
        <v>9</v>
      </c>
      <c r="C150" s="23" t="s">
        <v>251</v>
      </c>
      <c r="D150" s="23" t="s">
        <v>88</v>
      </c>
      <c r="E150" s="23" t="s">
        <v>112</v>
      </c>
      <c r="F150" s="23" t="s">
        <v>13</v>
      </c>
      <c r="G150" s="24" t="s">
        <v>10</v>
      </c>
      <c r="H150" s="33">
        <f>IFERROR(INDEX('Base de données'!G:G,MATCH(A150&amp;B150&amp;C150&amp;D150&amp;E150&amp;F150,'Base de données'!H:H,0)),"")</f>
        <v>1149</v>
      </c>
    </row>
    <row r="151" spans="1:8" x14ac:dyDescent="0.25">
      <c r="A151" s="19" t="s">
        <v>254</v>
      </c>
      <c r="B151" s="20" t="s">
        <v>9</v>
      </c>
      <c r="C151" s="20" t="s">
        <v>255</v>
      </c>
      <c r="D151" s="20" t="s">
        <v>88</v>
      </c>
      <c r="E151" s="20" t="s">
        <v>112</v>
      </c>
      <c r="F151" s="20" t="s">
        <v>13</v>
      </c>
      <c r="G151" s="21" t="s">
        <v>10</v>
      </c>
      <c r="H151" s="32">
        <f>IFERROR(INDEX('Base de données'!G:G,MATCH(A151&amp;B151&amp;C151&amp;D151&amp;E151&amp;F151,'Base de données'!H:H,0)),"")</f>
        <v>1150</v>
      </c>
    </row>
    <row r="152" spans="1:8" x14ac:dyDescent="0.25">
      <c r="A152" s="22" t="s">
        <v>256</v>
      </c>
      <c r="B152" s="23" t="s">
        <v>9</v>
      </c>
      <c r="C152" s="23" t="s">
        <v>10</v>
      </c>
      <c r="D152" s="23" t="s">
        <v>213</v>
      </c>
      <c r="E152" s="23" t="s">
        <v>25</v>
      </c>
      <c r="F152" s="23" t="s">
        <v>13</v>
      </c>
      <c r="G152" s="24">
        <v>2.35</v>
      </c>
      <c r="H152" s="33">
        <f>IFERROR(INDEX('Base de données'!G:G,MATCH(A152&amp;B152&amp;C152&amp;D152&amp;E152&amp;F152,'Base de données'!H:H,0)),"")</f>
        <v>1255</v>
      </c>
    </row>
    <row r="153" spans="1:8" x14ac:dyDescent="0.25">
      <c r="A153" s="19" t="s">
        <v>318</v>
      </c>
      <c r="B153" s="20" t="s">
        <v>9</v>
      </c>
      <c r="C153" s="20">
        <v>0</v>
      </c>
      <c r="D153" s="20" t="s">
        <v>213</v>
      </c>
      <c r="E153" s="20" t="s">
        <v>247</v>
      </c>
      <c r="F153" s="20" t="s">
        <v>13</v>
      </c>
      <c r="G153" s="21">
        <v>2.85</v>
      </c>
      <c r="H153" s="32">
        <f>IFERROR(INDEX('Base de données'!G:G,MATCH(A153&amp;B153&amp;C153&amp;D153&amp;E153&amp;F153,'Base de données'!H:H,0)),"")</f>
        <v>1381</v>
      </c>
    </row>
    <row r="154" spans="1:8" x14ac:dyDescent="0.25">
      <c r="A154" s="22" t="s">
        <v>214</v>
      </c>
      <c r="B154" s="23" t="s">
        <v>9</v>
      </c>
      <c r="C154" s="23" t="s">
        <v>10</v>
      </c>
      <c r="D154" s="23" t="s">
        <v>213</v>
      </c>
      <c r="E154" s="23" t="s">
        <v>30</v>
      </c>
      <c r="F154" s="23" t="s">
        <v>13</v>
      </c>
      <c r="G154" s="24">
        <v>3.15</v>
      </c>
      <c r="H154" s="33">
        <f>IFERROR(INDEX('Base de données'!G:G,MATCH(A154&amp;B154&amp;C154&amp;D154&amp;E154&amp;F154,'Base de données'!H:H,0)),"")</f>
        <v>1245</v>
      </c>
    </row>
    <row r="155" spans="1:8" x14ac:dyDescent="0.25">
      <c r="A155" s="22" t="s">
        <v>146</v>
      </c>
      <c r="B155" s="23" t="s">
        <v>270</v>
      </c>
      <c r="C155" s="23">
        <v>0</v>
      </c>
      <c r="D155" s="23" t="s">
        <v>268</v>
      </c>
      <c r="E155" s="23" t="s">
        <v>281</v>
      </c>
      <c r="F155" s="23" t="s">
        <v>13</v>
      </c>
      <c r="G155" s="24">
        <v>2.1800000000000002</v>
      </c>
      <c r="H155" s="33">
        <f>IFERROR(INDEX('Base de données'!G:G,MATCH(A155&amp;B155&amp;C155&amp;D155&amp;E155&amp;F155,'Base de données'!H:H,0)),"")</f>
        <v>1382</v>
      </c>
    </row>
    <row r="156" spans="1:8" x14ac:dyDescent="0.25">
      <c r="A156" s="19" t="s">
        <v>156</v>
      </c>
      <c r="B156" s="20" t="s">
        <v>270</v>
      </c>
      <c r="C156" s="20">
        <v>0</v>
      </c>
      <c r="D156" s="20" t="s">
        <v>11</v>
      </c>
      <c r="E156" s="20" t="s">
        <v>112</v>
      </c>
      <c r="F156" s="20" t="s">
        <v>13</v>
      </c>
      <c r="G156" s="21">
        <v>2.5</v>
      </c>
      <c r="H156" s="32">
        <f>IFERROR(INDEX('Base de données'!G:G,MATCH(A156&amp;B156&amp;C156&amp;D156&amp;E156&amp;F156,'Base de données'!H:H,0)),"")</f>
        <v>1383</v>
      </c>
    </row>
    <row r="157" spans="1:8" x14ac:dyDescent="0.25">
      <c r="A157" s="22" t="s">
        <v>282</v>
      </c>
      <c r="B157" s="23" t="s">
        <v>270</v>
      </c>
      <c r="C157" s="23">
        <v>0</v>
      </c>
      <c r="D157" s="23" t="s">
        <v>268</v>
      </c>
      <c r="E157" s="23" t="s">
        <v>283</v>
      </c>
      <c r="F157" s="23" t="s">
        <v>13</v>
      </c>
      <c r="G157" s="24">
        <v>2.2000000000000002</v>
      </c>
      <c r="H157" s="33">
        <f>IFERROR(INDEX('Base de données'!G:G,MATCH(A157&amp;B157&amp;C157&amp;D157&amp;E157&amp;F157,'Base de données'!H:H,0)),"")</f>
        <v>1384</v>
      </c>
    </row>
    <row r="158" spans="1:8" x14ac:dyDescent="0.25">
      <c r="A158" s="19" t="s">
        <v>308</v>
      </c>
      <c r="B158" s="20" t="s">
        <v>270</v>
      </c>
      <c r="C158" s="20">
        <v>0</v>
      </c>
      <c r="D158" s="20" t="s">
        <v>22</v>
      </c>
      <c r="E158" s="20" t="s">
        <v>25</v>
      </c>
      <c r="F158" s="20" t="s">
        <v>13</v>
      </c>
      <c r="G158" s="21">
        <v>3.25</v>
      </c>
      <c r="H158" s="32">
        <f>IFERROR(INDEX('Base de données'!G:G,MATCH(A158&amp;B158&amp;C158&amp;D158&amp;E158&amp;F158,'Base de données'!H:H,0)),"")</f>
        <v>1385</v>
      </c>
    </row>
    <row r="159" spans="1:8" x14ac:dyDescent="0.25">
      <c r="A159" s="22" t="s">
        <v>322</v>
      </c>
      <c r="B159" s="23" t="s">
        <v>270</v>
      </c>
      <c r="C159" s="23">
        <v>0</v>
      </c>
      <c r="D159" s="23" t="s">
        <v>88</v>
      </c>
      <c r="E159" s="23" t="s">
        <v>323</v>
      </c>
      <c r="F159" s="23" t="s">
        <v>31</v>
      </c>
      <c r="G159" s="24">
        <v>0.35</v>
      </c>
      <c r="H159" s="33">
        <f>IFERROR(INDEX('Base de données'!G:G,MATCH(A159&amp;B159&amp;C159&amp;D159&amp;E159&amp;F159,'Base de données'!H:H,0)),"")</f>
        <v>1386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Légumes de la 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LECLERCQ</dc:creator>
  <cp:lastModifiedBy>ITambou</cp:lastModifiedBy>
  <dcterms:created xsi:type="dcterms:W3CDTF">2018-05-03T13:27:38Z</dcterms:created>
  <dcterms:modified xsi:type="dcterms:W3CDTF">2018-05-03T13:53:11Z</dcterms:modified>
</cp:coreProperties>
</file>