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1570" windowHeight="8265"/>
  </bookViews>
  <sheets>
    <sheet name="Feuil1" sheetId="4" r:id="rId1"/>
    <sheet name="Feuil2" sheetId="2" r:id="rId2"/>
    <sheet name="PAYMENT PLAN" sheetId="3" state="hidden" r:id="rId3"/>
  </sheets>
  <definedNames>
    <definedName name="Work_Unit_Designation">Feuil2!#REF!</definedName>
    <definedName name="WU_number">Feuil2!$A$2:$A$33</definedName>
    <definedName name="_xlnm.Print_Area" localSheetId="1">Feuil2!$A$1:$B$36</definedName>
  </definedNames>
  <calcPr calcId="152511"/>
</workbook>
</file>

<file path=xl/calcChain.xml><?xml version="1.0" encoding="utf-8"?>
<calcChain xmlns="http://schemas.openxmlformats.org/spreadsheetml/2006/main">
  <c r="D3" i="4" l="1"/>
  <c r="E3" i="4"/>
  <c r="F3" i="4"/>
  <c r="G3" i="4"/>
  <c r="H3" i="4"/>
  <c r="I3" i="4"/>
  <c r="J3" i="4"/>
  <c r="K3" i="4"/>
  <c r="L3" i="4"/>
  <c r="M3" i="4"/>
  <c r="N3" i="4"/>
  <c r="C3" i="4"/>
  <c r="O5" i="4"/>
  <c r="O6" i="4"/>
  <c r="O7" i="4"/>
  <c r="O8" i="4"/>
  <c r="O9" i="4"/>
</calcChain>
</file>

<file path=xl/sharedStrings.xml><?xml version="1.0" encoding="utf-8"?>
<sst xmlns="http://schemas.openxmlformats.org/spreadsheetml/2006/main" count="83" uniqueCount="78">
  <si>
    <t>Quantity</t>
  </si>
  <si>
    <t>WU01</t>
  </si>
  <si>
    <t>WU02</t>
  </si>
  <si>
    <t>WU03</t>
  </si>
  <si>
    <t>WU04</t>
  </si>
  <si>
    <t>WU05</t>
  </si>
  <si>
    <t>WU06</t>
  </si>
  <si>
    <t>WU07</t>
  </si>
  <si>
    <t>WU08</t>
  </si>
  <si>
    <t>WU09</t>
  </si>
  <si>
    <t>WU10</t>
  </si>
  <si>
    <t>WU11</t>
  </si>
  <si>
    <t>WU12</t>
  </si>
  <si>
    <t>WU13</t>
  </si>
  <si>
    <t>WU14</t>
  </si>
  <si>
    <t>WU15</t>
  </si>
  <si>
    <t>WU16</t>
  </si>
  <si>
    <t>WU17</t>
  </si>
  <si>
    <t>WU18</t>
  </si>
  <si>
    <t>WU19</t>
  </si>
  <si>
    <t>WU20</t>
  </si>
  <si>
    <t>WU21</t>
  </si>
  <si>
    <t>WU22</t>
  </si>
  <si>
    <t>WU23</t>
  </si>
  <si>
    <t>WU24</t>
  </si>
  <si>
    <t>WU25</t>
  </si>
  <si>
    <t>WU26</t>
  </si>
  <si>
    <t>WU27</t>
  </si>
  <si>
    <t>WU28</t>
  </si>
  <si>
    <t>WU29</t>
  </si>
  <si>
    <t>WU30</t>
  </si>
  <si>
    <t>WU31</t>
  </si>
  <si>
    <t>WU32</t>
  </si>
  <si>
    <t>EIS:</t>
  </si>
  <si>
    <t>Transition</t>
  </si>
  <si>
    <t>Start date</t>
  </si>
  <si>
    <t>End date</t>
  </si>
  <si>
    <t>JUNE</t>
  </si>
  <si>
    <t>JULY</t>
  </si>
  <si>
    <t>AUGUST</t>
  </si>
  <si>
    <t>SEPT</t>
  </si>
  <si>
    <t>OCT</t>
  </si>
  <si>
    <t>NOV</t>
  </si>
  <si>
    <t>DEC</t>
  </si>
  <si>
    <t>-</t>
  </si>
  <si>
    <t>Free of charge</t>
  </si>
  <si>
    <t>CMT+ PAYMENT PLAN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</si>
  <si>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</si>
  <si>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</si>
  <si>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</si>
  <si>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</si>
  <si>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</si>
  <si>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</si>
  <si>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</si>
  <si>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</si>
  <si>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</si>
  <si>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</si>
  <si>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</si>
  <si>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</si>
  <si>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Monthly price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</si>
  <si>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</si>
  <si>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</si>
  <si>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</si>
  <si>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</si>
  <si>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</si>
  <si>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</si>
  <si>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</si>
  <si>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</si>
  <si>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</si>
  <si>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</si>
  <si>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</si>
  <si>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</si>
  <si>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</si>
  <si>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Month</t>
  </si>
  <si>
    <t>Product number</t>
  </si>
  <si>
    <t>Prix unitaire</t>
  </si>
  <si>
    <t>Colonne14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</si>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</sst>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rgb="FFFF0066"/>
      <name val="Arial"/>
      <family val="2"/>
    </font>
    <font>
      <b/>
      <sz val="11"/>
      <color rgb="FF7030A0"/>
      <name val="Arial"/>
      <family val="2"/>
    </font>
    <font>
      <b/>
      <sz val="12"/>
      <color rgb="FFFF0066"/>
      <name val="Arial"/>
      <family val="2"/>
    </font>
    <font>
      <sz val="11"/>
      <color rgb="FFFF0000"/>
      <name val="Arial"/>
      <family val="2"/>
    </font>
    <font>
      <i/>
      <u/>
      <sz val="11"/>
      <color theme="1" tint="0.14999847407452621"/>
      <name val="Arial"/>
      <family val="2"/>
    </font>
    <font>
      <u/>
      <sz val="11"/>
      <color theme="1"/>
      <name val="Arial"/>
      <family val="2"/>
    </font>
    <font>
      <sz val="12"/>
      <color theme="1"/>
      <name val="Arial"/>
      <family val="2"/>
    </font>
    <font>
      <b/>
      <sz val="16"/>
      <color theme="0"/>
      <name val="Arial"/>
      <family val="2"/>
    </font>
    <font>
      <sz val="16"/>
      <color rgb="FF000000"/>
      <name val="Arial"/>
      <family val="2"/>
    </font>
    <font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2" fillId="4" borderId="1" xfId="0" applyFont="1" applyFill="1" applyBorder="1"/>
    <xf numFmtId="0" fontId="0" fillId="0" borderId="1" xfId="0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64" fontId="6" fillId="0" borderId="4" xfId="0" applyNumberFormat="1" applyFont="1" applyBorder="1" applyAlignment="1">
      <alignment vertical="center"/>
    </xf>
    <xf numFmtId="0" fontId="0" fillId="0" borderId="0" xfId="0" applyBorder="1"/>
    <xf numFmtId="0" fontId="1" fillId="0" borderId="6" xfId="0" applyFont="1" applyBorder="1" applyAlignment="1">
      <alignment horizontal="center" vertical="center"/>
    </xf>
    <xf numFmtId="164" fontId="0" fillId="0" borderId="6" xfId="0" applyNumberFormat="1" applyBorder="1" applyAlignment="1">
      <alignment vertical="center"/>
    </xf>
    <xf numFmtId="0" fontId="8" fillId="0" borderId="0" xfId="0" applyFont="1" applyBorder="1"/>
    <xf numFmtId="0" fontId="0" fillId="0" borderId="0" xfId="0" applyBorder="1" applyAlignment="1">
      <alignment horizontal="right"/>
    </xf>
    <xf numFmtId="0" fontId="0" fillId="5" borderId="0" xfId="0" applyFill="1" applyBorder="1"/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4">
    <dxf>
      <numFmt numFmtId="0" formatCode="General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1:O9" tableBorderDxfId="3">
  <autoFilter ref="B1:O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4">
    <tableColumn id="1" name="Colonne1" totalsRowLabel="Total" dataDxfId="2" totalsRowDxfId="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 totalsRowFunction="count"/>
    <tableColumn id="14" name="Colonne14" dataDxfId="0">
      <calculatedColumnFormula>VLOOKUP(Tableau2[[#This Row],[Colonne1]],Feuil2!$A$2:$B$33,2,0)</calculatedColumnFormula>
    </tableColumn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9"/>
  <sheetViews>
    <sheetView tabSelected="1" workbookViewId="0">
      <selection activeCell="O11" sqref="O11"/>
    </sheetView>
  </sheetViews>
  <sheetFormatPr baseColWidth="10" defaultRowHeight="14.25" x14ac:dyDescent="0.2"/>
  <cols>
    <col min="1" max="1" width="2.625" customWidth="1"/>
    <col min="2" max="14" width="14.625" customWidth="1"/>
    <col min="15" max="15" width="12.375" bestFit="1" customWidth="1"/>
  </cols>
  <sheetData>
    <row r="1" spans="2:15" x14ac:dyDescent="0.2">
      <c r="B1" s="12" t="s">
        <v>60</v>
      </c>
      <c r="C1" s="12" t="s">
        <v>61</v>
      </c>
      <c r="D1" s="12" t="s">
        <v>62</v>
      </c>
      <c r="E1" s="12" t="s">
        <v>63</v>
      </c>
      <c r="F1" s="12" t="s">
        <v>64</v>
      </c>
      <c r="G1" s="12" t="s">
        <v>65</v>
      </c>
      <c r="H1" s="12" t="s">
        <v>66</v>
      </c>
      <c r="I1" s="12" t="s">
        <v>67</v>
      </c>
      <c r="J1" s="12" t="s">
        <v>68</v>
      </c>
      <c r="K1" s="12" t="s">
        <v>69</v>
      </c>
      <c r="L1" s="12" t="s">
        <v>70</v>
      </c>
      <c r="M1" s="12" t="s">
        <v>71</v>
      </c>
      <c r="N1" s="12" t="s">
        <v>72</v>
      </c>
      <c r="O1" t="s">
        <v>76</v>
      </c>
    </row>
    <row r="2" spans="2:15" x14ac:dyDescent="0.2">
      <c r="B2" s="12" t="s">
        <v>73</v>
      </c>
      <c r="C2" s="12" t="s">
        <v>47</v>
      </c>
      <c r="D2" s="12" t="s">
        <v>48</v>
      </c>
      <c r="E2" s="12" t="s">
        <v>49</v>
      </c>
      <c r="F2" s="12" t="s">
        <v>50</v>
      </c>
      <c r="G2" s="12" t="s">
        <v>51</v>
      </c>
      <c r="H2" s="12" t="s">
        <v>52</v>
      </c>
      <c r="I2" s="12" t="s">
        <v>53</v>
      </c>
      <c r="J2" s="12" t="s">
        <v>54</v>
      </c>
      <c r="K2" s="12" t="s">
        <v>55</v>
      </c>
      <c r="L2" s="12" t="s">
        <v>56</v>
      </c>
      <c r="M2" s="12" t="s">
        <v>57</v>
      </c>
      <c r="N2" s="12" t="s">
        <v>58</v>
      </c>
    </row>
    <row r="3" spans="2:15" x14ac:dyDescent="0.2">
      <c r="B3" s="12" t="s">
        <v>59</v>
      </c>
      <c r="C3" s="17">
        <f>SUMPRODUCT(C5:C9,$O$5:$O$9)</f>
        <v>72460</v>
      </c>
      <c r="D3" s="17">
        <f t="shared" ref="D3:N3" si="0">SUMPRODUCT(D5:D9,$O$5:$O$9)</f>
        <v>143460</v>
      </c>
      <c r="E3" s="17">
        <f t="shared" si="0"/>
        <v>64790</v>
      </c>
      <c r="F3" s="17">
        <f t="shared" si="0"/>
        <v>130410</v>
      </c>
      <c r="G3" s="17">
        <f t="shared" si="0"/>
        <v>145980</v>
      </c>
      <c r="H3" s="17">
        <f t="shared" si="0"/>
        <v>152390</v>
      </c>
      <c r="I3" s="17">
        <f t="shared" si="0"/>
        <v>178930</v>
      </c>
      <c r="J3" s="17">
        <f t="shared" si="0"/>
        <v>162050</v>
      </c>
      <c r="K3" s="17">
        <f t="shared" si="0"/>
        <v>115020</v>
      </c>
      <c r="L3" s="17">
        <f t="shared" si="0"/>
        <v>61290</v>
      </c>
      <c r="M3" s="17">
        <f t="shared" si="0"/>
        <v>149680</v>
      </c>
      <c r="N3" s="17">
        <f t="shared" si="0"/>
        <v>143710</v>
      </c>
      <c r="O3" s="29" t="s">
        <v>77</v>
      </c>
    </row>
    <row r="4" spans="2:15" x14ac:dyDescent="0.2">
      <c r="B4" s="15" t="s">
        <v>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2:15" x14ac:dyDescent="0.2">
      <c r="B5" s="16" t="s">
        <v>1</v>
      </c>
      <c r="C5" s="12">
        <v>14</v>
      </c>
      <c r="D5" s="12">
        <v>14</v>
      </c>
      <c r="E5" s="12">
        <v>3</v>
      </c>
      <c r="F5" s="12">
        <v>8</v>
      </c>
      <c r="G5" s="12">
        <v>1</v>
      </c>
      <c r="H5" s="12">
        <v>18</v>
      </c>
      <c r="I5" s="12">
        <v>7</v>
      </c>
      <c r="J5" s="12">
        <v>6</v>
      </c>
      <c r="K5" s="12">
        <v>1</v>
      </c>
      <c r="L5" s="12">
        <v>1</v>
      </c>
      <c r="M5" s="12">
        <v>6</v>
      </c>
      <c r="N5" s="12">
        <v>4</v>
      </c>
      <c r="O5">
        <f>VLOOKUP(Tableau2[[#This Row],[Colonne1]],Feuil2!$A$2:$B$33,2,0)</f>
        <v>650</v>
      </c>
    </row>
    <row r="6" spans="2:15" x14ac:dyDescent="0.2">
      <c r="B6" s="16" t="s">
        <v>3</v>
      </c>
      <c r="C6" s="12">
        <v>18</v>
      </c>
      <c r="D6" s="12">
        <v>1</v>
      </c>
      <c r="E6" s="12">
        <v>13</v>
      </c>
      <c r="F6" s="12">
        <v>13</v>
      </c>
      <c r="G6" s="12">
        <v>5</v>
      </c>
      <c r="H6" s="12">
        <v>19</v>
      </c>
      <c r="I6" s="12">
        <v>10</v>
      </c>
      <c r="J6" s="12">
        <v>7</v>
      </c>
      <c r="K6" s="12">
        <v>20</v>
      </c>
      <c r="L6" s="12">
        <v>5</v>
      </c>
      <c r="M6" s="12">
        <v>2</v>
      </c>
      <c r="N6" s="12">
        <v>10</v>
      </c>
      <c r="O6">
        <f>VLOOKUP(Tableau2[[#This Row],[Colonne1]],Feuil2!$A$2:$B$33,2,0)</f>
        <v>2300</v>
      </c>
    </row>
    <row r="7" spans="2:15" x14ac:dyDescent="0.2">
      <c r="B7" s="16" t="s">
        <v>7</v>
      </c>
      <c r="C7" s="12">
        <v>1</v>
      </c>
      <c r="D7" s="12">
        <v>18</v>
      </c>
      <c r="E7" s="12">
        <v>3</v>
      </c>
      <c r="F7" s="12">
        <v>13</v>
      </c>
      <c r="G7" s="12">
        <v>18</v>
      </c>
      <c r="H7" s="12">
        <v>13</v>
      </c>
      <c r="I7" s="12">
        <v>20</v>
      </c>
      <c r="J7" s="12">
        <v>19</v>
      </c>
      <c r="K7" s="12">
        <v>8</v>
      </c>
      <c r="L7" s="12">
        <v>5</v>
      </c>
      <c r="M7" s="12">
        <v>18</v>
      </c>
      <c r="N7" s="12">
        <v>16</v>
      </c>
      <c r="O7">
        <f>VLOOKUP(Tableau2[[#This Row],[Colonne1]],Feuil2!$A$2:$B$33,2,0)</f>
        <v>6840</v>
      </c>
    </row>
    <row r="8" spans="2:15" x14ac:dyDescent="0.2">
      <c r="B8" s="16" t="s">
        <v>17</v>
      </c>
      <c r="C8" s="12">
        <v>15</v>
      </c>
      <c r="D8" s="12">
        <v>5</v>
      </c>
      <c r="E8" s="12">
        <v>10</v>
      </c>
      <c r="F8" s="12">
        <v>1</v>
      </c>
      <c r="G8" s="12">
        <v>9</v>
      </c>
      <c r="H8" s="12">
        <v>7</v>
      </c>
      <c r="I8" s="12">
        <v>14</v>
      </c>
      <c r="J8" s="12">
        <v>13</v>
      </c>
      <c r="K8" s="12">
        <v>13</v>
      </c>
      <c r="L8" s="12">
        <v>19</v>
      </c>
      <c r="M8" s="12">
        <v>19</v>
      </c>
      <c r="N8" s="12">
        <v>11</v>
      </c>
      <c r="O8">
        <f>VLOOKUP(Tableau2[[#This Row],[Colonne1]],Feuil2!$A$2:$B$33,2,0)</f>
        <v>540</v>
      </c>
    </row>
    <row r="9" spans="2:15" x14ac:dyDescent="0.2">
      <c r="B9" s="16" t="s">
        <v>30</v>
      </c>
      <c r="C9" s="12">
        <v>18</v>
      </c>
      <c r="D9" s="12">
        <v>16</v>
      </c>
      <c r="E9" s="12">
        <v>18</v>
      </c>
      <c r="F9" s="12">
        <v>15</v>
      </c>
      <c r="G9" s="12">
        <v>15</v>
      </c>
      <c r="H9" s="12">
        <v>11</v>
      </c>
      <c r="I9" s="12">
        <v>18</v>
      </c>
      <c r="J9" s="12">
        <v>13</v>
      </c>
      <c r="K9" s="12">
        <v>17</v>
      </c>
      <c r="L9" s="12">
        <v>12</v>
      </c>
      <c r="M9" s="12">
        <v>20</v>
      </c>
      <c r="N9" s="12">
        <v>7</v>
      </c>
      <c r="O9">
        <f>VLOOKUP(Tableau2[[#This Row],[Colonne1]],Feuil2!$A$2:$B$33,2,0)</f>
        <v>390</v>
      </c>
    </row>
  </sheetData>
  <dataValidations count="1">
    <dataValidation type="list" allowBlank="1" showInputMessage="1" showErrorMessage="1" sqref="B5:B9">
      <formula1>WU_number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3"/>
  <sheetViews>
    <sheetView showGridLines="0" view="pageBreakPreview" zoomScale="70" zoomScaleNormal="70" zoomScaleSheetLayoutView="70" workbookViewId="0">
      <selection activeCell="F13" sqref="F13"/>
    </sheetView>
  </sheetViews>
  <sheetFormatPr baseColWidth="10" defaultRowHeight="15" x14ac:dyDescent="0.2"/>
  <cols>
    <col min="1" max="2" width="23.25" style="18" customWidth="1"/>
  </cols>
  <sheetData>
    <row r="1" spans="1:2" ht="30" customHeight="1" x14ac:dyDescent="0.2">
      <c r="A1" s="19" t="s">
        <v>74</v>
      </c>
      <c r="B1" s="19" t="s">
        <v>75</v>
      </c>
    </row>
    <row r="2" spans="1:2" ht="20.25" x14ac:dyDescent="0.2">
      <c r="A2" s="20" t="s">
        <v>1</v>
      </c>
      <c r="B2" s="21">
        <v>650</v>
      </c>
    </row>
    <row r="3" spans="1:2" ht="20.25" x14ac:dyDescent="0.2">
      <c r="A3" s="20" t="s">
        <v>2</v>
      </c>
      <c r="B3" s="21">
        <v>1300</v>
      </c>
    </row>
    <row r="4" spans="1:2" ht="20.25" x14ac:dyDescent="0.2">
      <c r="A4" s="20" t="s">
        <v>3</v>
      </c>
      <c r="B4" s="21">
        <v>2300</v>
      </c>
    </row>
    <row r="5" spans="1:2" ht="20.25" x14ac:dyDescent="0.2">
      <c r="A5" s="20" t="s">
        <v>4</v>
      </c>
      <c r="B5" s="21">
        <v>1960</v>
      </c>
    </row>
    <row r="6" spans="1:2" ht="20.25" x14ac:dyDescent="0.2">
      <c r="A6" s="20" t="s">
        <v>5</v>
      </c>
      <c r="B6" s="21">
        <v>1700</v>
      </c>
    </row>
    <row r="7" spans="1:2" ht="20.25" x14ac:dyDescent="0.2">
      <c r="A7" s="20" t="s">
        <v>6</v>
      </c>
      <c r="B7" s="21">
        <v>880</v>
      </c>
    </row>
    <row r="8" spans="1:2" ht="20.25" x14ac:dyDescent="0.2">
      <c r="A8" s="20" t="s">
        <v>7</v>
      </c>
      <c r="B8" s="21">
        <v>6840</v>
      </c>
    </row>
    <row r="9" spans="1:2" ht="20.25" x14ac:dyDescent="0.2">
      <c r="A9" s="20" t="s">
        <v>8</v>
      </c>
      <c r="B9" s="21">
        <v>10150</v>
      </c>
    </row>
    <row r="10" spans="1:2" ht="20.25" x14ac:dyDescent="0.2">
      <c r="A10" s="20" t="s">
        <v>9</v>
      </c>
      <c r="B10" s="21">
        <v>20300</v>
      </c>
    </row>
    <row r="11" spans="1:2" ht="20.25" x14ac:dyDescent="0.2">
      <c r="A11" s="20" t="s">
        <v>10</v>
      </c>
      <c r="B11" s="21">
        <v>750</v>
      </c>
    </row>
    <row r="12" spans="1:2" ht="20.25" x14ac:dyDescent="0.2">
      <c r="A12" s="20" t="s">
        <v>11</v>
      </c>
      <c r="B12" s="21">
        <v>1550</v>
      </c>
    </row>
    <row r="13" spans="1:2" ht="20.25" x14ac:dyDescent="0.2">
      <c r="A13" s="20" t="s">
        <v>12</v>
      </c>
      <c r="B13" s="21">
        <v>260</v>
      </c>
    </row>
    <row r="14" spans="1:2" ht="20.25" x14ac:dyDescent="0.2">
      <c r="A14" s="20" t="s">
        <v>13</v>
      </c>
      <c r="B14" s="21">
        <v>1160</v>
      </c>
    </row>
    <row r="15" spans="1:2" ht="20.25" x14ac:dyDescent="0.2">
      <c r="A15" s="20" t="s">
        <v>14</v>
      </c>
      <c r="B15" s="21">
        <v>6880</v>
      </c>
    </row>
    <row r="16" spans="1:2" ht="20.25" x14ac:dyDescent="0.2">
      <c r="A16" s="20" t="s">
        <v>15</v>
      </c>
      <c r="B16" s="21">
        <v>290</v>
      </c>
    </row>
    <row r="17" spans="1:2" ht="20.25" x14ac:dyDescent="0.2">
      <c r="A17" s="20" t="s">
        <v>16</v>
      </c>
      <c r="B17" s="21">
        <v>1960</v>
      </c>
    </row>
    <row r="18" spans="1:2" ht="20.25" x14ac:dyDescent="0.2">
      <c r="A18" s="20" t="s">
        <v>17</v>
      </c>
      <c r="B18" s="21">
        <v>540</v>
      </c>
    </row>
    <row r="19" spans="1:2" ht="20.25" x14ac:dyDescent="0.2">
      <c r="A19" s="20" t="s">
        <v>18</v>
      </c>
      <c r="B19" s="21">
        <v>540</v>
      </c>
    </row>
    <row r="20" spans="1:2" ht="20.25" x14ac:dyDescent="0.2">
      <c r="A20" s="20" t="s">
        <v>19</v>
      </c>
      <c r="B20" s="21">
        <v>2300</v>
      </c>
    </row>
    <row r="21" spans="1:2" ht="20.25" x14ac:dyDescent="0.2">
      <c r="A21" s="20" t="s">
        <v>20</v>
      </c>
      <c r="B21" s="21">
        <v>1620</v>
      </c>
    </row>
    <row r="22" spans="1:2" ht="20.25" x14ac:dyDescent="0.2">
      <c r="A22" s="20" t="s">
        <v>21</v>
      </c>
      <c r="B22" s="21">
        <v>5250</v>
      </c>
    </row>
    <row r="23" spans="1:2" ht="20.25" x14ac:dyDescent="0.2">
      <c r="A23" s="20" t="s">
        <v>22</v>
      </c>
      <c r="B23" s="21">
        <v>1160</v>
      </c>
    </row>
    <row r="24" spans="1:2" ht="20.25" x14ac:dyDescent="0.2">
      <c r="A24" s="20" t="s">
        <v>23</v>
      </c>
      <c r="B24" s="21">
        <v>765</v>
      </c>
    </row>
    <row r="25" spans="1:2" ht="20.25" x14ac:dyDescent="0.2">
      <c r="A25" s="20" t="s">
        <v>24</v>
      </c>
      <c r="B25" s="21">
        <v>2460</v>
      </c>
    </row>
    <row r="26" spans="1:2" ht="20.25" x14ac:dyDescent="0.2">
      <c r="A26" s="20" t="s">
        <v>25</v>
      </c>
      <c r="B26" s="21">
        <v>1150</v>
      </c>
    </row>
    <row r="27" spans="1:2" ht="20.25" x14ac:dyDescent="0.2">
      <c r="A27" s="20" t="s">
        <v>26</v>
      </c>
      <c r="B27" s="21">
        <v>1620</v>
      </c>
    </row>
    <row r="28" spans="1:2" ht="20.25" x14ac:dyDescent="0.2">
      <c r="A28" s="20" t="s">
        <v>27</v>
      </c>
      <c r="B28" s="21">
        <v>2210</v>
      </c>
    </row>
    <row r="29" spans="1:2" ht="20.25" x14ac:dyDescent="0.2">
      <c r="A29" s="20" t="s">
        <v>28</v>
      </c>
      <c r="B29" s="21">
        <v>2100</v>
      </c>
    </row>
    <row r="30" spans="1:2" ht="20.25" x14ac:dyDescent="0.2">
      <c r="A30" s="20" t="s">
        <v>29</v>
      </c>
      <c r="B30" s="21">
        <v>1200</v>
      </c>
    </row>
    <row r="31" spans="1:2" ht="20.25" x14ac:dyDescent="0.2">
      <c r="A31" s="20" t="s">
        <v>30</v>
      </c>
      <c r="B31" s="21">
        <v>390</v>
      </c>
    </row>
    <row r="32" spans="1:2" ht="20.25" x14ac:dyDescent="0.2">
      <c r="A32" s="20" t="s">
        <v>31</v>
      </c>
      <c r="B32" s="21">
        <v>170</v>
      </c>
    </row>
    <row r="33" spans="1:2" ht="20.25" x14ac:dyDescent="0.2">
      <c r="A33" s="20" t="s">
        <v>32</v>
      </c>
      <c r="B33" s="21">
        <v>52</v>
      </c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9"/>
  <sheetViews>
    <sheetView showGridLines="0" workbookViewId="0">
      <selection activeCell="C18" sqref="C18"/>
    </sheetView>
  </sheetViews>
  <sheetFormatPr baseColWidth="10" defaultRowHeight="14.25" x14ac:dyDescent="0.2"/>
  <cols>
    <col min="3" max="4" width="12.75" bestFit="1" customWidth="1"/>
  </cols>
  <sheetData>
    <row r="2" spans="2:8" ht="15" x14ac:dyDescent="0.2">
      <c r="B2" s="6"/>
      <c r="C2" s="5" t="s">
        <v>35</v>
      </c>
      <c r="D2" s="5" t="s">
        <v>36</v>
      </c>
    </row>
    <row r="3" spans="2:8" ht="17.25" customHeight="1" x14ac:dyDescent="0.25">
      <c r="B3" s="7" t="s">
        <v>34</v>
      </c>
      <c r="C3" s="2"/>
      <c r="D3" s="2"/>
    </row>
    <row r="4" spans="2:8" ht="17.25" customHeight="1" x14ac:dyDescent="0.25">
      <c r="B4" s="7" t="s">
        <v>33</v>
      </c>
      <c r="C4" s="2"/>
      <c r="D4" s="2"/>
    </row>
    <row r="8" spans="2:8" ht="15.75" x14ac:dyDescent="0.25">
      <c r="B8" s="26" t="s">
        <v>46</v>
      </c>
      <c r="C8" s="26"/>
      <c r="D8" s="26"/>
      <c r="E8" s="26"/>
      <c r="F8" s="26"/>
      <c r="G8" s="26"/>
      <c r="H8" s="26"/>
    </row>
    <row r="10" spans="2:8" ht="15" x14ac:dyDescent="0.2">
      <c r="B10" s="22">
        <v>2015</v>
      </c>
      <c r="C10" s="23"/>
      <c r="D10" s="24"/>
      <c r="E10" s="24"/>
      <c r="F10" s="24"/>
      <c r="G10" s="23"/>
      <c r="H10" s="25"/>
    </row>
    <row r="11" spans="2:8" ht="15" x14ac:dyDescent="0.2">
      <c r="B11" s="1" t="s">
        <v>37</v>
      </c>
      <c r="C11" s="3" t="s">
        <v>38</v>
      </c>
      <c r="D11" s="13" t="s">
        <v>39</v>
      </c>
      <c r="E11" s="13" t="s">
        <v>40</v>
      </c>
      <c r="F11" s="13" t="s">
        <v>41</v>
      </c>
      <c r="G11" s="4" t="s">
        <v>42</v>
      </c>
      <c r="H11" s="1" t="s">
        <v>43</v>
      </c>
    </row>
    <row r="12" spans="2:8" x14ac:dyDescent="0.2">
      <c r="B12" s="8" t="s">
        <v>44</v>
      </c>
      <c r="C12" s="10" t="s">
        <v>45</v>
      </c>
      <c r="D12" s="14"/>
      <c r="E12" s="14"/>
      <c r="F12" s="14"/>
      <c r="G12" s="11"/>
      <c r="H12" s="9"/>
    </row>
    <row r="13" spans="2:8" x14ac:dyDescent="0.2">
      <c r="D13" s="12"/>
      <c r="E13" s="12"/>
      <c r="F13" s="12"/>
    </row>
    <row r="14" spans="2:8" x14ac:dyDescent="0.2">
      <c r="D14" s="12"/>
      <c r="E14" s="12"/>
      <c r="F14" s="12"/>
    </row>
    <row r="15" spans="2:8" x14ac:dyDescent="0.2">
      <c r="D15" s="28"/>
      <c r="E15" s="28"/>
      <c r="F15" s="28"/>
    </row>
    <row r="16" spans="2:8" ht="15" x14ac:dyDescent="0.25">
      <c r="D16" s="27"/>
      <c r="E16" s="27"/>
      <c r="F16" s="27"/>
    </row>
    <row r="17" spans="4:6" x14ac:dyDescent="0.2">
      <c r="D17" s="12"/>
      <c r="E17" s="12"/>
      <c r="F17" s="12"/>
    </row>
    <row r="18" spans="4:6" x14ac:dyDescent="0.2">
      <c r="D18" s="12"/>
      <c r="E18" s="12"/>
      <c r="F18" s="12"/>
    </row>
    <row r="19" spans="4:6" x14ac:dyDescent="0.2">
      <c r="D19" s="12"/>
      <c r="E19" s="12"/>
      <c r="F19" s="12"/>
    </row>
  </sheetData>
  <mergeCells count="4">
    <mergeCell ref="B10:H10"/>
    <mergeCell ref="B8:H8"/>
    <mergeCell ref="D16:F16"/>
    <mergeCell ref="D15:F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PAYMENT PLAN</vt:lpstr>
      <vt:lpstr>WU_number</vt:lpstr>
      <vt:lpstr>Feuil2!Zone_d_impression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LORMIERES SOPHIE</dc:creator>
  <cp:lastModifiedBy>ignacy</cp:lastModifiedBy>
  <cp:lastPrinted>2015-07-08T15:39:18Z</cp:lastPrinted>
  <dcterms:created xsi:type="dcterms:W3CDTF">2015-06-26T14:37:35Z</dcterms:created>
  <dcterms:modified xsi:type="dcterms:W3CDTF">2015-12-11T13:31:16Z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