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05" windowWidth="20730" windowHeight="10005"/>
  </bookViews>
  <sheets>
    <sheet name="Mai 2016" sheetId="1" r:id="rId1"/>
    <sheet name="Base" sheetId="2" r:id="rId2"/>
    <sheet name="Feuil3" sheetId="3" r:id="rId3"/>
  </sheets>
  <definedNames>
    <definedName name="Réf">Base!$A$1:$C$6</definedName>
  </definedNames>
  <calcPr calcId="145621"/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2" i="1"/>
  <c r="E2" i="1" s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 l="1"/>
</calcChain>
</file>

<file path=xl/sharedStrings.xml><?xml version="1.0" encoding="utf-8"?>
<sst xmlns="http://schemas.openxmlformats.org/spreadsheetml/2006/main" count="39" uniqueCount="28">
  <si>
    <t>Réf</t>
  </si>
  <si>
    <t>Article</t>
  </si>
  <si>
    <t>Qté</t>
  </si>
  <si>
    <t>Unité</t>
  </si>
  <si>
    <t>Total</t>
  </si>
  <si>
    <t>Parmentier Croustillant</t>
  </si>
  <si>
    <t>54 10</t>
  </si>
  <si>
    <t>Ciboulette</t>
  </si>
  <si>
    <t>46 17</t>
  </si>
  <si>
    <t>Brocolis</t>
  </si>
  <si>
    <t>Cheesburger</t>
  </si>
  <si>
    <t>TOTAL</t>
  </si>
  <si>
    <t>Quiche Loraine</t>
  </si>
  <si>
    <t>Cake au citron</t>
  </si>
  <si>
    <t>Tarte à l'oignon</t>
  </si>
  <si>
    <t>89 14</t>
  </si>
  <si>
    <t>Cannelloni</t>
  </si>
  <si>
    <t>60 28</t>
  </si>
  <si>
    <t>Poisson sauce aîoli</t>
  </si>
  <si>
    <t>Frite 1kg</t>
  </si>
  <si>
    <t>87 27</t>
  </si>
  <si>
    <t>66 93</t>
  </si>
  <si>
    <t>Légumes potage</t>
  </si>
  <si>
    <t>54 11</t>
  </si>
  <si>
    <t>Ail Haché</t>
  </si>
  <si>
    <t>54 09</t>
  </si>
  <si>
    <t>Persil Haché</t>
  </si>
  <si>
    <t>Riz Cantonais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</si>
</sst>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44" fontId="2" fillId="0" borderId="1" xfId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3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2" fillId="0" borderId="0" xfId="0" applyFont="1"/>
    <xf numFmtId="44" fontId="3" fillId="0" borderId="1" xfId="1" applyFont="1" applyBorder="1" applyAlignment="1">
      <alignment horizontal="center" vertical="center"/>
    </xf>
    <xf numFmtId="44" fontId="2" fillId="0" borderId="0" xfId="1" applyFont="1"/>
  </cellXfs>
  <cellStyles count="2">
    <cellStyle name="Currency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tabSelected="1" workbookViewId="0">
      <selection activeCell="B2" sqref="B2"/>
    </sheetView>
  </sheetViews>
  <sheetFormatPr defaultColWidth="11.42578125" defaultRowHeight="24" customHeight="1" x14ac:dyDescent="0.3"/>
  <cols>
    <col min="1" max="1" width="10.7109375" style="7" customWidth="1"/>
    <col min="2" max="2" width="30.7109375" style="7" customWidth="1"/>
    <col min="3" max="3" width="5.7109375" style="4" customWidth="1"/>
    <col min="4" max="5" width="11.42578125" style="9"/>
    <col min="6" max="16384" width="11.42578125" style="7"/>
  </cols>
  <sheetData>
    <row r="1" spans="1:5" s="4" customFormat="1" ht="24" customHeight="1" x14ac:dyDescent="0.25">
      <c r="A1" s="1" t="s">
        <v>0</v>
      </c>
      <c r="B1" s="2" t="s">
        <v>1</v>
      </c>
      <c r="C1" s="1" t="s">
        <v>2</v>
      </c>
      <c r="D1" s="3" t="s">
        <v>3</v>
      </c>
      <c r="E1" s="3" t="s">
        <v>4</v>
      </c>
    </row>
    <row r="2" spans="1:5" ht="24" customHeight="1" x14ac:dyDescent="0.3">
      <c r="A2" s="5">
        <v>30903</v>
      </c>
      <c r="B2" s="2" t="str">
        <f>IFERROR(LOOKUP($A2,Base!$A:$A,Base!B:B),"")</f>
        <v>Parmentier Croustillant</v>
      </c>
      <c r="C2" s="6">
        <v>1</v>
      </c>
      <c r="D2" s="2">
        <f>IFERROR(LOOKUP($A2,Base!$A:$A,Base!C:C),0)</f>
        <v>10.95</v>
      </c>
      <c r="E2" s="3">
        <f>D2*C2</f>
        <v>10.95</v>
      </c>
    </row>
    <row r="3" spans="1:5" ht="24" customHeight="1" x14ac:dyDescent="0.3">
      <c r="A3" s="6" t="s">
        <v>6</v>
      </c>
      <c r="B3" s="2" t="str">
        <f>IFERROR(LOOKUP($A3,Base!$A:$A,Base!B:B),"")</f>
        <v>Brocolis</v>
      </c>
      <c r="C3" s="6">
        <v>1</v>
      </c>
      <c r="D3" s="2">
        <f>IFERROR(LOOKUP($A3,Base!$A:$A,Base!C:C),0)</f>
        <v>4.7</v>
      </c>
      <c r="E3" s="3">
        <f t="shared" ref="E3:E15" si="0">D3*C3</f>
        <v>4.7</v>
      </c>
    </row>
    <row r="4" spans="1:5" ht="24" customHeight="1" x14ac:dyDescent="0.3">
      <c r="A4" s="6" t="s">
        <v>8</v>
      </c>
      <c r="B4" s="2" t="str">
        <f>IFERROR(LOOKUP($A4,Base!$A:$A,Base!B:B),"")</f>
        <v>Brocolis</v>
      </c>
      <c r="C4" s="6">
        <v>2</v>
      </c>
      <c r="D4" s="2">
        <f>IFERROR(LOOKUP($A4,Base!$A:$A,Base!C:C),0)</f>
        <v>4.7</v>
      </c>
      <c r="E4" s="3">
        <f t="shared" si="0"/>
        <v>9.4</v>
      </c>
    </row>
    <row r="5" spans="1:5" ht="24" customHeight="1" x14ac:dyDescent="0.3">
      <c r="A5" s="5">
        <v>32086</v>
      </c>
      <c r="B5" s="2" t="str">
        <f>IFERROR(LOOKUP($A5,Base!$A:$A,Base!B:B),"")</f>
        <v>Cheesburger</v>
      </c>
      <c r="C5" s="6">
        <v>1</v>
      </c>
      <c r="D5" s="2">
        <f>IFERROR(LOOKUP($A5,Base!$A:$A,Base!C:C),0)</f>
        <v>9.9</v>
      </c>
      <c r="E5" s="3">
        <f t="shared" si="0"/>
        <v>9.9</v>
      </c>
    </row>
    <row r="6" spans="1:5" ht="24" customHeight="1" x14ac:dyDescent="0.3">
      <c r="A6" s="5">
        <v>32125</v>
      </c>
      <c r="B6" s="2" t="str">
        <f>IFERROR(LOOKUP($A6,Base!$A:$A,Base!B:B),"")</f>
        <v>Quiche Loraine</v>
      </c>
      <c r="C6" s="6">
        <v>1</v>
      </c>
      <c r="D6" s="2">
        <f>IFERROR(LOOKUP($A6,Base!$A:$A,Base!C:C),0)</f>
        <v>7.5</v>
      </c>
      <c r="E6" s="3">
        <f t="shared" si="0"/>
        <v>7.5</v>
      </c>
    </row>
    <row r="7" spans="1:5" ht="24" customHeight="1" x14ac:dyDescent="0.3">
      <c r="A7" s="5">
        <v>32130</v>
      </c>
      <c r="B7" s="2" t="str">
        <f>IFERROR(LOOKUP($A7,Base!$A:$A,Base!B:B),"")</f>
        <v>Cake au citron</v>
      </c>
      <c r="C7" s="6">
        <v>1</v>
      </c>
      <c r="D7" s="2">
        <f>IFERROR(LOOKUP($A7,Base!$A:$A,Base!C:C),0)</f>
        <v>5.9</v>
      </c>
      <c r="E7" s="3">
        <f t="shared" si="0"/>
        <v>5.9</v>
      </c>
    </row>
    <row r="8" spans="1:5" ht="24" customHeight="1" x14ac:dyDescent="0.3">
      <c r="A8" s="5">
        <v>32175</v>
      </c>
      <c r="B8" s="2" t="str">
        <f>IFERROR(LOOKUP($A8,Base!$A:$A,Base!B:B),"")</f>
        <v>Tarte à l'oignon</v>
      </c>
      <c r="C8" s="6">
        <v>1</v>
      </c>
      <c r="D8" s="2">
        <f>IFERROR(LOOKUP($A8,Base!$A:$A,Base!C:C),0)</f>
        <v>4.9000000000000004</v>
      </c>
      <c r="E8" s="3">
        <f t="shared" si="0"/>
        <v>4.9000000000000004</v>
      </c>
    </row>
    <row r="9" spans="1:5" ht="24" customHeight="1" x14ac:dyDescent="0.3">
      <c r="A9" s="6" t="s">
        <v>15</v>
      </c>
      <c r="B9" s="2" t="str">
        <f>IFERROR(LOOKUP($A9,Base!$A:$A,Base!B:B),"")</f>
        <v>Cannelloni</v>
      </c>
      <c r="C9" s="6">
        <v>1</v>
      </c>
      <c r="D9" s="2">
        <f>IFERROR(LOOKUP($A9,Base!$A:$A,Base!C:C),0)</f>
        <v>8.9</v>
      </c>
      <c r="E9" s="3">
        <f t="shared" si="0"/>
        <v>8.9</v>
      </c>
    </row>
    <row r="10" spans="1:5" ht="24" customHeight="1" x14ac:dyDescent="0.3">
      <c r="A10" s="6" t="s">
        <v>17</v>
      </c>
      <c r="B10" s="2" t="str">
        <f>IFERROR(LOOKUP($A10,Base!$A:$A,Base!B:B),"")</f>
        <v>Brocolis</v>
      </c>
      <c r="C10" s="6">
        <v>2</v>
      </c>
      <c r="D10" s="2">
        <f>IFERROR(LOOKUP($A10,Base!$A:$A,Base!C:C),0)</f>
        <v>4.7</v>
      </c>
      <c r="E10" s="3">
        <f t="shared" si="0"/>
        <v>9.4</v>
      </c>
    </row>
    <row r="11" spans="1:5" ht="24" customHeight="1" x14ac:dyDescent="0.3">
      <c r="A11" s="6" t="s">
        <v>20</v>
      </c>
      <c r="B11" s="2" t="str">
        <f>IFERROR(LOOKUP($A11,Base!$A:$A,Base!B:B),"")</f>
        <v>Brocolis</v>
      </c>
      <c r="C11" s="6">
        <v>1</v>
      </c>
      <c r="D11" s="2">
        <f>IFERROR(LOOKUP($A11,Base!$A:$A,Base!C:C),0)</f>
        <v>4.7</v>
      </c>
      <c r="E11" s="3">
        <f t="shared" si="0"/>
        <v>4.7</v>
      </c>
    </row>
    <row r="12" spans="1:5" ht="24" customHeight="1" x14ac:dyDescent="0.3">
      <c r="A12" s="6" t="s">
        <v>21</v>
      </c>
      <c r="B12" s="2" t="str">
        <f>IFERROR(LOOKUP($A12,Base!$A:$A,Base!B:B),"")</f>
        <v>Brocolis</v>
      </c>
      <c r="C12" s="6">
        <v>1</v>
      </c>
      <c r="D12" s="2">
        <f>IFERROR(LOOKUP($A12,Base!$A:$A,Base!C:C),0)</f>
        <v>4.7</v>
      </c>
      <c r="E12" s="3">
        <f t="shared" si="0"/>
        <v>4.7</v>
      </c>
    </row>
    <row r="13" spans="1:5" ht="24" customHeight="1" x14ac:dyDescent="0.3">
      <c r="A13" s="6" t="s">
        <v>23</v>
      </c>
      <c r="B13" s="2" t="str">
        <f>IFERROR(LOOKUP($A13,Base!$A:$A,Base!B:B),"")</f>
        <v>Brocolis</v>
      </c>
      <c r="C13" s="6">
        <v>1</v>
      </c>
      <c r="D13" s="2">
        <f>IFERROR(LOOKUP($A13,Base!$A:$A,Base!C:C),0)</f>
        <v>4.7</v>
      </c>
      <c r="E13" s="3">
        <f t="shared" si="0"/>
        <v>4.7</v>
      </c>
    </row>
    <row r="14" spans="1:5" ht="24" customHeight="1" x14ac:dyDescent="0.3">
      <c r="A14" s="6" t="s">
        <v>25</v>
      </c>
      <c r="B14" s="2" t="str">
        <f>IFERROR(LOOKUP($A14,Base!$A:$A,Base!B:B),"")</f>
        <v>Brocolis</v>
      </c>
      <c r="C14" s="6">
        <v>1</v>
      </c>
      <c r="D14" s="2">
        <f>IFERROR(LOOKUP($A14,Base!$A:$A,Base!C:C),0)</f>
        <v>4.7</v>
      </c>
      <c r="E14" s="3">
        <f t="shared" si="0"/>
        <v>4.7</v>
      </c>
    </row>
    <row r="15" spans="1:5" ht="24" customHeight="1" x14ac:dyDescent="0.3">
      <c r="A15" s="5">
        <v>18168</v>
      </c>
      <c r="B15" s="2" t="str">
        <f>IFERROR(LOOKUP($A15,Base!$A:$A,Base!B:B),"")</f>
        <v/>
      </c>
      <c r="C15" s="6">
        <v>1</v>
      </c>
      <c r="D15" s="2">
        <f>IFERROR(LOOKUP($A15,Base!$A:$A,Base!C:C),0)</f>
        <v>0</v>
      </c>
      <c r="E15" s="3">
        <f t="shared" si="0"/>
        <v>0</v>
      </c>
    </row>
    <row r="16" spans="1:5" ht="24" customHeight="1" x14ac:dyDescent="0.3">
      <c r="D16" s="8" t="s">
        <v>11</v>
      </c>
      <c r="E16" s="8">
        <f>SUM(E2:E15)</f>
        <v>90.350000000000009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"/>
  <sheetViews>
    <sheetView workbookViewId="0">
      <selection activeCell="E3" sqref="E3"/>
    </sheetView>
  </sheetViews>
  <sheetFormatPr defaultColWidth="11.42578125" defaultRowHeight="22.5" customHeight="1" x14ac:dyDescent="0.25"/>
  <cols>
    <col min="1" max="1" width="9" bestFit="1" customWidth="1"/>
    <col min="2" max="2" width="28.7109375" customWidth="1"/>
  </cols>
  <sheetData>
    <row r="1" spans="1:3" ht="22.5" customHeight="1" x14ac:dyDescent="0.25">
      <c r="A1" s="1" t="s">
        <v>0</v>
      </c>
      <c r="B1" s="2" t="s">
        <v>1</v>
      </c>
      <c r="C1" s="3" t="s">
        <v>3</v>
      </c>
    </row>
    <row r="2" spans="1:3" ht="22.5" customHeight="1" x14ac:dyDescent="0.25">
      <c r="A2" s="5">
        <v>30903</v>
      </c>
      <c r="B2" s="2" t="s">
        <v>5</v>
      </c>
      <c r="C2" s="3">
        <v>10.95</v>
      </c>
    </row>
    <row r="3" spans="1:3" ht="22.5" customHeight="1" x14ac:dyDescent="0.25">
      <c r="A3" s="6" t="s">
        <v>6</v>
      </c>
      <c r="B3" s="2" t="s">
        <v>7</v>
      </c>
      <c r="C3" s="3">
        <v>2.95</v>
      </c>
    </row>
    <row r="4" spans="1:3" ht="22.5" customHeight="1" x14ac:dyDescent="0.25">
      <c r="A4" s="6" t="s">
        <v>8</v>
      </c>
      <c r="B4" s="2" t="s">
        <v>9</v>
      </c>
      <c r="C4" s="3">
        <v>4.7</v>
      </c>
    </row>
    <row r="5" spans="1:3" ht="22.5" customHeight="1" x14ac:dyDescent="0.25">
      <c r="A5" s="5">
        <v>32086</v>
      </c>
      <c r="B5" s="2" t="s">
        <v>10</v>
      </c>
      <c r="C5" s="3">
        <v>9.9</v>
      </c>
    </row>
    <row r="6" spans="1:3" ht="22.5" customHeight="1" x14ac:dyDescent="0.25">
      <c r="A6" s="5">
        <v>32125</v>
      </c>
      <c r="B6" s="2" t="s">
        <v>12</v>
      </c>
      <c r="C6" s="3">
        <v>7.5</v>
      </c>
    </row>
    <row r="7" spans="1:3" ht="22.5" customHeight="1" x14ac:dyDescent="0.25">
      <c r="A7" s="5">
        <v>32130</v>
      </c>
      <c r="B7" s="2" t="s">
        <v>13</v>
      </c>
      <c r="C7" s="3">
        <v>5.9</v>
      </c>
    </row>
    <row r="8" spans="1:3" ht="22.5" customHeight="1" x14ac:dyDescent="0.25">
      <c r="A8" s="5">
        <v>32175</v>
      </c>
      <c r="B8" s="2" t="s">
        <v>14</v>
      </c>
      <c r="C8" s="3">
        <v>4.9000000000000004</v>
      </c>
    </row>
    <row r="9" spans="1:3" ht="22.5" customHeight="1" x14ac:dyDescent="0.25">
      <c r="A9" s="6" t="s">
        <v>15</v>
      </c>
      <c r="B9" s="2" t="s">
        <v>16</v>
      </c>
      <c r="C9" s="3">
        <v>8.9</v>
      </c>
    </row>
    <row r="10" spans="1:3" ht="22.5" customHeight="1" x14ac:dyDescent="0.25">
      <c r="A10" s="6" t="s">
        <v>17</v>
      </c>
      <c r="B10" s="2" t="s">
        <v>18</v>
      </c>
      <c r="C10" s="3">
        <v>9.5</v>
      </c>
    </row>
    <row r="11" spans="1:3" ht="22.5" customHeight="1" x14ac:dyDescent="0.25">
      <c r="A11" s="6" t="s">
        <v>20</v>
      </c>
      <c r="B11" s="2" t="s">
        <v>19</v>
      </c>
      <c r="C11" s="3">
        <v>4.0999999999999996</v>
      </c>
    </row>
    <row r="12" spans="1:3" ht="22.5" customHeight="1" x14ac:dyDescent="0.25">
      <c r="A12" s="6" t="s">
        <v>21</v>
      </c>
      <c r="B12" s="2" t="s">
        <v>22</v>
      </c>
      <c r="C12" s="3">
        <v>2.8</v>
      </c>
    </row>
    <row r="13" spans="1:3" ht="22.5" customHeight="1" x14ac:dyDescent="0.25">
      <c r="A13" s="6" t="s">
        <v>23</v>
      </c>
      <c r="B13" s="2" t="s">
        <v>24</v>
      </c>
      <c r="C13" s="3">
        <v>2.95</v>
      </c>
    </row>
    <row r="14" spans="1:3" ht="22.5" customHeight="1" x14ac:dyDescent="0.25">
      <c r="A14" s="6" t="s">
        <v>25</v>
      </c>
      <c r="B14" s="2" t="s">
        <v>26</v>
      </c>
      <c r="C14" s="3">
        <v>2.95</v>
      </c>
    </row>
    <row r="15" spans="1:3" ht="22.5" customHeight="1" x14ac:dyDescent="0.25">
      <c r="A15" s="5">
        <v>18168</v>
      </c>
      <c r="B15" s="2" t="s">
        <v>27</v>
      </c>
      <c r="C15" s="3">
        <v>6.9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Mai 2016</vt:lpstr>
      <vt:lpstr>Base</vt:lpstr>
      <vt:lpstr>Feuil3</vt:lpstr>
      <vt:lpstr>Réf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Mafia</dc:creator>
  <cp:lastModifiedBy>Ignacy</cp:lastModifiedBy>
  <cp:lastPrinted>2016-05-05T15:27:09Z</cp:lastPrinted>
  <dcterms:created xsi:type="dcterms:W3CDTF">2016-05-05T14:10:09Z</dcterms:created>
  <dcterms:modified xsi:type="dcterms:W3CDTF">2016-05-05T17:00:45Z</dcterms:modified>
</cp:coreProperties>
</file>