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showInkAnnotation="0"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Docs Matthieu\Desktop\excel\"/>
    </mc:Choice>
  </mc:AlternateContent>
  <xr:revisionPtr revIDLastSave="0" documentId="13_ncr:1_{69645062-FF94-4343-B710-8F16AD19BD0C}" xr6:coauthVersionLast="36" xr6:coauthVersionMax="36" xr10:uidLastSave="{00000000-0000-0000-0000-000000000000}"/>
  <bookViews>
    <workbookView xWindow="0" yWindow="0" windowWidth="11925" windowHeight="11295" firstSheet="1" activeTab="1" xr2:uid="{00000000-000D-0000-FFFF-FFFF00000000}"/>
  </bookViews>
  <sheets>
    <sheet name="Données" sheetId="2" state="hidden" r:id="rId1"/>
    <sheet name="Intérêts" sheetId="9" r:id="rId2"/>
  </sheets>
  <functionGroups builtInGroupCount="19"/>
  <definedNames>
    <definedName name="Année">#REF!</definedName>
    <definedName name="DateFin">#REF!</definedName>
    <definedName name="déb">#REF!</definedName>
    <definedName name="faillite">Données!$A$5</definedName>
    <definedName name="fin">#REF!</definedName>
    <definedName name="Mat.Int.Créd.">#REF!</definedName>
    <definedName name="Mat.Int.Déb.">#REF!</definedName>
    <definedName name="objet">#REF!</definedName>
    <definedName name="objetà">#REF!</definedName>
    <definedName name="premiereligne">#REF!</definedName>
    <definedName name="Recl.60">Données!$A$4</definedName>
    <definedName name="Trimestr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69" i="9" l="1"/>
  <c r="H77" i="9"/>
  <c r="L62" i="9"/>
  <c r="F69" i="9"/>
  <c r="G71" i="9"/>
  <c r="I70" i="9" l="1"/>
  <c r="C82" i="9" l="1"/>
  <c r="C83" i="9" s="1"/>
  <c r="B7" i="9"/>
  <c r="D7" i="9" s="1"/>
  <c r="A8" i="9"/>
  <c r="B8" i="9" s="1"/>
  <c r="D8" i="9" s="1"/>
  <c r="C84" i="9" l="1"/>
  <c r="A9" i="9"/>
  <c r="C85" i="9" l="1"/>
  <c r="B9" i="9"/>
  <c r="D9" i="9" s="1"/>
  <c r="A10" i="9"/>
  <c r="C86" i="9" l="1"/>
  <c r="A11" i="9"/>
  <c r="B10" i="9"/>
  <c r="D10" i="9" s="1"/>
  <c r="C87" i="9" l="1"/>
  <c r="B11" i="9"/>
  <c r="D11" i="9" s="1"/>
  <c r="A12" i="9"/>
  <c r="C88" i="9" l="1"/>
  <c r="A13" i="9"/>
  <c r="B12" i="9"/>
  <c r="D12" i="9" s="1"/>
  <c r="C89" i="9" l="1"/>
  <c r="B13" i="9"/>
  <c r="D13" i="9" s="1"/>
  <c r="A14" i="9"/>
  <c r="C90" i="9" l="1"/>
  <c r="A15" i="9"/>
  <c r="B14" i="9"/>
  <c r="D14" i="9" s="1"/>
  <c r="C91" i="9" l="1"/>
  <c r="B15" i="9"/>
  <c r="D15" i="9" s="1"/>
  <c r="A16" i="9"/>
  <c r="C92" i="9" l="1"/>
  <c r="A17" i="9"/>
  <c r="B16" i="9"/>
  <c r="D16" i="9" s="1"/>
  <c r="C93" i="9" l="1"/>
  <c r="A18" i="9"/>
  <c r="B17" i="9"/>
  <c r="D17" i="9" s="1"/>
  <c r="C94" i="9" l="1"/>
  <c r="B18" i="9"/>
  <c r="D18" i="9" s="1"/>
  <c r="A19" i="9"/>
  <c r="C95" i="9" l="1"/>
  <c r="B19" i="9"/>
  <c r="A20" i="9"/>
  <c r="C96" i="9" l="1"/>
  <c r="B20" i="9"/>
  <c r="A21" i="9"/>
  <c r="D19" i="9"/>
  <c r="C97" i="9" l="1"/>
  <c r="B21" i="9"/>
  <c r="A22" i="9"/>
  <c r="D20" i="9"/>
  <c r="C98" i="9" l="1"/>
  <c r="A23" i="9"/>
  <c r="B22" i="9"/>
  <c r="D21" i="9"/>
  <c r="C99" i="9" l="1"/>
  <c r="D22" i="9"/>
  <c r="B23" i="9"/>
  <c r="A24" i="9"/>
  <c r="C100" i="9" l="1"/>
  <c r="B24" i="9"/>
  <c r="A25" i="9"/>
  <c r="D23" i="9"/>
  <c r="C101" i="9" l="1"/>
  <c r="B25" i="9"/>
  <c r="A26" i="9"/>
  <c r="D24" i="9"/>
  <c r="C102" i="9" l="1"/>
  <c r="B26" i="9"/>
  <c r="A27" i="9"/>
  <c r="D25" i="9"/>
  <c r="C103" i="9" l="1"/>
  <c r="B27" i="9"/>
  <c r="A28" i="9"/>
  <c r="D26" i="9"/>
  <c r="C104" i="9" l="1"/>
  <c r="B28" i="9"/>
  <c r="A29" i="9"/>
  <c r="D27" i="9"/>
  <c r="C105" i="9" l="1"/>
  <c r="B29" i="9"/>
  <c r="A30" i="9"/>
  <c r="D28" i="9"/>
  <c r="C106" i="9" l="1"/>
  <c r="B30" i="9"/>
  <c r="A31" i="9"/>
  <c r="D29" i="9"/>
  <c r="C107" i="9" l="1"/>
  <c r="B31" i="9"/>
  <c r="A32" i="9"/>
  <c r="D30" i="9"/>
  <c r="C108" i="9" l="1"/>
  <c r="B32" i="9"/>
  <c r="A33" i="9"/>
  <c r="D31" i="9"/>
  <c r="C109" i="9" l="1"/>
  <c r="B33" i="9"/>
  <c r="A34" i="9"/>
  <c r="D32" i="9"/>
  <c r="C110" i="9" l="1"/>
  <c r="B34" i="9"/>
  <c r="A35" i="9"/>
  <c r="D33" i="9"/>
  <c r="C111" i="9" l="1"/>
  <c r="B35" i="9"/>
  <c r="A36" i="9"/>
  <c r="D34" i="9"/>
  <c r="C112" i="9" l="1"/>
  <c r="B36" i="9"/>
  <c r="A37" i="9"/>
  <c r="D35" i="9"/>
  <c r="C113" i="9" l="1"/>
  <c r="B37" i="9"/>
  <c r="A38" i="9"/>
  <c r="D36" i="9"/>
  <c r="C114" i="9" l="1"/>
  <c r="B38" i="9"/>
  <c r="A39" i="9"/>
  <c r="D37" i="9"/>
  <c r="C115" i="9" l="1"/>
  <c r="B39" i="9"/>
  <c r="A40" i="9"/>
  <c r="D38" i="9"/>
  <c r="C116" i="9" l="1"/>
  <c r="A41" i="9"/>
  <c r="B40" i="9"/>
  <c r="D39" i="9"/>
  <c r="C117" i="9" l="1"/>
  <c r="D40" i="9"/>
  <c r="A42" i="9"/>
  <c r="B41" i="9"/>
  <c r="C118" i="9" l="1"/>
  <c r="D41" i="9"/>
  <c r="B42" i="9"/>
  <c r="A43" i="9"/>
  <c r="C119" i="9" l="1"/>
  <c r="D42" i="9"/>
  <c r="B43" i="9"/>
  <c r="A44" i="9"/>
  <c r="C120" i="9" l="1"/>
  <c r="B44" i="9"/>
  <c r="A45" i="9"/>
  <c r="D43" i="9"/>
  <c r="C121" i="9" l="1"/>
  <c r="A46" i="9"/>
  <c r="B45" i="9"/>
  <c r="D44" i="9"/>
  <c r="C122" i="9" l="1"/>
  <c r="D45" i="9"/>
  <c r="A47" i="9"/>
  <c r="B46" i="9"/>
  <c r="C123" i="9" l="1"/>
  <c r="D46" i="9"/>
  <c r="B47" i="9"/>
  <c r="A48" i="9"/>
  <c r="C124" i="9" l="1"/>
  <c r="A49" i="9"/>
  <c r="B48" i="9"/>
  <c r="D47" i="9"/>
  <c r="C125" i="9" l="1"/>
  <c r="D48" i="9"/>
  <c r="A50" i="9"/>
  <c r="B49" i="9"/>
  <c r="C126" i="9" l="1"/>
  <c r="A51" i="9"/>
  <c r="B50" i="9"/>
  <c r="D49" i="9"/>
  <c r="C127" i="9" l="1"/>
  <c r="D50" i="9"/>
  <c r="A52" i="9"/>
  <c r="B51" i="9"/>
  <c r="C128" i="9" l="1"/>
  <c r="A53" i="9"/>
  <c r="B52" i="9"/>
  <c r="D51" i="9"/>
  <c r="C129" i="9" l="1"/>
  <c r="D52" i="9"/>
  <c r="A54" i="9"/>
  <c r="B53" i="9"/>
  <c r="C130" i="9" l="1"/>
  <c r="B54" i="9"/>
  <c r="A55" i="9"/>
  <c r="D53" i="9"/>
  <c r="C131" i="9" l="1"/>
  <c r="B55" i="9"/>
  <c r="A56" i="9"/>
  <c r="D54" i="9"/>
  <c r="C132" i="9" l="1"/>
  <c r="B56" i="9"/>
  <c r="A57" i="9"/>
  <c r="D55" i="9"/>
  <c r="C133" i="9" l="1"/>
  <c r="B57" i="9"/>
  <c r="A58" i="9"/>
  <c r="D56" i="9"/>
  <c r="C134" i="9" l="1"/>
  <c r="B58" i="9"/>
  <c r="A59" i="9"/>
  <c r="D57" i="9"/>
  <c r="C135" i="9" l="1"/>
  <c r="B59" i="9"/>
  <c r="A60" i="9"/>
  <c r="D58" i="9"/>
  <c r="C136" i="9" l="1"/>
  <c r="B60" i="9"/>
  <c r="A61" i="9"/>
  <c r="D59" i="9"/>
  <c r="C137" i="9" l="1"/>
  <c r="B61" i="9"/>
  <c r="A62" i="9"/>
  <c r="D60" i="9"/>
  <c r="C138" i="9" l="1"/>
  <c r="C139" i="9" s="1"/>
  <c r="C140" i="9" s="1"/>
  <c r="C141" i="9" s="1"/>
  <c r="C142" i="9" s="1"/>
  <c r="C143" i="9" s="1"/>
  <c r="C144" i="9" s="1"/>
  <c r="C145" i="9" s="1"/>
  <c r="C146" i="9" s="1"/>
  <c r="C147" i="9" s="1"/>
  <c r="C148" i="9" s="1"/>
  <c r="C149" i="9" s="1"/>
  <c r="C150" i="9" s="1"/>
  <c r="C151" i="9" s="1"/>
  <c r="C152" i="9" s="1"/>
  <c r="C153" i="9" s="1"/>
  <c r="C154" i="9" s="1"/>
  <c r="C155" i="9" s="1"/>
  <c r="C156" i="9" s="1"/>
  <c r="C157" i="9" s="1"/>
  <c r="C158" i="9" s="1"/>
  <c r="C159" i="9" s="1"/>
  <c r="C160" i="9" s="1"/>
  <c r="C161" i="9" s="1"/>
  <c r="C162" i="9" s="1"/>
  <c r="C163" i="9" s="1"/>
  <c r="C164" i="9" s="1"/>
  <c r="C165" i="9" s="1"/>
  <c r="C166" i="9" s="1"/>
  <c r="C167" i="9" s="1"/>
  <c r="C168" i="9" s="1"/>
  <c r="C169" i="9" s="1"/>
  <c r="C170" i="9" s="1"/>
  <c r="C171" i="9" s="1"/>
  <c r="C172" i="9" s="1"/>
  <c r="C173" i="9" s="1"/>
  <c r="C174" i="9" s="1"/>
  <c r="C175" i="9" s="1"/>
  <c r="C176" i="9" s="1"/>
  <c r="C177" i="9" s="1"/>
  <c r="C178" i="9" s="1"/>
  <c r="C179" i="9" s="1"/>
  <c r="C180" i="9" s="1"/>
  <c r="C181" i="9" s="1"/>
  <c r="C182" i="9" s="1"/>
  <c r="C183" i="9" s="1"/>
  <c r="C184" i="9" s="1"/>
  <c r="C185" i="9" s="1"/>
  <c r="C186" i="9" s="1"/>
  <c r="C187" i="9" s="1"/>
  <c r="C188" i="9" s="1"/>
  <c r="C189" i="9" s="1"/>
  <c r="C190" i="9" s="1"/>
  <c r="C191" i="9" s="1"/>
  <c r="C192" i="9" s="1"/>
  <c r="C193" i="9" s="1"/>
  <c r="C194" i="9" s="1"/>
  <c r="C195" i="9" s="1"/>
  <c r="C196" i="9" s="1"/>
  <c r="C197" i="9" s="1"/>
  <c r="C198" i="9" s="1"/>
  <c r="C199" i="9" s="1"/>
  <c r="C200" i="9" s="1"/>
  <c r="C201" i="9" s="1"/>
  <c r="C202" i="9" s="1"/>
  <c r="C203" i="9" s="1"/>
  <c r="C204" i="9" s="1"/>
  <c r="C205" i="9" s="1"/>
  <c r="C206" i="9" s="1"/>
  <c r="C207" i="9" s="1"/>
  <c r="C208" i="9" s="1"/>
  <c r="C209" i="9" s="1"/>
  <c r="C210" i="9" s="1"/>
  <c r="C211" i="9" s="1"/>
  <c r="C212" i="9" s="1"/>
  <c r="C213" i="9" s="1"/>
  <c r="C214" i="9" s="1"/>
  <c r="C215" i="9" s="1"/>
  <c r="C216" i="9" s="1"/>
  <c r="C217" i="9" s="1"/>
  <c r="C218" i="9" s="1"/>
  <c r="C219" i="9" s="1"/>
  <c r="C220" i="9" s="1"/>
  <c r="C221" i="9" s="1"/>
  <c r="C222" i="9" s="1"/>
  <c r="C223" i="9" s="1"/>
  <c r="C224" i="9" s="1"/>
  <c r="C225" i="9" s="1"/>
  <c r="C226" i="9" s="1"/>
  <c r="C227" i="9" s="1"/>
  <c r="C228" i="9" s="1"/>
  <c r="C229" i="9" s="1"/>
  <c r="C230" i="9" s="1"/>
  <c r="C231" i="9" s="1"/>
  <c r="C232" i="9" s="1"/>
  <c r="C233" i="9" s="1"/>
  <c r="C234" i="9" s="1"/>
  <c r="C235" i="9" s="1"/>
  <c r="C236" i="9" s="1"/>
  <c r="C237" i="9" s="1"/>
  <c r="C238" i="9" s="1"/>
  <c r="C239" i="9" s="1"/>
  <c r="C240" i="9" s="1"/>
  <c r="C241" i="9" s="1"/>
  <c r="C242" i="9" s="1"/>
  <c r="C243" i="9" s="1"/>
  <c r="C244" i="9" s="1"/>
  <c r="C245" i="9" s="1"/>
  <c r="C246" i="9" s="1"/>
  <c r="C247" i="9" s="1"/>
  <c r="C248" i="9" s="1"/>
  <c r="C249" i="9" s="1"/>
  <c r="C250" i="9" s="1"/>
  <c r="C251" i="9" s="1"/>
  <c r="C252" i="9" s="1"/>
  <c r="C253" i="9" s="1"/>
  <c r="C254" i="9" s="1"/>
  <c r="C255" i="9" s="1"/>
  <c r="C256" i="9" s="1"/>
  <c r="C257" i="9" s="1"/>
  <c r="C258" i="9" s="1"/>
  <c r="C259" i="9" s="1"/>
  <c r="C260" i="9" s="1"/>
  <c r="C261" i="9" s="1"/>
  <c r="C262" i="9" s="1"/>
  <c r="C263" i="9" s="1"/>
  <c r="C264" i="9" s="1"/>
  <c r="C265" i="9" s="1"/>
  <c r="C266" i="9" s="1"/>
  <c r="C267" i="9" s="1"/>
  <c r="C268" i="9" s="1"/>
  <c r="C269" i="9" s="1"/>
  <c r="C270" i="9" s="1"/>
  <c r="C271" i="9" s="1"/>
  <c r="C272" i="9" s="1"/>
  <c r="C273" i="9" s="1"/>
  <c r="C274" i="9" s="1"/>
  <c r="C275" i="9" s="1"/>
  <c r="C276" i="9" s="1"/>
  <c r="C277" i="9" s="1"/>
  <c r="C278" i="9" s="1"/>
  <c r="C279" i="9" s="1"/>
  <c r="C280" i="9" s="1"/>
  <c r="C281" i="9" s="1"/>
  <c r="C282" i="9" s="1"/>
  <c r="C283" i="9" s="1"/>
  <c r="C284" i="9" s="1"/>
  <c r="C285" i="9" s="1"/>
  <c r="C286" i="9" s="1"/>
  <c r="C287" i="9" s="1"/>
  <c r="C288" i="9" s="1"/>
  <c r="C289" i="9" s="1"/>
  <c r="C290" i="9" s="1"/>
  <c r="C291" i="9" s="1"/>
  <c r="C292" i="9" s="1"/>
  <c r="C293" i="9" s="1"/>
  <c r="C294" i="9" s="1"/>
  <c r="C295" i="9" s="1"/>
  <c r="A63" i="9"/>
  <c r="B62" i="9"/>
  <c r="D61" i="9"/>
  <c r="D62" i="9" l="1"/>
  <c r="A64" i="9"/>
  <c r="B63" i="9"/>
  <c r="D63" i="9" l="1"/>
  <c r="B64" i="9"/>
  <c r="A65" i="9"/>
  <c r="B65" i="9" l="1"/>
  <c r="A66" i="9"/>
  <c r="D64" i="9"/>
  <c r="B66" i="9" l="1"/>
  <c r="A67" i="9"/>
  <c r="D65" i="9"/>
  <c r="B67" i="9" l="1"/>
  <c r="A68" i="9"/>
  <c r="D66" i="9"/>
  <c r="D67" i="9" l="1"/>
  <c r="B68" i="9"/>
  <c r="A69" i="9"/>
  <c r="D68" i="9" l="1"/>
  <c r="B69" i="9"/>
  <c r="A70" i="9"/>
  <c r="A71" i="9" l="1"/>
  <c r="B70" i="9"/>
  <c r="D69" i="9"/>
  <c r="A72" i="9" l="1"/>
  <c r="B71" i="9"/>
  <c r="D70" i="9"/>
  <c r="B72" i="9" l="1"/>
  <c r="A73" i="9"/>
  <c r="D71" i="9"/>
  <c r="B73" i="9" l="1"/>
  <c r="A74" i="9"/>
  <c r="D72" i="9"/>
  <c r="B74" i="9" l="1"/>
  <c r="A75" i="9"/>
  <c r="D73" i="9"/>
  <c r="D74" i="9" l="1"/>
  <c r="B75" i="9"/>
  <c r="A76" i="9"/>
  <c r="D75" i="9" l="1"/>
  <c r="B76" i="9"/>
  <c r="A77" i="9"/>
  <c r="D76" i="9" l="1"/>
  <c r="B77" i="9"/>
  <c r="A78" i="9"/>
  <c r="D77" i="9" l="1"/>
  <c r="A79" i="9"/>
  <c r="B78" i="9"/>
  <c r="A80" i="9" l="1"/>
  <c r="B79" i="9"/>
  <c r="D78" i="9"/>
  <c r="B80" i="9" l="1"/>
  <c r="A81" i="9"/>
  <c r="D79" i="9"/>
  <c r="D80" i="9" l="1"/>
  <c r="B81" i="9"/>
  <c r="A82" i="9"/>
  <c r="D81" i="9" l="1"/>
  <c r="B82" i="9"/>
  <c r="A83" i="9"/>
  <c r="D82" i="9" l="1"/>
  <c r="B83" i="9"/>
  <c r="A84" i="9"/>
  <c r="D83" i="9" l="1"/>
  <c r="B84" i="9"/>
  <c r="A85" i="9"/>
  <c r="D84" i="9" l="1"/>
  <c r="B85" i="9"/>
  <c r="A86" i="9"/>
  <c r="D85" i="9" l="1"/>
  <c r="A87" i="9"/>
  <c r="B86" i="9"/>
  <c r="D86" i="9" l="1"/>
  <c r="A88" i="9"/>
  <c r="B87" i="9"/>
  <c r="D87" i="9" l="1"/>
  <c r="B88" i="9"/>
  <c r="A89" i="9"/>
  <c r="B89" i="9" l="1"/>
  <c r="A90" i="9"/>
  <c r="D88" i="9"/>
  <c r="B90" i="9" l="1"/>
  <c r="A91" i="9"/>
  <c r="D89" i="9"/>
  <c r="A92" i="9" l="1"/>
  <c r="B91" i="9"/>
  <c r="D90" i="9"/>
  <c r="B92" i="9" l="1"/>
  <c r="A93" i="9"/>
  <c r="D91" i="9"/>
  <c r="D92" i="9" l="1"/>
  <c r="A94" i="9"/>
  <c r="B93" i="9"/>
  <c r="A95" i="9" l="1"/>
  <c r="B94" i="9"/>
  <c r="D93" i="9"/>
  <c r="A96" i="9" l="1"/>
  <c r="B95" i="9"/>
  <c r="D94" i="9"/>
  <c r="B96" i="9" l="1"/>
  <c r="A97" i="9"/>
  <c r="D95" i="9"/>
  <c r="D96" i="9" l="1"/>
  <c r="B97" i="9"/>
  <c r="A98" i="9"/>
  <c r="B98" i="9" l="1"/>
  <c r="A99" i="9"/>
  <c r="D97" i="9"/>
  <c r="D98" i="9" l="1"/>
  <c r="A100" i="9"/>
  <c r="B99" i="9"/>
  <c r="D99" i="9" l="1"/>
  <c r="A101" i="9"/>
  <c r="B100" i="9"/>
  <c r="D100" i="9" l="1"/>
  <c r="A102" i="9"/>
  <c r="B101" i="9"/>
  <c r="D101" i="9" l="1"/>
  <c r="B102" i="9"/>
  <c r="A103" i="9"/>
  <c r="A104" i="9" l="1"/>
  <c r="B103" i="9"/>
  <c r="D102" i="9"/>
  <c r="B104" i="9" l="1"/>
  <c r="D104" i="9" s="1"/>
  <c r="A105" i="9"/>
  <c r="D103" i="9"/>
  <c r="B105" i="9" l="1"/>
  <c r="D105" i="9" s="1"/>
  <c r="A106" i="9"/>
  <c r="B106" i="9" l="1"/>
  <c r="D106" i="9" s="1"/>
  <c r="A107" i="9"/>
  <c r="B107" i="9" l="1"/>
  <c r="D107" i="9" s="1"/>
  <c r="A108" i="9"/>
  <c r="A109" i="9" l="1"/>
  <c r="B108" i="9"/>
  <c r="D108" i="9" s="1"/>
  <c r="A110" i="9" l="1"/>
  <c r="B109" i="9"/>
  <c r="D109" i="9" s="1"/>
  <c r="B110" i="9" l="1"/>
  <c r="D110" i="9" s="1"/>
  <c r="A111" i="9"/>
  <c r="B111" i="9" l="1"/>
  <c r="D111" i="9" s="1"/>
  <c r="A112" i="9"/>
  <c r="A113" i="9" l="1"/>
  <c r="B112" i="9"/>
  <c r="D112" i="9" s="1"/>
  <c r="A114" i="9" l="1"/>
  <c r="B113" i="9"/>
  <c r="D113" i="9" s="1"/>
  <c r="A115" i="9" l="1"/>
  <c r="B114" i="9"/>
  <c r="D114" i="9" s="1"/>
  <c r="B115" i="9" l="1"/>
  <c r="D115" i="9" s="1"/>
  <c r="A116" i="9"/>
  <c r="B116" i="9" l="1"/>
  <c r="D116" i="9" s="1"/>
  <c r="A117" i="9"/>
  <c r="B117" i="9" l="1"/>
  <c r="D117" i="9" s="1"/>
  <c r="A118" i="9"/>
  <c r="B118" i="9" l="1"/>
  <c r="D118" i="9" s="1"/>
  <c r="A119" i="9"/>
  <c r="A120" i="9" l="1"/>
  <c r="B119" i="9"/>
  <c r="D119" i="9" s="1"/>
  <c r="A121" i="9" l="1"/>
  <c r="B120" i="9"/>
  <c r="D120" i="9" s="1"/>
  <c r="A122" i="9" l="1"/>
  <c r="B121" i="9"/>
  <c r="D121" i="9" s="1"/>
  <c r="B122" i="9" l="1"/>
  <c r="D122" i="9" s="1"/>
  <c r="A123" i="9"/>
  <c r="B123" i="9" l="1"/>
  <c r="D123" i="9" s="1"/>
  <c r="A124" i="9"/>
  <c r="B124" i="9" l="1"/>
  <c r="D124" i="9" s="1"/>
  <c r="A125" i="9"/>
  <c r="A126" i="9" l="1"/>
  <c r="B125" i="9"/>
  <c r="D125" i="9" s="1"/>
  <c r="B126" i="9" l="1"/>
  <c r="D126" i="9" s="1"/>
  <c r="A127" i="9"/>
  <c r="A128" i="9" l="1"/>
  <c r="B127" i="9"/>
  <c r="D127" i="9" s="1"/>
  <c r="B128" i="9" l="1"/>
  <c r="D128" i="9" s="1"/>
  <c r="A129" i="9"/>
  <c r="B129" i="9" l="1"/>
  <c r="D129" i="9" s="1"/>
  <c r="A130" i="9"/>
  <c r="A131" i="9" l="1"/>
  <c r="B130" i="9"/>
  <c r="D130" i="9" s="1"/>
  <c r="B131" i="9" l="1"/>
  <c r="D131" i="9" s="1"/>
  <c r="A132" i="9"/>
  <c r="B132" i="9" l="1"/>
  <c r="D132" i="9" s="1"/>
  <c r="A133" i="9"/>
  <c r="A134" i="9" l="1"/>
  <c r="B133" i="9"/>
  <c r="D133" i="9" s="1"/>
  <c r="A135" i="9" l="1"/>
  <c r="B134" i="9"/>
  <c r="D134" i="9" s="1"/>
  <c r="B135" i="9" l="1"/>
  <c r="D135" i="9" s="1"/>
  <c r="A136" i="9"/>
  <c r="B136" i="9" l="1"/>
  <c r="D136" i="9" s="1"/>
  <c r="A137" i="9"/>
  <c r="B137" i="9" l="1"/>
  <c r="D137" i="9" s="1"/>
  <c r="A138" i="9"/>
  <c r="A139" i="9" l="1"/>
  <c r="B138" i="9"/>
  <c r="D138" i="9" s="1"/>
  <c r="B139" i="9" l="1"/>
  <c r="D139" i="9" s="1"/>
  <c r="A140" i="9"/>
  <c r="B140" i="9" l="1"/>
  <c r="D140" i="9" s="1"/>
  <c r="A141" i="9"/>
  <c r="B141" i="9" l="1"/>
  <c r="D141" i="9" s="1"/>
  <c r="A142" i="9"/>
  <c r="B142" i="9" l="1"/>
  <c r="D142" i="9" s="1"/>
  <c r="A143" i="9"/>
  <c r="A144" i="9" l="1"/>
  <c r="B143" i="9"/>
  <c r="D143" i="9" s="1"/>
  <c r="B144" i="9" l="1"/>
  <c r="D144" i="9" s="1"/>
  <c r="A145" i="9"/>
  <c r="B145" i="9" l="1"/>
  <c r="D145" i="9" s="1"/>
  <c r="A146" i="9"/>
  <c r="B146" i="9" l="1"/>
  <c r="D146" i="9" s="1"/>
  <c r="A147" i="9"/>
  <c r="B147" i="9" l="1"/>
  <c r="D147" i="9" s="1"/>
  <c r="A148" i="9"/>
  <c r="B148" i="9" l="1"/>
  <c r="D148" i="9" s="1"/>
  <c r="A149" i="9"/>
  <c r="A150" i="9" l="1"/>
  <c r="B149" i="9"/>
  <c r="D149" i="9" s="1"/>
  <c r="B150" i="9" l="1"/>
  <c r="D150" i="9" s="1"/>
  <c r="A151" i="9"/>
  <c r="A152" i="9" l="1"/>
  <c r="B151" i="9"/>
  <c r="D151" i="9" s="1"/>
  <c r="B152" i="9" l="1"/>
  <c r="D152" i="9" s="1"/>
  <c r="A153" i="9"/>
  <c r="A154" i="9" l="1"/>
  <c r="B153" i="9"/>
  <c r="D153" i="9" s="1"/>
  <c r="B154" i="9" l="1"/>
  <c r="D154" i="9" s="1"/>
  <c r="A155" i="9"/>
  <c r="A156" i="9" l="1"/>
  <c r="B155" i="9"/>
  <c r="D155" i="9" s="1"/>
  <c r="B156" i="9" l="1"/>
  <c r="D156" i="9" s="1"/>
  <c r="A157" i="9"/>
  <c r="A158" i="9" l="1"/>
  <c r="B157" i="9"/>
  <c r="D157" i="9" s="1"/>
  <c r="A159" i="9" l="1"/>
  <c r="B158" i="9"/>
  <c r="D158" i="9" s="1"/>
  <c r="A160" i="9" l="1"/>
  <c r="B159" i="9"/>
  <c r="D159" i="9" s="1"/>
  <c r="B160" i="9" l="1"/>
  <c r="D160" i="9" s="1"/>
  <c r="A161" i="9"/>
  <c r="B161" i="9" l="1"/>
  <c r="D161" i="9" s="1"/>
  <c r="A162" i="9"/>
  <c r="A163" i="9" l="1"/>
  <c r="B162" i="9"/>
  <c r="D162" i="9" s="1"/>
  <c r="A164" i="9" l="1"/>
  <c r="B163" i="9"/>
  <c r="D163" i="9" s="1"/>
  <c r="A165" i="9" l="1"/>
  <c r="B164" i="9"/>
  <c r="D164" i="9" s="1"/>
  <c r="B165" i="9" l="1"/>
  <c r="D165" i="9" s="1"/>
  <c r="A166" i="9"/>
  <c r="A167" i="9" l="1"/>
  <c r="B166" i="9"/>
  <c r="D166" i="9" s="1"/>
  <c r="B167" i="9" l="1"/>
  <c r="D167" i="9" s="1"/>
  <c r="A168" i="9"/>
  <c r="A169" i="9" l="1"/>
  <c r="B168" i="9"/>
  <c r="D168" i="9" s="1"/>
  <c r="B169" i="9" l="1"/>
  <c r="D169" i="9" s="1"/>
  <c r="A170" i="9"/>
  <c r="A171" i="9" l="1"/>
  <c r="B170" i="9"/>
  <c r="D170" i="9" s="1"/>
  <c r="B171" i="9" l="1"/>
  <c r="D171" i="9" s="1"/>
  <c r="A172" i="9"/>
  <c r="A173" i="9" l="1"/>
  <c r="B172" i="9"/>
  <c r="D172" i="9" s="1"/>
  <c r="B173" i="9" l="1"/>
  <c r="D173" i="9" s="1"/>
  <c r="A174" i="9"/>
  <c r="B174" i="9" l="1"/>
  <c r="D174" i="9" s="1"/>
  <c r="A175" i="9"/>
  <c r="B175" i="9" l="1"/>
  <c r="D175" i="9" s="1"/>
  <c r="A176" i="9"/>
  <c r="B176" i="9" l="1"/>
  <c r="D176" i="9" s="1"/>
  <c r="A177" i="9"/>
  <c r="A178" i="9" l="1"/>
  <c r="B177" i="9"/>
  <c r="D177" i="9" s="1"/>
  <c r="A179" i="9" l="1"/>
  <c r="B178" i="9"/>
  <c r="D178" i="9" s="1"/>
  <c r="B179" i="9" l="1"/>
  <c r="D179" i="9" s="1"/>
  <c r="A180" i="9"/>
  <c r="B180" i="9" l="1"/>
  <c r="D180" i="9" s="1"/>
  <c r="A181" i="9"/>
  <c r="A182" i="9" l="1"/>
  <c r="B181" i="9"/>
  <c r="D181" i="9" s="1"/>
  <c r="B182" i="9" l="1"/>
  <c r="D182" i="9" s="1"/>
  <c r="A183" i="9"/>
  <c r="B183" i="9" l="1"/>
  <c r="D183" i="9" s="1"/>
  <c r="A184" i="9"/>
  <c r="B184" i="9" l="1"/>
  <c r="D184" i="9" s="1"/>
  <c r="A185" i="9"/>
  <c r="B185" i="9" l="1"/>
  <c r="D185" i="9" s="1"/>
  <c r="A186" i="9"/>
  <c r="A187" i="9" l="1"/>
  <c r="B186" i="9"/>
  <c r="D186" i="9" s="1"/>
  <c r="A188" i="9" l="1"/>
  <c r="B187" i="9"/>
  <c r="D187" i="9" s="1"/>
  <c r="B188" i="9" l="1"/>
  <c r="D188" i="9" s="1"/>
  <c r="A189" i="9"/>
  <c r="A190" i="9" l="1"/>
  <c r="B189" i="9"/>
  <c r="D189" i="9" s="1"/>
  <c r="A191" i="9" l="1"/>
  <c r="B190" i="9"/>
  <c r="D190" i="9" s="1"/>
  <c r="B191" i="9" l="1"/>
  <c r="D191" i="9" s="1"/>
  <c r="A192" i="9"/>
  <c r="B192" i="9" l="1"/>
  <c r="D192" i="9" s="1"/>
  <c r="A193" i="9"/>
  <c r="A194" i="9" l="1"/>
  <c r="B193" i="9"/>
  <c r="D193" i="9" s="1"/>
  <c r="A195" i="9" l="1"/>
  <c r="B194" i="9"/>
  <c r="D194" i="9" s="1"/>
  <c r="B195" i="9" l="1"/>
  <c r="D195" i="9" s="1"/>
  <c r="A196" i="9"/>
  <c r="B196" i="9" l="1"/>
  <c r="D196" i="9" s="1"/>
  <c r="A197" i="9"/>
  <c r="A198" i="9" l="1"/>
  <c r="B197" i="9"/>
  <c r="D197" i="9" s="1"/>
  <c r="B198" i="9" l="1"/>
  <c r="D198" i="9" s="1"/>
  <c r="A199" i="9"/>
  <c r="B199" i="9" l="1"/>
  <c r="D199" i="9" s="1"/>
  <c r="A200" i="9"/>
  <c r="B200" i="9" l="1"/>
  <c r="D200" i="9" s="1"/>
  <c r="A201" i="9"/>
  <c r="B201" i="9" l="1"/>
  <c r="D201" i="9" s="1"/>
  <c r="A202" i="9"/>
  <c r="B202" i="9" l="1"/>
  <c r="D202" i="9" s="1"/>
  <c r="A203" i="9"/>
  <c r="A204" i="9" l="1"/>
  <c r="B203" i="9"/>
  <c r="D203" i="9" s="1"/>
  <c r="A205" i="9" l="1"/>
  <c r="B204" i="9"/>
  <c r="D204" i="9" s="1"/>
  <c r="B205" i="9" l="1"/>
  <c r="D205" i="9" s="1"/>
  <c r="A206" i="9"/>
  <c r="A207" i="9" l="1"/>
  <c r="B206" i="9"/>
  <c r="D206" i="9" s="1"/>
  <c r="A208" i="9" l="1"/>
  <c r="B207" i="9"/>
  <c r="D207" i="9" s="1"/>
  <c r="A209" i="9" l="1"/>
  <c r="B208" i="9"/>
  <c r="D208" i="9" s="1"/>
  <c r="A210" i="9" l="1"/>
  <c r="B209" i="9"/>
  <c r="D209" i="9" s="1"/>
  <c r="B210" i="9" l="1"/>
  <c r="D210" i="9" s="1"/>
  <c r="A211" i="9"/>
  <c r="A212" i="9" l="1"/>
  <c r="B211" i="9"/>
  <c r="D211" i="9" s="1"/>
  <c r="B212" i="9" l="1"/>
  <c r="D212" i="9" s="1"/>
  <c r="A213" i="9"/>
  <c r="B213" i="9" l="1"/>
  <c r="D213" i="9" s="1"/>
  <c r="A214" i="9"/>
  <c r="A215" i="9" l="1"/>
  <c r="B214" i="9"/>
  <c r="D214" i="9" s="1"/>
  <c r="B215" i="9" l="1"/>
  <c r="D215" i="9" s="1"/>
  <c r="A216" i="9"/>
  <c r="A217" i="9" l="1"/>
  <c r="B216" i="9"/>
  <c r="D216" i="9" s="1"/>
  <c r="A218" i="9" l="1"/>
  <c r="B217" i="9"/>
  <c r="D217" i="9" s="1"/>
  <c r="A219" i="9" l="1"/>
  <c r="B218" i="9"/>
  <c r="D218" i="9" s="1"/>
  <c r="A220" i="9" l="1"/>
  <c r="B219" i="9"/>
  <c r="D219" i="9" s="1"/>
  <c r="A221" i="9" l="1"/>
  <c r="B220" i="9"/>
  <c r="D220" i="9" s="1"/>
  <c r="A222" i="9" l="1"/>
  <c r="B221" i="9"/>
  <c r="D221" i="9" s="1"/>
  <c r="B222" i="9" l="1"/>
  <c r="D222" i="9" s="1"/>
  <c r="A223" i="9"/>
  <c r="A224" i="9" l="1"/>
  <c r="B223" i="9"/>
  <c r="D223" i="9" s="1"/>
  <c r="A225" i="9" l="1"/>
  <c r="B224" i="9"/>
  <c r="D224" i="9" s="1"/>
  <c r="B225" i="9" l="1"/>
  <c r="D225" i="9" s="1"/>
  <c r="A226" i="9"/>
  <c r="B226" i="9" l="1"/>
  <c r="D226" i="9" s="1"/>
  <c r="A227" i="9"/>
  <c r="A228" i="9" l="1"/>
  <c r="B227" i="9"/>
  <c r="D227" i="9" s="1"/>
  <c r="B228" i="9" l="1"/>
  <c r="D228" i="9" s="1"/>
  <c r="A229" i="9"/>
  <c r="B229" i="9" l="1"/>
  <c r="D229" i="9" s="1"/>
  <c r="A230" i="9"/>
  <c r="B230" i="9" l="1"/>
  <c r="D230" i="9" s="1"/>
  <c r="A231" i="9"/>
  <c r="A232" i="9" l="1"/>
  <c r="B231" i="9"/>
  <c r="D231" i="9" s="1"/>
  <c r="A233" i="9" l="1"/>
  <c r="B232" i="9"/>
  <c r="D232" i="9" s="1"/>
  <c r="A234" i="9" l="1"/>
  <c r="B233" i="9"/>
  <c r="D233" i="9" s="1"/>
  <c r="A235" i="9" l="1"/>
  <c r="B234" i="9"/>
  <c r="D234" i="9" s="1"/>
  <c r="B235" i="9" l="1"/>
  <c r="D235" i="9" s="1"/>
  <c r="A236" i="9"/>
  <c r="A237" i="9" l="1"/>
  <c r="B236" i="9"/>
  <c r="D236" i="9" s="1"/>
  <c r="B237" i="9" l="1"/>
  <c r="D237" i="9" s="1"/>
  <c r="A238" i="9"/>
  <c r="A239" i="9" l="1"/>
  <c r="B238" i="9"/>
  <c r="D238" i="9" s="1"/>
  <c r="B239" i="9" l="1"/>
  <c r="D239" i="9" s="1"/>
  <c r="A240" i="9"/>
  <c r="A241" i="9" l="1"/>
  <c r="B240" i="9"/>
  <c r="D240" i="9" s="1"/>
  <c r="B241" i="9" l="1"/>
  <c r="D241" i="9" s="1"/>
  <c r="A242" i="9"/>
  <c r="A243" i="9" l="1"/>
  <c r="B242" i="9"/>
  <c r="D242" i="9" s="1"/>
  <c r="B243" i="9" l="1"/>
  <c r="D243" i="9" s="1"/>
  <c r="A244" i="9"/>
  <c r="B244" i="9" l="1"/>
  <c r="D244" i="9" s="1"/>
  <c r="A245" i="9"/>
  <c r="B245" i="9" l="1"/>
  <c r="D245" i="9" s="1"/>
  <c r="A246" i="9"/>
  <c r="A247" i="9" l="1"/>
  <c r="B246" i="9"/>
  <c r="D246" i="9" s="1"/>
  <c r="A248" i="9" l="1"/>
  <c r="B247" i="9"/>
  <c r="D247" i="9" s="1"/>
  <c r="A249" i="9" l="1"/>
  <c r="B248" i="9"/>
  <c r="D248" i="9" s="1"/>
  <c r="B249" i="9" l="1"/>
  <c r="D249" i="9" s="1"/>
  <c r="A250" i="9"/>
  <c r="A251" i="9" l="1"/>
  <c r="B250" i="9"/>
  <c r="D250" i="9" s="1"/>
  <c r="B251" i="9" l="1"/>
  <c r="D251" i="9" s="1"/>
  <c r="A252" i="9"/>
  <c r="B252" i="9" l="1"/>
  <c r="D252" i="9" s="1"/>
  <c r="A253" i="9"/>
  <c r="B253" i="9" l="1"/>
  <c r="D253" i="9" s="1"/>
  <c r="A254" i="9"/>
  <c r="A255" i="9" l="1"/>
  <c r="B254" i="9"/>
  <c r="D254" i="9" s="1"/>
  <c r="A256" i="9" l="1"/>
  <c r="B255" i="9"/>
  <c r="D255" i="9" s="1"/>
  <c r="B256" i="9" l="1"/>
  <c r="D256" i="9" s="1"/>
  <c r="A257" i="9"/>
  <c r="B257" i="9" l="1"/>
  <c r="D257" i="9" s="1"/>
  <c r="A258" i="9"/>
  <c r="A259" i="9" l="1"/>
  <c r="B258" i="9"/>
  <c r="D258" i="9" s="1"/>
  <c r="A260" i="9" l="1"/>
  <c r="B259" i="9"/>
  <c r="D259" i="9" s="1"/>
  <c r="B260" i="9" l="1"/>
  <c r="D260" i="9" s="1"/>
  <c r="A261" i="9"/>
  <c r="B261" i="9" l="1"/>
  <c r="D261" i="9" s="1"/>
  <c r="A262" i="9"/>
  <c r="B262" i="9" l="1"/>
  <c r="D262" i="9" s="1"/>
  <c r="A263" i="9"/>
  <c r="A264" i="9" l="1"/>
  <c r="B263" i="9"/>
  <c r="D263" i="9" s="1"/>
  <c r="A265" i="9" l="1"/>
  <c r="B264" i="9"/>
  <c r="D264" i="9" s="1"/>
  <c r="A266" i="9" l="1"/>
  <c r="B265" i="9"/>
  <c r="D265" i="9" s="1"/>
  <c r="A267" i="9" l="1"/>
  <c r="B266" i="9"/>
  <c r="D266" i="9" s="1"/>
  <c r="B267" i="9" l="1"/>
  <c r="D267" i="9" s="1"/>
  <c r="A268" i="9"/>
  <c r="B268" i="9" l="1"/>
  <c r="D268" i="9" s="1"/>
  <c r="A269" i="9"/>
  <c r="B269" i="9" l="1"/>
  <c r="D269" i="9" s="1"/>
  <c r="A270" i="9"/>
  <c r="A271" i="9" l="1"/>
  <c r="B270" i="9"/>
  <c r="D270" i="9" s="1"/>
  <c r="A272" i="9" l="1"/>
  <c r="B271" i="9"/>
  <c r="D271" i="9" s="1"/>
  <c r="A273" i="9" l="1"/>
  <c r="B272" i="9"/>
  <c r="D272" i="9" s="1"/>
  <c r="B273" i="9" l="1"/>
  <c r="D273" i="9" s="1"/>
  <c r="A274" i="9"/>
  <c r="A275" i="9" l="1"/>
  <c r="B274" i="9"/>
  <c r="D274" i="9" s="1"/>
  <c r="B275" i="9" l="1"/>
  <c r="D275" i="9" s="1"/>
  <c r="A276" i="9"/>
  <c r="B276" i="9" l="1"/>
  <c r="D276" i="9" s="1"/>
  <c r="A277" i="9"/>
  <c r="B277" i="9" l="1"/>
  <c r="D277" i="9" s="1"/>
  <c r="A278" i="9"/>
  <c r="A279" i="9" l="1"/>
  <c r="B278" i="9"/>
  <c r="D278" i="9" s="1"/>
  <c r="A280" i="9" l="1"/>
  <c r="B279" i="9"/>
  <c r="D279" i="9" s="1"/>
  <c r="A281" i="9" l="1"/>
  <c r="B280" i="9"/>
  <c r="D280" i="9" s="1"/>
  <c r="B281" i="9" l="1"/>
  <c r="D281" i="9" s="1"/>
  <c r="A282" i="9"/>
  <c r="A283" i="9" l="1"/>
  <c r="B282" i="9"/>
  <c r="D282" i="9" s="1"/>
  <c r="B283" i="9" l="1"/>
  <c r="D283" i="9" s="1"/>
  <c r="A284" i="9"/>
  <c r="A285" i="9" l="1"/>
  <c r="B284" i="9"/>
  <c r="D284" i="9" s="1"/>
  <c r="B285" i="9" l="1"/>
  <c r="D285" i="9" s="1"/>
  <c r="A286" i="9"/>
  <c r="A287" i="9" l="1"/>
  <c r="B286" i="9"/>
  <c r="D286" i="9" s="1"/>
  <c r="B287" i="9" l="1"/>
  <c r="D287" i="9" s="1"/>
  <c r="A288" i="9"/>
  <c r="A289" i="9" l="1"/>
  <c r="B288" i="9"/>
  <c r="D288" i="9" s="1"/>
  <c r="B289" i="9" l="1"/>
  <c r="D289" i="9" s="1"/>
  <c r="A290" i="9"/>
  <c r="B290" i="9" l="1"/>
  <c r="D290" i="9" s="1"/>
  <c r="A291" i="9"/>
  <c r="B291" i="9" l="1"/>
  <c r="D291" i="9" s="1"/>
  <c r="A292" i="9"/>
  <c r="A293" i="9" l="1"/>
  <c r="B292" i="9"/>
  <c r="D292" i="9" s="1"/>
  <c r="A294" i="9" l="1"/>
  <c r="B293" i="9"/>
  <c r="D293" i="9" s="1"/>
  <c r="A295" i="9" l="1"/>
  <c r="B295" i="9" s="1"/>
  <c r="D295" i="9" s="1"/>
  <c r="B294" i="9"/>
  <c r="D294" i="9" s="1"/>
</calcChain>
</file>

<file path=xl/sharedStrings.xml><?xml version="1.0" encoding="utf-8"?>
<sst xmlns="http://schemas.openxmlformats.org/spreadsheetml/2006/main" count="35" uniqueCount="34">
  <si>
    <t>Total de la créance 60 (1.1) LFI</t>
  </si>
  <si>
    <t>Sous total 60 (1.1) LFI</t>
  </si>
  <si>
    <t>Montant de la créance au titre de l'article 60 (1.1) de la LFI :</t>
  </si>
  <si>
    <t>Sous total réclamation de biens</t>
  </si>
  <si>
    <t>Choix type réclamation</t>
  </si>
  <si>
    <t>Sous total</t>
  </si>
  <si>
    <t>Total</t>
  </si>
  <si>
    <t>Article</t>
  </si>
  <si>
    <t>Montant de la créance réclamé au titre de la réclamation de bien (67.3 LFI)</t>
  </si>
  <si>
    <t xml:space="preserve">Ces tableaux présentent les informations qui seront complétés automatiquement dans le classeur "Calcul réclamation". </t>
  </si>
  <si>
    <t>Taux</t>
  </si>
  <si>
    <t>Réclamation de bien (67.3 LFI) (faillite)</t>
  </si>
  <si>
    <t>Réclamation visée par l'article 60 (1.1) LFI (proposition)</t>
  </si>
  <si>
    <t>LFQ</t>
  </si>
  <si>
    <t>Début période</t>
  </si>
  <si>
    <t>Année bisextile ?</t>
  </si>
  <si>
    <t>Annuel</t>
  </si>
  <si>
    <t>Quotidien effectif</t>
  </si>
  <si>
    <t>Choix type évènement</t>
  </si>
  <si>
    <t>Avis de cotisation</t>
  </si>
  <si>
    <t>Intérêts courus</t>
  </si>
  <si>
    <t>Frais</t>
  </si>
  <si>
    <t>Paiement/Crédit</t>
  </si>
  <si>
    <t>DateFin :</t>
  </si>
  <si>
    <t>Rentre dans boucle ?</t>
  </si>
  <si>
    <t>DateDeb :</t>
  </si>
  <si>
    <t>Sors de boucle</t>
  </si>
  <si>
    <t>cells…</t>
  </si>
  <si>
    <t># ligne</t>
  </si>
  <si>
    <t>$</t>
  </si>
  <si>
    <t>Cas 1</t>
  </si>
  <si>
    <t>Cas 2</t>
  </si>
  <si>
    <t>Cas 3</t>
  </si>
  <si>
    <t>Cas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</si>
</sst>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$&quot;_);\(#,##0.00\ &quot;$&quot;\)"/>
    <numFmt numFmtId="8" formatCode="#,##0.00\ &quot;$&quot;_);[Red]\(#,##0.00\ &quot;$&quot;\)"/>
    <numFmt numFmtId="44" formatCode="_ * #,##0.00_)\ &quot;$&quot;_ ;_ * \(#,##0.00\)\ &quot;$&quot;_ ;_ * &quot;-&quot;??_)\ &quot;$&quot;_ ;_ @_ "/>
    <numFmt numFmtId="166" formatCode="_(&quot;$&quot;* #,##0.00_);_(&quot;$&quot;* \(#,##0.00\);_(&quot;$&quot;* &quot;-&quot;??_);_(@_)"/>
    <numFmt numFmtId="167" formatCode="0.0000%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4B4B4B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5">
    <xf numFmtId="0" fontId="0" fillId="0" borderId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Font="1" applyFill="1" applyBorder="1"/>
    <xf numFmtId="0" fontId="2" fillId="0" borderId="0" xfId="0" applyFont="1" applyAlignment="1">
      <alignment horizontal="center"/>
    </xf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/>
    <xf numFmtId="0" fontId="0" fillId="0" borderId="0" xfId="0"/>
    <xf numFmtId="9" fontId="0" fillId="0" borderId="0" xfId="2" applyFont="1"/>
    <xf numFmtId="0" fontId="4" fillId="0" borderId="0" xfId="0" applyFont="1" applyBorder="1" applyAlignment="1">
      <alignment horizontal="center" vertical="center" wrapText="1"/>
    </xf>
    <xf numFmtId="0" fontId="0" fillId="0" borderId="0" xfId="0" applyFont="1"/>
    <xf numFmtId="0" fontId="0" fillId="0" borderId="0" xfId="0" applyAlignment="1">
      <alignment horizontal="center" wrapText="1"/>
    </xf>
    <xf numFmtId="0" fontId="4" fillId="2" borderId="0" xfId="0" applyFont="1" applyFill="1" applyBorder="1" applyAlignment="1">
      <alignment horizontal="center" vertical="center" wrapText="1"/>
    </xf>
    <xf numFmtId="14" fontId="0" fillId="3" borderId="0" xfId="0" applyNumberFormat="1" applyFill="1"/>
    <xf numFmtId="0" fontId="0" fillId="3" borderId="0" xfId="0" applyFill="1" applyAlignment="1">
      <alignment horizontal="center" wrapText="1"/>
    </xf>
    <xf numFmtId="167" fontId="0" fillId="3" borderId="0" xfId="2" applyNumberFormat="1" applyFont="1" applyFill="1"/>
    <xf numFmtId="0" fontId="4" fillId="4" borderId="0" xfId="0" applyFont="1" applyFill="1" applyBorder="1" applyAlignment="1">
      <alignment horizontal="center" vertical="center" wrapText="1"/>
    </xf>
    <xf numFmtId="9" fontId="0" fillId="0" borderId="0" xfId="2" applyFont="1"/>
    <xf numFmtId="14" fontId="0" fillId="0" borderId="0" xfId="0" applyNumberFormat="1" applyFont="1" applyBorder="1" applyProtection="1">
      <protection locked="0"/>
    </xf>
    <xf numFmtId="0" fontId="0" fillId="0" borderId="1" xfId="0" applyBorder="1"/>
    <xf numFmtId="0" fontId="2" fillId="3" borderId="1" xfId="0" applyFont="1" applyFill="1" applyBorder="1" applyAlignment="1">
      <alignment horizontal="center"/>
    </xf>
    <xf numFmtId="0" fontId="0" fillId="0" borderId="1" xfId="0" applyFont="1" applyFill="1" applyBorder="1" applyAlignment="1" applyProtection="1">
      <alignment horizontal="left" vertical="center"/>
      <protection locked="0"/>
    </xf>
    <xf numFmtId="0" fontId="0" fillId="0" borderId="1" xfId="0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 wrapText="1"/>
    </xf>
    <xf numFmtId="14" fontId="0" fillId="0" borderId="2" xfId="0" applyNumberFormat="1" applyFont="1" applyFill="1" applyBorder="1" applyAlignment="1" applyProtection="1">
      <alignment horizontal="center" vertical="center"/>
      <protection locked="0"/>
    </xf>
    <xf numFmtId="166" fontId="0" fillId="0" borderId="0" xfId="1" applyFont="1"/>
    <xf numFmtId="8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 applyBorder="1"/>
    <xf numFmtId="166" fontId="0" fillId="0" borderId="4" xfId="1" applyFont="1" applyBorder="1"/>
    <xf numFmtId="0" fontId="0" fillId="0" borderId="3" xfId="0" applyBorder="1"/>
    <xf numFmtId="0" fontId="0" fillId="0" borderId="5" xfId="0" applyBorder="1"/>
    <xf numFmtId="0" fontId="0" fillId="0" borderId="9" xfId="0" applyBorder="1"/>
    <xf numFmtId="0" fontId="0" fillId="0" borderId="6" xfId="0" applyBorder="1"/>
    <xf numFmtId="0" fontId="0" fillId="0" borderId="8" xfId="0" applyBorder="1"/>
    <xf numFmtId="166" fontId="0" fillId="0" borderId="7" xfId="1" applyFont="1" applyBorder="1"/>
    <xf numFmtId="7" fontId="0" fillId="0" borderId="0" xfId="0" applyNumberFormat="1"/>
    <xf numFmtId="44" fontId="0" fillId="0" borderId="0" xfId="0" applyNumberFormat="1"/>
    <xf numFmtId="15" fontId="0" fillId="0" borderId="0" xfId="0" applyNumberFormat="1"/>
    <xf numFmtId="0" fontId="2" fillId="2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5" fillId="0" borderId="0" xfId="0" applyFont="1" applyAlignment="1">
      <alignment horizontal="left" wrapText="1"/>
    </xf>
  </cellXfs>
  <cellStyles count="5">
    <cellStyle name="Monétaire" xfId="1" builtinId="4"/>
    <cellStyle name="Monétaire 2" xfId="3" xr:uid="{00000000-0005-0000-0000-000001000000}"/>
    <cellStyle name="Monétaire 3" xfId="4" xr:uid="{00000000-0005-0000-0000-000002000000}"/>
    <cellStyle name="Normal" xfId="0" builtinId="0"/>
    <cellStyle name="Pourcentage" xfId="2" builtinId="5"/>
  </cellStyles>
  <dxfs count="2">
    <dxf>
      <fill>
        <patternFill>
          <bgColor rgb="FFFF00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752475</xdr:colOff>
          <xdr:row>57</xdr:row>
          <xdr:rowOff>123825</xdr:rowOff>
        </xdr:from>
        <xdr:to>
          <xdr:col>10</xdr:col>
          <xdr:colOff>104775</xdr:colOff>
          <xdr:row>61</xdr:row>
          <xdr:rowOff>133350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4"/>
  <sheetViews>
    <sheetView workbookViewId="0">
      <selection activeCell="D22" sqref="D22"/>
    </sheetView>
  </sheetViews>
  <sheetFormatPr baseColWidth="10" defaultRowHeight="15" x14ac:dyDescent="0.25"/>
  <cols>
    <col min="1" max="1" width="36.5703125" customWidth="1"/>
    <col min="3" max="3" width="15.5703125" customWidth="1"/>
    <col min="4" max="4" width="68.28515625" customWidth="1"/>
    <col min="5" max="5" width="19.7109375" customWidth="1"/>
  </cols>
  <sheetData>
    <row r="1" spans="1:4" x14ac:dyDescent="0.25">
      <c r="A1" s="3" t="s">
        <v>9</v>
      </c>
    </row>
    <row r="3" spans="1:4" s="2" customFormat="1" x14ac:dyDescent="0.25">
      <c r="A3" s="21" t="s">
        <v>4</v>
      </c>
      <c r="B3" s="21" t="s">
        <v>5</v>
      </c>
      <c r="C3" s="21" t="s">
        <v>6</v>
      </c>
      <c r="D3" s="21" t="s">
        <v>7</v>
      </c>
    </row>
    <row r="4" spans="1:4" ht="45" x14ac:dyDescent="0.25">
      <c r="A4" s="22" t="s">
        <v>12</v>
      </c>
      <c r="B4" s="23" t="s">
        <v>1</v>
      </c>
      <c r="C4" s="23" t="s">
        <v>0</v>
      </c>
      <c r="D4" s="24" t="s">
        <v>2</v>
      </c>
    </row>
    <row r="5" spans="1:4" ht="45" x14ac:dyDescent="0.25">
      <c r="A5" s="25" t="s">
        <v>11</v>
      </c>
      <c r="B5" s="26" t="s">
        <v>3</v>
      </c>
      <c r="C5" s="26" t="s">
        <v>3</v>
      </c>
      <c r="D5" s="24" t="s">
        <v>8</v>
      </c>
    </row>
    <row r="6" spans="1:4" x14ac:dyDescent="0.25">
      <c r="A6" s="1"/>
      <c r="B6" s="1"/>
      <c r="C6" s="1"/>
    </row>
    <row r="7" spans="1:4" x14ac:dyDescent="0.25">
      <c r="A7" s="1"/>
      <c r="B7" s="1"/>
      <c r="C7" s="1"/>
    </row>
    <row r="8" spans="1:4" x14ac:dyDescent="0.25">
      <c r="A8" s="1"/>
      <c r="B8" s="1"/>
      <c r="C8" s="1"/>
    </row>
    <row r="9" spans="1:4" x14ac:dyDescent="0.25">
      <c r="A9" s="1"/>
      <c r="B9" s="1"/>
      <c r="C9" s="1"/>
    </row>
    <row r="10" spans="1:4" x14ac:dyDescent="0.25">
      <c r="A10" s="21" t="s">
        <v>18</v>
      </c>
      <c r="B10" s="1"/>
      <c r="C10" s="1"/>
    </row>
    <row r="11" spans="1:4" x14ac:dyDescent="0.25">
      <c r="A11" s="20" t="s">
        <v>19</v>
      </c>
    </row>
    <row r="12" spans="1:4" x14ac:dyDescent="0.25">
      <c r="A12" s="20" t="s">
        <v>22</v>
      </c>
    </row>
    <row r="13" spans="1:4" x14ac:dyDescent="0.25">
      <c r="A13" s="20" t="s">
        <v>20</v>
      </c>
    </row>
    <row r="14" spans="1:4" x14ac:dyDescent="0.25">
      <c r="A14" s="20" t="s">
        <v>21</v>
      </c>
    </row>
  </sheetData>
  <pageMargins left="0.7" right="0.7" top="0.75" bottom="0.75" header="0.3" footer="0.3"/>
  <pageSetup paperSize="15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L295"/>
  <sheetViews>
    <sheetView tabSelected="1" topLeftCell="A37" workbookViewId="0">
      <selection activeCell="N53" sqref="N53"/>
    </sheetView>
  </sheetViews>
  <sheetFormatPr baseColWidth="10" defaultRowHeight="15" x14ac:dyDescent="0.25"/>
  <cols>
    <col min="7" max="7" width="17.140625" customWidth="1"/>
    <col min="8" max="8" width="13.5703125" bestFit="1" customWidth="1"/>
    <col min="12" max="12" width="12.42578125" bestFit="1" customWidth="1"/>
  </cols>
  <sheetData>
    <row r="1" spans="1:8" s="5" customFormat="1" ht="141" customHeight="1" x14ac:dyDescent="0.3">
      <c r="A1" s="44"/>
      <c r="B1" s="44"/>
      <c r="C1" s="44"/>
      <c r="D1" s="44"/>
      <c r="E1" s="44"/>
      <c r="F1" s="44"/>
      <c r="G1" s="44"/>
      <c r="H1" s="44"/>
    </row>
    <row r="2" spans="1:8" s="4" customFormat="1" x14ac:dyDescent="0.25">
      <c r="A2" s="6"/>
    </row>
    <row r="3" spans="1:8" s="8" customFormat="1" x14ac:dyDescent="0.25">
      <c r="A3" s="11"/>
    </row>
    <row r="4" spans="1:8" x14ac:dyDescent="0.25">
      <c r="A4" s="11"/>
      <c r="B4" s="8"/>
      <c r="C4" s="43" t="s">
        <v>10</v>
      </c>
      <c r="D4" s="43"/>
      <c r="E4" s="8"/>
    </row>
    <row r="5" spans="1:8" x14ac:dyDescent="0.25">
      <c r="A5" s="11"/>
      <c r="B5" s="12"/>
      <c r="C5" s="42" t="s">
        <v>13</v>
      </c>
      <c r="D5" s="42"/>
      <c r="E5" s="8"/>
    </row>
    <row r="6" spans="1:8" ht="30" x14ac:dyDescent="0.25">
      <c r="A6" s="17" t="s">
        <v>14</v>
      </c>
      <c r="B6" s="17" t="s">
        <v>15</v>
      </c>
      <c r="C6" s="13" t="s">
        <v>16</v>
      </c>
      <c r="D6" s="13" t="s">
        <v>17</v>
      </c>
      <c r="E6" s="10"/>
    </row>
    <row r="7" spans="1:8" x14ac:dyDescent="0.25">
      <c r="A7" s="14">
        <v>36617</v>
      </c>
      <c r="B7" s="15" t="str">
        <f>IF(OR(MOD(YEAR(A7),400)=0,AND(MOD(YEAR(A7),4)=0,MOD(YEAR(A7),100) &gt; 0)), "Oui","Non")</f>
        <v>Oui</v>
      </c>
      <c r="C7" s="9">
        <v>0.1</v>
      </c>
      <c r="D7" s="16">
        <f>C7/(IF(B7="non",365,366))</f>
        <v>2.7322404371584699E-4</v>
      </c>
      <c r="E7" s="8"/>
    </row>
    <row r="8" spans="1:8" x14ac:dyDescent="0.25">
      <c r="A8" s="14">
        <f>EDATE(A7,3)</f>
        <v>36708</v>
      </c>
      <c r="B8" s="15" t="str">
        <f>IF(OR(MOD(YEAR(A8),400)=0,AND(MOD(YEAR(A8),4)=0,MOD(YEAR(A8),100) &gt; 0)), "Oui","Non")</f>
        <v>Oui</v>
      </c>
      <c r="C8" s="9">
        <v>0.1</v>
      </c>
      <c r="D8" s="16">
        <f>C8/(IF(B8="non",365,366))</f>
        <v>2.7322404371584699E-4</v>
      </c>
      <c r="E8" s="8"/>
    </row>
    <row r="9" spans="1:8" x14ac:dyDescent="0.25">
      <c r="A9" s="14">
        <f t="shared" ref="A9:A72" si="0">EDATE(A8,3)</f>
        <v>36800</v>
      </c>
      <c r="B9" s="15" t="str">
        <f t="shared" ref="B9:B72" si="1">IF(OR(MOD(YEAR(A9),400)=0,AND(MOD(YEAR(A9),4)=0,MOD(YEAR(A9),100) &gt; 0)), "Oui","Non")</f>
        <v>Oui</v>
      </c>
      <c r="C9" s="9">
        <v>0.1</v>
      </c>
      <c r="D9" s="16">
        <f t="shared" ref="D9:D72" si="2">C9/(IF(B9="non",365,366))</f>
        <v>2.7322404371584699E-4</v>
      </c>
      <c r="E9" s="8"/>
    </row>
    <row r="10" spans="1:8" x14ac:dyDescent="0.25">
      <c r="A10" s="14">
        <f t="shared" si="0"/>
        <v>36892</v>
      </c>
      <c r="B10" s="15" t="str">
        <f t="shared" si="1"/>
        <v>Non</v>
      </c>
      <c r="C10" s="9">
        <v>0.1</v>
      </c>
      <c r="D10" s="16">
        <f t="shared" si="2"/>
        <v>2.7397260273972606E-4</v>
      </c>
      <c r="E10" s="8"/>
    </row>
    <row r="11" spans="1:8" x14ac:dyDescent="0.25">
      <c r="A11" s="14">
        <f t="shared" si="0"/>
        <v>36982</v>
      </c>
      <c r="B11" s="15" t="str">
        <f t="shared" si="1"/>
        <v>Non</v>
      </c>
      <c r="C11" s="9">
        <v>0.1</v>
      </c>
      <c r="D11" s="16">
        <f t="shared" si="2"/>
        <v>2.7397260273972606E-4</v>
      </c>
      <c r="E11" s="8"/>
    </row>
    <row r="12" spans="1:8" x14ac:dyDescent="0.25">
      <c r="A12" s="14">
        <f t="shared" si="0"/>
        <v>37073</v>
      </c>
      <c r="B12" s="15" t="str">
        <f t="shared" si="1"/>
        <v>Non</v>
      </c>
      <c r="C12" s="9">
        <v>0.1</v>
      </c>
      <c r="D12" s="16">
        <f t="shared" si="2"/>
        <v>2.7397260273972606E-4</v>
      </c>
      <c r="E12" s="8"/>
    </row>
    <row r="13" spans="1:8" x14ac:dyDescent="0.25">
      <c r="A13" s="14">
        <f t="shared" si="0"/>
        <v>37165</v>
      </c>
      <c r="B13" s="15" t="str">
        <f t="shared" si="1"/>
        <v>Non</v>
      </c>
      <c r="C13" s="9">
        <v>0.09</v>
      </c>
      <c r="D13" s="16">
        <f t="shared" si="2"/>
        <v>2.4657534246575342E-4</v>
      </c>
      <c r="E13" s="8"/>
    </row>
    <row r="14" spans="1:8" s="5" customFormat="1" x14ac:dyDescent="0.25">
      <c r="A14" s="14">
        <f t="shared" si="0"/>
        <v>37257</v>
      </c>
      <c r="B14" s="15" t="str">
        <f t="shared" si="1"/>
        <v>Non</v>
      </c>
      <c r="C14" s="9">
        <v>0.08</v>
      </c>
      <c r="D14" s="16">
        <f t="shared" si="2"/>
        <v>2.1917808219178083E-4</v>
      </c>
      <c r="E14" s="8"/>
    </row>
    <row r="15" spans="1:8" x14ac:dyDescent="0.25">
      <c r="A15" s="14">
        <f t="shared" si="0"/>
        <v>37347</v>
      </c>
      <c r="B15" s="15" t="str">
        <f t="shared" si="1"/>
        <v>Non</v>
      </c>
      <c r="C15" s="9">
        <v>7.0000000000000007E-2</v>
      </c>
      <c r="D15" s="16">
        <f t="shared" si="2"/>
        <v>1.9178082191780824E-4</v>
      </c>
      <c r="E15" s="8"/>
    </row>
    <row r="16" spans="1:8" x14ac:dyDescent="0.25">
      <c r="A16" s="14">
        <f t="shared" si="0"/>
        <v>37438</v>
      </c>
      <c r="B16" s="15" t="str">
        <f t="shared" si="1"/>
        <v>Non</v>
      </c>
      <c r="C16" s="9">
        <v>7.0000000000000007E-2</v>
      </c>
      <c r="D16" s="16">
        <f t="shared" si="2"/>
        <v>1.9178082191780824E-4</v>
      </c>
      <c r="E16" s="8"/>
    </row>
    <row r="17" spans="1:5" x14ac:dyDescent="0.25">
      <c r="A17" s="14">
        <f t="shared" si="0"/>
        <v>37530</v>
      </c>
      <c r="B17" s="15" t="str">
        <f t="shared" si="1"/>
        <v>Non</v>
      </c>
      <c r="C17" s="9">
        <v>7.0000000000000007E-2</v>
      </c>
      <c r="D17" s="16">
        <f t="shared" si="2"/>
        <v>1.9178082191780824E-4</v>
      </c>
      <c r="E17" s="8"/>
    </row>
    <row r="18" spans="1:5" x14ac:dyDescent="0.25">
      <c r="A18" s="14">
        <f t="shared" si="0"/>
        <v>37622</v>
      </c>
      <c r="B18" s="15" t="str">
        <f t="shared" si="1"/>
        <v>Non</v>
      </c>
      <c r="C18" s="9">
        <v>7.0000000000000007E-2</v>
      </c>
      <c r="D18" s="16">
        <f t="shared" si="2"/>
        <v>1.9178082191780824E-4</v>
      </c>
    </row>
    <row r="19" spans="1:5" x14ac:dyDescent="0.25">
      <c r="A19" s="14">
        <f t="shared" si="0"/>
        <v>37712</v>
      </c>
      <c r="B19" s="15" t="str">
        <f t="shared" si="1"/>
        <v>Non</v>
      </c>
      <c r="C19" s="9">
        <v>7.0000000000000007E-2</v>
      </c>
      <c r="D19" s="16">
        <f t="shared" si="2"/>
        <v>1.9178082191780824E-4</v>
      </c>
    </row>
    <row r="20" spans="1:5" x14ac:dyDescent="0.25">
      <c r="A20" s="14">
        <f t="shared" si="0"/>
        <v>37803</v>
      </c>
      <c r="B20" s="15" t="str">
        <f t="shared" si="1"/>
        <v>Non</v>
      </c>
      <c r="C20" s="9">
        <v>0.08</v>
      </c>
      <c r="D20" s="16">
        <f t="shared" si="2"/>
        <v>2.1917808219178083E-4</v>
      </c>
    </row>
    <row r="21" spans="1:5" x14ac:dyDescent="0.25">
      <c r="A21" s="14">
        <f t="shared" si="0"/>
        <v>37895</v>
      </c>
      <c r="B21" s="15" t="str">
        <f t="shared" si="1"/>
        <v>Non</v>
      </c>
      <c r="C21" s="9">
        <v>0.08</v>
      </c>
      <c r="D21" s="16">
        <f t="shared" si="2"/>
        <v>2.1917808219178083E-4</v>
      </c>
    </row>
    <row r="22" spans="1:5" x14ac:dyDescent="0.25">
      <c r="A22" s="14">
        <f t="shared" si="0"/>
        <v>37987</v>
      </c>
      <c r="B22" s="15" t="str">
        <f t="shared" si="1"/>
        <v>Oui</v>
      </c>
      <c r="C22" s="9">
        <v>7.0000000000000007E-2</v>
      </c>
      <c r="D22" s="16">
        <f t="shared" si="2"/>
        <v>1.9125683060109292E-4</v>
      </c>
    </row>
    <row r="23" spans="1:5" x14ac:dyDescent="0.25">
      <c r="A23" s="14">
        <f t="shared" si="0"/>
        <v>38078</v>
      </c>
      <c r="B23" s="15" t="str">
        <f t="shared" si="1"/>
        <v>Oui</v>
      </c>
      <c r="C23" s="9">
        <v>7.0000000000000007E-2</v>
      </c>
      <c r="D23" s="16">
        <f t="shared" si="2"/>
        <v>1.9125683060109292E-4</v>
      </c>
    </row>
    <row r="24" spans="1:5" x14ac:dyDescent="0.25">
      <c r="A24" s="14">
        <f t="shared" si="0"/>
        <v>38169</v>
      </c>
      <c r="B24" s="15" t="str">
        <f t="shared" si="1"/>
        <v>Oui</v>
      </c>
      <c r="C24" s="9">
        <v>7.0000000000000007E-2</v>
      </c>
      <c r="D24" s="16">
        <f t="shared" si="2"/>
        <v>1.9125683060109292E-4</v>
      </c>
    </row>
    <row r="25" spans="1:5" x14ac:dyDescent="0.25">
      <c r="A25" s="14">
        <f t="shared" si="0"/>
        <v>38261</v>
      </c>
      <c r="B25" s="15" t="str">
        <f t="shared" si="1"/>
        <v>Oui</v>
      </c>
      <c r="C25" s="9">
        <v>7.0000000000000007E-2</v>
      </c>
      <c r="D25" s="16">
        <f t="shared" si="2"/>
        <v>1.9125683060109292E-4</v>
      </c>
    </row>
    <row r="26" spans="1:5" x14ac:dyDescent="0.25">
      <c r="A26" s="14">
        <f t="shared" si="0"/>
        <v>38353</v>
      </c>
      <c r="B26" s="15" t="str">
        <f t="shared" si="1"/>
        <v>Non</v>
      </c>
      <c r="C26" s="9">
        <v>7.0000000000000007E-2</v>
      </c>
      <c r="D26" s="16">
        <f t="shared" si="2"/>
        <v>1.9178082191780824E-4</v>
      </c>
    </row>
    <row r="27" spans="1:5" x14ac:dyDescent="0.25">
      <c r="A27" s="14">
        <f t="shared" si="0"/>
        <v>38443</v>
      </c>
      <c r="B27" s="15" t="str">
        <f t="shared" si="1"/>
        <v>Non</v>
      </c>
      <c r="C27" s="9">
        <v>7.0000000000000007E-2</v>
      </c>
      <c r="D27" s="16">
        <f t="shared" si="2"/>
        <v>1.9178082191780824E-4</v>
      </c>
    </row>
    <row r="28" spans="1:5" x14ac:dyDescent="0.25">
      <c r="A28" s="14">
        <f t="shared" si="0"/>
        <v>38534</v>
      </c>
      <c r="B28" s="15" t="str">
        <f t="shared" si="1"/>
        <v>Non</v>
      </c>
      <c r="C28" s="9">
        <v>7.0000000000000007E-2</v>
      </c>
      <c r="D28" s="16">
        <f t="shared" si="2"/>
        <v>1.9178082191780824E-4</v>
      </c>
    </row>
    <row r="29" spans="1:5" x14ac:dyDescent="0.25">
      <c r="A29" s="14">
        <f t="shared" si="0"/>
        <v>38626</v>
      </c>
      <c r="B29" s="15" t="str">
        <f t="shared" si="1"/>
        <v>Non</v>
      </c>
      <c r="C29" s="9">
        <v>7.0000000000000007E-2</v>
      </c>
      <c r="D29" s="16">
        <f t="shared" si="2"/>
        <v>1.9178082191780824E-4</v>
      </c>
    </row>
    <row r="30" spans="1:5" x14ac:dyDescent="0.25">
      <c r="A30" s="14">
        <f t="shared" si="0"/>
        <v>38718</v>
      </c>
      <c r="B30" s="15" t="str">
        <f t="shared" si="1"/>
        <v>Non</v>
      </c>
      <c r="C30" s="9">
        <v>0.08</v>
      </c>
      <c r="D30" s="16">
        <f t="shared" si="2"/>
        <v>2.1917808219178083E-4</v>
      </c>
    </row>
    <row r="31" spans="1:5" x14ac:dyDescent="0.25">
      <c r="A31" s="14">
        <f t="shared" si="0"/>
        <v>38808</v>
      </c>
      <c r="B31" s="15" t="str">
        <f t="shared" si="1"/>
        <v>Non</v>
      </c>
      <c r="C31" s="9">
        <v>0.08</v>
      </c>
      <c r="D31" s="16">
        <f t="shared" si="2"/>
        <v>2.1917808219178083E-4</v>
      </c>
    </row>
    <row r="32" spans="1:5" x14ac:dyDescent="0.25">
      <c r="A32" s="14">
        <f t="shared" si="0"/>
        <v>38899</v>
      </c>
      <c r="B32" s="15" t="str">
        <f t="shared" si="1"/>
        <v>Non</v>
      </c>
      <c r="C32" s="9">
        <v>0.09</v>
      </c>
      <c r="D32" s="16">
        <f t="shared" si="2"/>
        <v>2.4657534246575342E-4</v>
      </c>
    </row>
    <row r="33" spans="1:4" x14ac:dyDescent="0.25">
      <c r="A33" s="14">
        <f t="shared" si="0"/>
        <v>38991</v>
      </c>
      <c r="B33" s="15" t="str">
        <f t="shared" si="1"/>
        <v>Non</v>
      </c>
      <c r="C33" s="9">
        <v>0.09</v>
      </c>
      <c r="D33" s="16">
        <f t="shared" si="2"/>
        <v>2.4657534246575342E-4</v>
      </c>
    </row>
    <row r="34" spans="1:4" x14ac:dyDescent="0.25">
      <c r="A34" s="14">
        <f t="shared" si="0"/>
        <v>39083</v>
      </c>
      <c r="B34" s="15" t="str">
        <f t="shared" si="1"/>
        <v>Non</v>
      </c>
      <c r="C34" s="9">
        <v>0.09</v>
      </c>
      <c r="D34" s="16">
        <f t="shared" si="2"/>
        <v>2.4657534246575342E-4</v>
      </c>
    </row>
    <row r="35" spans="1:4" x14ac:dyDescent="0.25">
      <c r="A35" s="14">
        <f t="shared" si="0"/>
        <v>39173</v>
      </c>
      <c r="B35" s="15" t="str">
        <f t="shared" si="1"/>
        <v>Non</v>
      </c>
      <c r="C35" s="9">
        <v>0.09</v>
      </c>
      <c r="D35" s="16">
        <f t="shared" si="2"/>
        <v>2.4657534246575342E-4</v>
      </c>
    </row>
    <row r="36" spans="1:4" x14ac:dyDescent="0.25">
      <c r="A36" s="14">
        <f t="shared" si="0"/>
        <v>39264</v>
      </c>
      <c r="B36" s="15" t="str">
        <f t="shared" si="1"/>
        <v>Non</v>
      </c>
      <c r="C36" s="9">
        <v>0.09</v>
      </c>
      <c r="D36" s="16">
        <f t="shared" si="2"/>
        <v>2.4657534246575342E-4</v>
      </c>
    </row>
    <row r="37" spans="1:4" x14ac:dyDescent="0.25">
      <c r="A37" s="14">
        <f t="shared" si="0"/>
        <v>39356</v>
      </c>
      <c r="B37" s="15" t="str">
        <f t="shared" si="1"/>
        <v>Non</v>
      </c>
      <c r="C37" s="9">
        <v>0.09</v>
      </c>
      <c r="D37" s="16">
        <f t="shared" si="2"/>
        <v>2.4657534246575342E-4</v>
      </c>
    </row>
    <row r="38" spans="1:4" x14ac:dyDescent="0.25">
      <c r="A38" s="14">
        <f t="shared" si="0"/>
        <v>39448</v>
      </c>
      <c r="B38" s="15" t="str">
        <f t="shared" si="1"/>
        <v>Oui</v>
      </c>
      <c r="C38" s="9">
        <v>0.09</v>
      </c>
      <c r="D38" s="16">
        <f t="shared" si="2"/>
        <v>2.4590163934426229E-4</v>
      </c>
    </row>
    <row r="39" spans="1:4" x14ac:dyDescent="0.25">
      <c r="A39" s="14">
        <f t="shared" si="0"/>
        <v>39539</v>
      </c>
      <c r="B39" s="15" t="str">
        <f t="shared" si="1"/>
        <v>Oui</v>
      </c>
      <c r="C39" s="9">
        <v>0.09</v>
      </c>
      <c r="D39" s="16">
        <f t="shared" si="2"/>
        <v>2.4590163934426229E-4</v>
      </c>
    </row>
    <row r="40" spans="1:4" x14ac:dyDescent="0.25">
      <c r="A40" s="14">
        <f t="shared" si="0"/>
        <v>39630</v>
      </c>
      <c r="B40" s="15" t="str">
        <f t="shared" si="1"/>
        <v>Oui</v>
      </c>
      <c r="C40" s="9">
        <v>0.08</v>
      </c>
      <c r="D40" s="16">
        <f t="shared" si="2"/>
        <v>2.185792349726776E-4</v>
      </c>
    </row>
    <row r="41" spans="1:4" x14ac:dyDescent="0.25">
      <c r="A41" s="14">
        <f t="shared" si="0"/>
        <v>39722</v>
      </c>
      <c r="B41" s="15" t="str">
        <f t="shared" si="1"/>
        <v>Oui</v>
      </c>
      <c r="C41" s="9">
        <v>0.08</v>
      </c>
      <c r="D41" s="16">
        <f t="shared" si="2"/>
        <v>2.185792349726776E-4</v>
      </c>
    </row>
    <row r="42" spans="1:4" x14ac:dyDescent="0.25">
      <c r="A42" s="14">
        <f t="shared" si="0"/>
        <v>39814</v>
      </c>
      <c r="B42" s="15" t="str">
        <f t="shared" si="1"/>
        <v>Non</v>
      </c>
      <c r="C42" s="9">
        <v>7.0000000000000007E-2</v>
      </c>
      <c r="D42" s="16">
        <f t="shared" si="2"/>
        <v>1.9178082191780824E-4</v>
      </c>
    </row>
    <row r="43" spans="1:4" x14ac:dyDescent="0.25">
      <c r="A43" s="14">
        <f t="shared" si="0"/>
        <v>39904</v>
      </c>
      <c r="B43" s="15" t="str">
        <f t="shared" si="1"/>
        <v>Non</v>
      </c>
      <c r="C43" s="9">
        <v>0.06</v>
      </c>
      <c r="D43" s="16">
        <f t="shared" si="2"/>
        <v>1.6438356164383562E-4</v>
      </c>
    </row>
    <row r="44" spans="1:4" x14ac:dyDescent="0.25">
      <c r="A44" s="14">
        <f t="shared" si="0"/>
        <v>39995</v>
      </c>
      <c r="B44" s="15" t="str">
        <f t="shared" si="1"/>
        <v>Non</v>
      </c>
      <c r="C44" s="9">
        <v>0.05</v>
      </c>
      <c r="D44" s="16">
        <f t="shared" si="2"/>
        <v>1.3698630136986303E-4</v>
      </c>
    </row>
    <row r="45" spans="1:4" x14ac:dyDescent="0.25">
      <c r="A45" s="14">
        <f t="shared" si="0"/>
        <v>40087</v>
      </c>
      <c r="B45" s="15" t="str">
        <f t="shared" si="1"/>
        <v>Non</v>
      </c>
      <c r="C45" s="9">
        <v>0.05</v>
      </c>
      <c r="D45" s="16">
        <f t="shared" si="2"/>
        <v>1.3698630136986303E-4</v>
      </c>
    </row>
    <row r="46" spans="1:4" x14ac:dyDescent="0.25">
      <c r="A46" s="14">
        <f t="shared" si="0"/>
        <v>40179</v>
      </c>
      <c r="B46" s="15" t="str">
        <f t="shared" si="1"/>
        <v>Non</v>
      </c>
      <c r="C46" s="9">
        <v>0.05</v>
      </c>
      <c r="D46" s="16">
        <f t="shared" si="2"/>
        <v>1.3698630136986303E-4</v>
      </c>
    </row>
    <row r="47" spans="1:4" x14ac:dyDescent="0.25">
      <c r="A47" s="14">
        <f t="shared" si="0"/>
        <v>40269</v>
      </c>
      <c r="B47" s="15" t="str">
        <f t="shared" si="1"/>
        <v>Non</v>
      </c>
      <c r="C47" s="9">
        <v>0.05</v>
      </c>
      <c r="D47" s="16">
        <f t="shared" si="2"/>
        <v>1.3698630136986303E-4</v>
      </c>
    </row>
    <row r="48" spans="1:4" x14ac:dyDescent="0.25">
      <c r="A48" s="14">
        <f t="shared" si="0"/>
        <v>40360</v>
      </c>
      <c r="B48" s="15" t="str">
        <f t="shared" si="1"/>
        <v>Non</v>
      </c>
      <c r="C48" s="9">
        <v>0.05</v>
      </c>
      <c r="D48" s="16">
        <f t="shared" si="2"/>
        <v>1.3698630136986303E-4</v>
      </c>
    </row>
    <row r="49" spans="1:12" x14ac:dyDescent="0.25">
      <c r="A49" s="14">
        <f t="shared" si="0"/>
        <v>40452</v>
      </c>
      <c r="B49" s="15" t="str">
        <f t="shared" si="1"/>
        <v>Non</v>
      </c>
      <c r="C49" s="9">
        <v>0.06</v>
      </c>
      <c r="D49" s="16">
        <f t="shared" si="2"/>
        <v>1.6438356164383562E-4</v>
      </c>
      <c r="F49" t="s">
        <v>30</v>
      </c>
      <c r="G49" s="39"/>
    </row>
    <row r="50" spans="1:12" x14ac:dyDescent="0.25">
      <c r="A50" s="14">
        <f t="shared" si="0"/>
        <v>40544</v>
      </c>
      <c r="B50" s="15" t="str">
        <f t="shared" si="1"/>
        <v>Non</v>
      </c>
      <c r="C50" s="9">
        <v>0.06</v>
      </c>
      <c r="D50" s="16">
        <f t="shared" si="2"/>
        <v>1.6438356164383562E-4</v>
      </c>
      <c r="F50" t="s">
        <v>31</v>
      </c>
      <c r="G50" s="39"/>
    </row>
    <row r="51" spans="1:12" x14ac:dyDescent="0.25">
      <c r="A51" s="14">
        <f t="shared" si="0"/>
        <v>40634</v>
      </c>
      <c r="B51" s="15" t="str">
        <f t="shared" si="1"/>
        <v>Non</v>
      </c>
      <c r="C51" s="9">
        <v>0.06</v>
      </c>
      <c r="D51" s="16">
        <f t="shared" si="2"/>
        <v>1.6438356164383562E-4</v>
      </c>
      <c r="F51" t="s">
        <v>32</v>
      </c>
      <c r="G51" s="39"/>
    </row>
    <row r="52" spans="1:12" x14ac:dyDescent="0.25">
      <c r="A52" s="14">
        <f t="shared" si="0"/>
        <v>40725</v>
      </c>
      <c r="B52" s="15" t="str">
        <f t="shared" si="1"/>
        <v>Non</v>
      </c>
      <c r="C52" s="9">
        <v>0.06</v>
      </c>
      <c r="D52" s="16">
        <f t="shared" si="2"/>
        <v>1.6438356164383562E-4</v>
      </c>
      <c r="F52" t="s">
        <v>33</v>
      </c>
      <c r="G52" s="39"/>
    </row>
    <row r="53" spans="1:12" x14ac:dyDescent="0.25">
      <c r="A53" s="14">
        <f t="shared" si="0"/>
        <v>40817</v>
      </c>
      <c r="B53" s="15" t="str">
        <f t="shared" si="1"/>
        <v>Non</v>
      </c>
      <c r="C53" s="9">
        <v>0.06</v>
      </c>
      <c r="D53" s="16">
        <f t="shared" si="2"/>
        <v>1.6438356164383562E-4</v>
      </c>
    </row>
    <row r="54" spans="1:12" x14ac:dyDescent="0.25">
      <c r="A54" s="14">
        <f t="shared" si="0"/>
        <v>40909</v>
      </c>
      <c r="B54" s="15" t="str">
        <f t="shared" si="1"/>
        <v>Oui</v>
      </c>
      <c r="C54" s="9">
        <v>0.06</v>
      </c>
      <c r="D54" s="16">
        <f t="shared" si="2"/>
        <v>1.639344262295082E-4</v>
      </c>
      <c r="K54" s="40"/>
    </row>
    <row r="55" spans="1:12" x14ac:dyDescent="0.25">
      <c r="A55" s="14">
        <f t="shared" si="0"/>
        <v>41000</v>
      </c>
      <c r="B55" s="15" t="str">
        <f t="shared" si="1"/>
        <v>Oui</v>
      </c>
      <c r="C55" s="9">
        <v>0.06</v>
      </c>
      <c r="D55" s="16">
        <f t="shared" si="2"/>
        <v>1.639344262295082E-4</v>
      </c>
    </row>
    <row r="56" spans="1:12" x14ac:dyDescent="0.25">
      <c r="A56" s="14">
        <f t="shared" si="0"/>
        <v>41091</v>
      </c>
      <c r="B56" s="15" t="str">
        <f t="shared" si="1"/>
        <v>Oui</v>
      </c>
      <c r="C56" s="9">
        <v>0.06</v>
      </c>
      <c r="D56" s="16">
        <f t="shared" si="2"/>
        <v>1.639344262295082E-4</v>
      </c>
    </row>
    <row r="57" spans="1:12" x14ac:dyDescent="0.25">
      <c r="A57" s="14">
        <f t="shared" si="0"/>
        <v>41183</v>
      </c>
      <c r="B57" s="15" t="str">
        <f t="shared" si="1"/>
        <v>Oui</v>
      </c>
      <c r="C57" s="9">
        <v>0.06</v>
      </c>
      <c r="D57" s="16">
        <f t="shared" si="2"/>
        <v>1.639344262295082E-4</v>
      </c>
      <c r="F57" s="30" t="s">
        <v>24</v>
      </c>
    </row>
    <row r="58" spans="1:12" x14ac:dyDescent="0.25">
      <c r="A58" s="14">
        <f t="shared" si="0"/>
        <v>41275</v>
      </c>
      <c r="B58" s="15" t="str">
        <f t="shared" si="1"/>
        <v>Non</v>
      </c>
      <c r="C58" s="9">
        <v>0.06</v>
      </c>
      <c r="D58" s="16">
        <f t="shared" si="2"/>
        <v>1.6438356164383562E-4</v>
      </c>
    </row>
    <row r="59" spans="1:12" x14ac:dyDescent="0.25">
      <c r="A59" s="14">
        <f t="shared" si="0"/>
        <v>41365</v>
      </c>
      <c r="B59" s="15" t="str">
        <f t="shared" si="1"/>
        <v>Non</v>
      </c>
      <c r="C59" s="9">
        <v>0.06</v>
      </c>
      <c r="D59" s="16">
        <f t="shared" si="2"/>
        <v>1.6438356164383562E-4</v>
      </c>
      <c r="F59" t="s">
        <v>25</v>
      </c>
      <c r="G59" s="7">
        <v>42186</v>
      </c>
    </row>
    <row r="60" spans="1:12" x14ac:dyDescent="0.25">
      <c r="A60" s="14">
        <f t="shared" si="0"/>
        <v>41456</v>
      </c>
      <c r="B60" s="15" t="str">
        <f t="shared" si="1"/>
        <v>Non</v>
      </c>
      <c r="C60" s="9">
        <v>0.06</v>
      </c>
      <c r="D60" s="16">
        <f t="shared" si="2"/>
        <v>1.6438356164383562E-4</v>
      </c>
      <c r="F60" t="s">
        <v>23</v>
      </c>
      <c r="G60" s="7"/>
    </row>
    <row r="61" spans="1:12" x14ac:dyDescent="0.25">
      <c r="A61" s="14">
        <f t="shared" si="0"/>
        <v>41548</v>
      </c>
      <c r="B61" s="15" t="str">
        <f t="shared" si="1"/>
        <v>Non</v>
      </c>
      <c r="C61" s="9">
        <v>0.06</v>
      </c>
      <c r="D61" s="16">
        <f t="shared" si="2"/>
        <v>1.6438356164383562E-4</v>
      </c>
      <c r="F61" t="s">
        <v>27</v>
      </c>
      <c r="G61" s="7"/>
    </row>
    <row r="62" spans="1:12" x14ac:dyDescent="0.25">
      <c r="A62" s="14">
        <f t="shared" si="0"/>
        <v>41640</v>
      </c>
      <c r="B62" s="15" t="str">
        <f t="shared" si="1"/>
        <v>Non</v>
      </c>
      <c r="C62" s="9">
        <v>0.06</v>
      </c>
      <c r="D62" s="16">
        <f t="shared" si="2"/>
        <v>1.6438356164383562E-4</v>
      </c>
      <c r="F62" t="s">
        <v>28</v>
      </c>
      <c r="L62" t="e">
        <f>CalculIntDéb(100000)</f>
        <v>#VALUE!</v>
      </c>
    </row>
    <row r="63" spans="1:12" x14ac:dyDescent="0.25">
      <c r="A63" s="14">
        <f t="shared" si="0"/>
        <v>41730</v>
      </c>
      <c r="B63" s="15" t="str">
        <f t="shared" si="1"/>
        <v>Non</v>
      </c>
      <c r="C63" s="9">
        <v>0.06</v>
      </c>
      <c r="D63" s="16">
        <f t="shared" si="2"/>
        <v>1.6438356164383562E-4</v>
      </c>
      <c r="F63" t="s">
        <v>29</v>
      </c>
      <c r="G63" s="39">
        <v>27411.7</v>
      </c>
    </row>
    <row r="64" spans="1:12" x14ac:dyDescent="0.25">
      <c r="A64" s="14">
        <f t="shared" si="0"/>
        <v>41821</v>
      </c>
      <c r="B64" s="15" t="str">
        <f t="shared" si="1"/>
        <v>Non</v>
      </c>
      <c r="C64" s="9">
        <v>0.06</v>
      </c>
      <c r="D64" s="16">
        <f t="shared" si="2"/>
        <v>1.6438356164383562E-4</v>
      </c>
      <c r="G64" s="39"/>
      <c r="H64" s="31"/>
    </row>
    <row r="65" spans="1:12" x14ac:dyDescent="0.25">
      <c r="A65" s="14">
        <f t="shared" si="0"/>
        <v>41913</v>
      </c>
      <c r="B65" s="15" t="str">
        <f t="shared" si="1"/>
        <v>Non</v>
      </c>
      <c r="C65" s="9">
        <v>0.06</v>
      </c>
      <c r="D65" s="16">
        <f t="shared" si="2"/>
        <v>1.6438356164383562E-4</v>
      </c>
      <c r="H65" t="s">
        <v>26</v>
      </c>
    </row>
    <row r="66" spans="1:12" x14ac:dyDescent="0.25">
      <c r="A66" s="14">
        <f t="shared" si="0"/>
        <v>42005</v>
      </c>
      <c r="B66" s="15" t="str">
        <f t="shared" si="1"/>
        <v>Non</v>
      </c>
      <c r="C66" s="9">
        <v>0.06</v>
      </c>
      <c r="D66" s="16">
        <f t="shared" si="2"/>
        <v>1.6438356164383562E-4</v>
      </c>
      <c r="F66" s="29"/>
      <c r="H66" s="29"/>
    </row>
    <row r="67" spans="1:12" ht="15.75" thickBot="1" x14ac:dyDescent="0.3">
      <c r="A67" s="14">
        <f t="shared" si="0"/>
        <v>42095</v>
      </c>
      <c r="B67" s="15" t="str">
        <f t="shared" si="1"/>
        <v>Non</v>
      </c>
      <c r="C67" s="9">
        <v>0.06</v>
      </c>
      <c r="D67" s="16">
        <f t="shared" si="2"/>
        <v>1.6438356164383562E-4</v>
      </c>
    </row>
    <row r="68" spans="1:12" x14ac:dyDescent="0.25">
      <c r="A68" s="14">
        <f t="shared" si="0"/>
        <v>42186</v>
      </c>
      <c r="B68" s="15" t="str">
        <f t="shared" si="1"/>
        <v>Non</v>
      </c>
      <c r="C68" s="9">
        <v>0.06</v>
      </c>
      <c r="D68" s="16">
        <f t="shared" si="2"/>
        <v>1.6438356164383562E-4</v>
      </c>
      <c r="H68" s="32">
        <v>100000</v>
      </c>
      <c r="I68" s="33"/>
      <c r="J68" s="34"/>
    </row>
    <row r="69" spans="1:12" x14ac:dyDescent="0.25">
      <c r="A69" s="14">
        <f t="shared" si="0"/>
        <v>42278</v>
      </c>
      <c r="B69" s="15" t="str">
        <f t="shared" si="1"/>
        <v>Non</v>
      </c>
      <c r="C69" s="9">
        <v>0.06</v>
      </c>
      <c r="D69" s="16">
        <f t="shared" si="2"/>
        <v>1.6438356164383562E-4</v>
      </c>
      <c r="F69">
        <f>carre(2)</f>
        <v>4</v>
      </c>
      <c r="H69" s="27">
        <v>42192</v>
      </c>
      <c r="I69" s="19">
        <v>43625</v>
      </c>
      <c r="J69" s="35"/>
      <c r="L69" s="28">
        <f>H68*(1+0.06/365)^(I69-H69)</f>
        <v>126559.48954593981</v>
      </c>
    </row>
    <row r="70" spans="1:12" ht="15.75" thickBot="1" x14ac:dyDescent="0.3">
      <c r="A70" s="14">
        <f t="shared" si="0"/>
        <v>42370</v>
      </c>
      <c r="B70" s="15" t="str">
        <f t="shared" si="1"/>
        <v>Oui</v>
      </c>
      <c r="C70" s="9">
        <v>0.06</v>
      </c>
      <c r="D70" s="16">
        <f t="shared" si="2"/>
        <v>1.639344262295082E-4</v>
      </c>
      <c r="H70" s="36"/>
      <c r="I70" s="37">
        <f>I69-H69</f>
        <v>1433</v>
      </c>
      <c r="J70" s="38">
        <v>28733.22</v>
      </c>
    </row>
    <row r="71" spans="1:12" x14ac:dyDescent="0.25">
      <c r="A71" s="14">
        <f t="shared" si="0"/>
        <v>42461</v>
      </c>
      <c r="B71" s="15" t="str">
        <f t="shared" si="1"/>
        <v>Oui</v>
      </c>
      <c r="C71" s="9">
        <v>0.06</v>
      </c>
      <c r="D71" s="16">
        <f t="shared" si="2"/>
        <v>1.639344262295082E-4</v>
      </c>
      <c r="G71" t="e">
        <f>CalculIntDéb(100000.1)</f>
        <v>#VALUE!</v>
      </c>
    </row>
    <row r="72" spans="1:12" x14ac:dyDescent="0.25">
      <c r="A72" s="14">
        <f t="shared" si="0"/>
        <v>42552</v>
      </c>
      <c r="B72" s="15" t="str">
        <f t="shared" si="1"/>
        <v>Oui</v>
      </c>
      <c r="C72" s="9">
        <v>0.06</v>
      </c>
      <c r="D72" s="16">
        <f t="shared" si="2"/>
        <v>1.639344262295082E-4</v>
      </c>
      <c r="F72" s="41"/>
    </row>
    <row r="73" spans="1:12" x14ac:dyDescent="0.25">
      <c r="A73" s="14">
        <f t="shared" ref="A73:A136" si="3">EDATE(A72,3)</f>
        <v>42644</v>
      </c>
      <c r="B73" s="15" t="str">
        <f t="shared" ref="B73:B136" si="4">IF(OR(MOD(YEAR(A73),400)=0,AND(MOD(YEAR(A73),4)=0,MOD(YEAR(A73),100) &gt; 0)), "Oui","Non")</f>
        <v>Oui</v>
      </c>
      <c r="C73" s="9">
        <v>0.06</v>
      </c>
      <c r="D73" s="16">
        <f t="shared" ref="D73:D136" si="5">C73/(IF(B73="non",365,366))</f>
        <v>1.639344262295082E-4</v>
      </c>
    </row>
    <row r="74" spans="1:12" x14ac:dyDescent="0.25">
      <c r="A74" s="14">
        <f t="shared" si="3"/>
        <v>42736</v>
      </c>
      <c r="B74" s="15" t="str">
        <f t="shared" si="4"/>
        <v>Non</v>
      </c>
      <c r="C74" s="9">
        <v>0.06</v>
      </c>
      <c r="D74" s="16">
        <f t="shared" si="5"/>
        <v>1.6438356164383562E-4</v>
      </c>
    </row>
    <row r="75" spans="1:12" x14ac:dyDescent="0.25">
      <c r="A75" s="14">
        <f t="shared" si="3"/>
        <v>42826</v>
      </c>
      <c r="B75" s="15" t="str">
        <f t="shared" si="4"/>
        <v>Non</v>
      </c>
      <c r="C75" s="9">
        <v>0.06</v>
      </c>
      <c r="D75" s="16">
        <f t="shared" si="5"/>
        <v>1.6438356164383562E-4</v>
      </c>
    </row>
    <row r="76" spans="1:12" x14ac:dyDescent="0.25">
      <c r="A76" s="14">
        <f t="shared" si="3"/>
        <v>42917</v>
      </c>
      <c r="B76" s="15" t="str">
        <f t="shared" si="4"/>
        <v>Non</v>
      </c>
      <c r="C76" s="9">
        <v>0.06</v>
      </c>
      <c r="D76" s="16">
        <f t="shared" si="5"/>
        <v>1.6438356164383562E-4</v>
      </c>
    </row>
    <row r="77" spans="1:12" x14ac:dyDescent="0.25">
      <c r="A77" s="14">
        <f t="shared" si="3"/>
        <v>43009</v>
      </c>
      <c r="B77" s="15" t="str">
        <f t="shared" si="4"/>
        <v>Non</v>
      </c>
      <c r="C77" s="9">
        <v>0.06</v>
      </c>
      <c r="D77" s="16">
        <f t="shared" si="5"/>
        <v>1.6438356164383562E-4</v>
      </c>
      <c r="H77" t="str">
        <f>IF(G61&lt;G59,"oui","non")</f>
        <v>oui</v>
      </c>
    </row>
    <row r="78" spans="1:12" x14ac:dyDescent="0.25">
      <c r="A78" s="14">
        <f t="shared" si="3"/>
        <v>43101</v>
      </c>
      <c r="B78" s="15" t="str">
        <f t="shared" si="4"/>
        <v>Non</v>
      </c>
      <c r="C78" s="9">
        <v>0.06</v>
      </c>
      <c r="D78" s="16">
        <f t="shared" si="5"/>
        <v>1.6438356164383562E-4</v>
      </c>
    </row>
    <row r="79" spans="1:12" x14ac:dyDescent="0.25">
      <c r="A79" s="14">
        <f t="shared" si="3"/>
        <v>43191</v>
      </c>
      <c r="B79" s="15" t="str">
        <f t="shared" si="4"/>
        <v>Non</v>
      </c>
      <c r="C79" s="9">
        <v>0.06</v>
      </c>
      <c r="D79" s="16">
        <f t="shared" si="5"/>
        <v>1.6438356164383562E-4</v>
      </c>
    </row>
    <row r="80" spans="1:12" x14ac:dyDescent="0.25">
      <c r="A80" s="14">
        <f t="shared" si="3"/>
        <v>43282</v>
      </c>
      <c r="B80" s="15" t="str">
        <f t="shared" si="4"/>
        <v>Non</v>
      </c>
      <c r="C80" s="9">
        <v>0.06</v>
      </c>
      <c r="D80" s="16">
        <f t="shared" si="5"/>
        <v>1.6438356164383562E-4</v>
      </c>
    </row>
    <row r="81" spans="1:4" x14ac:dyDescent="0.25">
      <c r="A81" s="14">
        <f t="shared" si="3"/>
        <v>43374</v>
      </c>
      <c r="B81" s="15" t="str">
        <f t="shared" si="4"/>
        <v>Non</v>
      </c>
      <c r="C81" s="9">
        <v>7.0000000000000007E-2</v>
      </c>
      <c r="D81" s="16">
        <f t="shared" si="5"/>
        <v>1.9178082191780824E-4</v>
      </c>
    </row>
    <row r="82" spans="1:4" x14ac:dyDescent="0.25">
      <c r="A82" s="14">
        <f t="shared" si="3"/>
        <v>43466</v>
      </c>
      <c r="B82" s="15" t="str">
        <f t="shared" si="4"/>
        <v>Non</v>
      </c>
      <c r="C82" s="9">
        <f>C81</f>
        <v>7.0000000000000007E-2</v>
      </c>
      <c r="D82" s="16">
        <f t="shared" si="5"/>
        <v>1.9178082191780824E-4</v>
      </c>
    </row>
    <row r="83" spans="1:4" x14ac:dyDescent="0.25">
      <c r="A83" s="14">
        <f t="shared" si="3"/>
        <v>43556</v>
      </c>
      <c r="B83" s="15" t="str">
        <f t="shared" si="4"/>
        <v>Non</v>
      </c>
      <c r="C83" s="18">
        <f t="shared" ref="C83:C146" si="6">C82</f>
        <v>7.0000000000000007E-2</v>
      </c>
      <c r="D83" s="16">
        <f t="shared" si="5"/>
        <v>1.9178082191780824E-4</v>
      </c>
    </row>
    <row r="84" spans="1:4" x14ac:dyDescent="0.25">
      <c r="A84" s="14">
        <f t="shared" si="3"/>
        <v>43647</v>
      </c>
      <c r="B84" s="15" t="str">
        <f t="shared" si="4"/>
        <v>Non</v>
      </c>
      <c r="C84" s="18">
        <f t="shared" si="6"/>
        <v>7.0000000000000007E-2</v>
      </c>
      <c r="D84" s="16">
        <f t="shared" si="5"/>
        <v>1.9178082191780824E-4</v>
      </c>
    </row>
    <row r="85" spans="1:4" x14ac:dyDescent="0.25">
      <c r="A85" s="14">
        <f t="shared" si="3"/>
        <v>43739</v>
      </c>
      <c r="B85" s="15" t="str">
        <f t="shared" si="4"/>
        <v>Non</v>
      </c>
      <c r="C85" s="18">
        <f t="shared" si="6"/>
        <v>7.0000000000000007E-2</v>
      </c>
      <c r="D85" s="16">
        <f t="shared" si="5"/>
        <v>1.9178082191780824E-4</v>
      </c>
    </row>
    <row r="86" spans="1:4" x14ac:dyDescent="0.25">
      <c r="A86" s="14">
        <f t="shared" si="3"/>
        <v>43831</v>
      </c>
      <c r="B86" s="15" t="str">
        <f t="shared" si="4"/>
        <v>Oui</v>
      </c>
      <c r="C86" s="18">
        <f t="shared" si="6"/>
        <v>7.0000000000000007E-2</v>
      </c>
      <c r="D86" s="16">
        <f t="shared" si="5"/>
        <v>1.9125683060109292E-4</v>
      </c>
    </row>
    <row r="87" spans="1:4" x14ac:dyDescent="0.25">
      <c r="A87" s="14">
        <f t="shared" si="3"/>
        <v>43922</v>
      </c>
      <c r="B87" s="15" t="str">
        <f t="shared" si="4"/>
        <v>Oui</v>
      </c>
      <c r="C87" s="18">
        <f t="shared" si="6"/>
        <v>7.0000000000000007E-2</v>
      </c>
      <c r="D87" s="16">
        <f t="shared" si="5"/>
        <v>1.9125683060109292E-4</v>
      </c>
    </row>
    <row r="88" spans="1:4" x14ac:dyDescent="0.25">
      <c r="A88" s="14">
        <f t="shared" si="3"/>
        <v>44013</v>
      </c>
      <c r="B88" s="15" t="str">
        <f t="shared" si="4"/>
        <v>Oui</v>
      </c>
      <c r="C88" s="18">
        <f t="shared" si="6"/>
        <v>7.0000000000000007E-2</v>
      </c>
      <c r="D88" s="16">
        <f t="shared" si="5"/>
        <v>1.9125683060109292E-4</v>
      </c>
    </row>
    <row r="89" spans="1:4" x14ac:dyDescent="0.25">
      <c r="A89" s="14">
        <f t="shared" si="3"/>
        <v>44105</v>
      </c>
      <c r="B89" s="15" t="str">
        <f t="shared" si="4"/>
        <v>Oui</v>
      </c>
      <c r="C89" s="18">
        <f t="shared" si="6"/>
        <v>7.0000000000000007E-2</v>
      </c>
      <c r="D89" s="16">
        <f t="shared" si="5"/>
        <v>1.9125683060109292E-4</v>
      </c>
    </row>
    <row r="90" spans="1:4" x14ac:dyDescent="0.25">
      <c r="A90" s="14">
        <f t="shared" si="3"/>
        <v>44197</v>
      </c>
      <c r="B90" s="15" t="str">
        <f t="shared" si="4"/>
        <v>Non</v>
      </c>
      <c r="C90" s="18">
        <f t="shared" si="6"/>
        <v>7.0000000000000007E-2</v>
      </c>
      <c r="D90" s="16">
        <f t="shared" si="5"/>
        <v>1.9178082191780824E-4</v>
      </c>
    </row>
    <row r="91" spans="1:4" x14ac:dyDescent="0.25">
      <c r="A91" s="14">
        <f t="shared" si="3"/>
        <v>44287</v>
      </c>
      <c r="B91" s="15" t="str">
        <f t="shared" si="4"/>
        <v>Non</v>
      </c>
      <c r="C91" s="18">
        <f t="shared" si="6"/>
        <v>7.0000000000000007E-2</v>
      </c>
      <c r="D91" s="16">
        <f t="shared" si="5"/>
        <v>1.9178082191780824E-4</v>
      </c>
    </row>
    <row r="92" spans="1:4" x14ac:dyDescent="0.25">
      <c r="A92" s="14">
        <f t="shared" si="3"/>
        <v>44378</v>
      </c>
      <c r="B92" s="15" t="str">
        <f t="shared" si="4"/>
        <v>Non</v>
      </c>
      <c r="C92" s="18">
        <f t="shared" si="6"/>
        <v>7.0000000000000007E-2</v>
      </c>
      <c r="D92" s="16">
        <f t="shared" si="5"/>
        <v>1.9178082191780824E-4</v>
      </c>
    </row>
    <row r="93" spans="1:4" x14ac:dyDescent="0.25">
      <c r="A93" s="14">
        <f t="shared" si="3"/>
        <v>44470</v>
      </c>
      <c r="B93" s="15" t="str">
        <f t="shared" si="4"/>
        <v>Non</v>
      </c>
      <c r="C93" s="18">
        <f t="shared" si="6"/>
        <v>7.0000000000000007E-2</v>
      </c>
      <c r="D93" s="16">
        <f t="shared" si="5"/>
        <v>1.9178082191780824E-4</v>
      </c>
    </row>
    <row r="94" spans="1:4" x14ac:dyDescent="0.25">
      <c r="A94" s="14">
        <f t="shared" si="3"/>
        <v>44562</v>
      </c>
      <c r="B94" s="15" t="str">
        <f t="shared" si="4"/>
        <v>Non</v>
      </c>
      <c r="C94" s="18">
        <f t="shared" si="6"/>
        <v>7.0000000000000007E-2</v>
      </c>
      <c r="D94" s="16">
        <f t="shared" si="5"/>
        <v>1.9178082191780824E-4</v>
      </c>
    </row>
    <row r="95" spans="1:4" x14ac:dyDescent="0.25">
      <c r="A95" s="14">
        <f t="shared" si="3"/>
        <v>44652</v>
      </c>
      <c r="B95" s="15" t="str">
        <f t="shared" si="4"/>
        <v>Non</v>
      </c>
      <c r="C95" s="18">
        <f t="shared" si="6"/>
        <v>7.0000000000000007E-2</v>
      </c>
      <c r="D95" s="16">
        <f t="shared" si="5"/>
        <v>1.9178082191780824E-4</v>
      </c>
    </row>
    <row r="96" spans="1:4" x14ac:dyDescent="0.25">
      <c r="A96" s="14">
        <f t="shared" si="3"/>
        <v>44743</v>
      </c>
      <c r="B96" s="15" t="str">
        <f t="shared" si="4"/>
        <v>Non</v>
      </c>
      <c r="C96" s="18">
        <f t="shared" si="6"/>
        <v>7.0000000000000007E-2</v>
      </c>
      <c r="D96" s="16">
        <f t="shared" si="5"/>
        <v>1.9178082191780824E-4</v>
      </c>
    </row>
    <row r="97" spans="1:4" x14ac:dyDescent="0.25">
      <c r="A97" s="14">
        <f t="shared" si="3"/>
        <v>44835</v>
      </c>
      <c r="B97" s="15" t="str">
        <f t="shared" si="4"/>
        <v>Non</v>
      </c>
      <c r="C97" s="18">
        <f t="shared" si="6"/>
        <v>7.0000000000000007E-2</v>
      </c>
      <c r="D97" s="16">
        <f t="shared" si="5"/>
        <v>1.9178082191780824E-4</v>
      </c>
    </row>
    <row r="98" spans="1:4" x14ac:dyDescent="0.25">
      <c r="A98" s="14">
        <f t="shared" si="3"/>
        <v>44927</v>
      </c>
      <c r="B98" s="15" t="str">
        <f t="shared" si="4"/>
        <v>Non</v>
      </c>
      <c r="C98" s="18">
        <f t="shared" si="6"/>
        <v>7.0000000000000007E-2</v>
      </c>
      <c r="D98" s="16">
        <f t="shared" si="5"/>
        <v>1.9178082191780824E-4</v>
      </c>
    </row>
    <row r="99" spans="1:4" x14ac:dyDescent="0.25">
      <c r="A99" s="14">
        <f t="shared" si="3"/>
        <v>45017</v>
      </c>
      <c r="B99" s="15" t="str">
        <f t="shared" si="4"/>
        <v>Non</v>
      </c>
      <c r="C99" s="18">
        <f t="shared" si="6"/>
        <v>7.0000000000000007E-2</v>
      </c>
      <c r="D99" s="16">
        <f t="shared" si="5"/>
        <v>1.9178082191780824E-4</v>
      </c>
    </row>
    <row r="100" spans="1:4" x14ac:dyDescent="0.25">
      <c r="A100" s="14">
        <f t="shared" si="3"/>
        <v>45108</v>
      </c>
      <c r="B100" s="15" t="str">
        <f t="shared" si="4"/>
        <v>Non</v>
      </c>
      <c r="C100" s="18">
        <f t="shared" si="6"/>
        <v>7.0000000000000007E-2</v>
      </c>
      <c r="D100" s="16">
        <f t="shared" si="5"/>
        <v>1.9178082191780824E-4</v>
      </c>
    </row>
    <row r="101" spans="1:4" x14ac:dyDescent="0.25">
      <c r="A101" s="14">
        <f t="shared" si="3"/>
        <v>45200</v>
      </c>
      <c r="B101" s="15" t="str">
        <f t="shared" si="4"/>
        <v>Non</v>
      </c>
      <c r="C101" s="18">
        <f t="shared" si="6"/>
        <v>7.0000000000000007E-2</v>
      </c>
      <c r="D101" s="16">
        <f t="shared" si="5"/>
        <v>1.9178082191780824E-4</v>
      </c>
    </row>
    <row r="102" spans="1:4" x14ac:dyDescent="0.25">
      <c r="A102" s="14">
        <f t="shared" si="3"/>
        <v>45292</v>
      </c>
      <c r="B102" s="15" t="str">
        <f t="shared" si="4"/>
        <v>Oui</v>
      </c>
      <c r="C102" s="18">
        <f t="shared" si="6"/>
        <v>7.0000000000000007E-2</v>
      </c>
      <c r="D102" s="16">
        <f t="shared" si="5"/>
        <v>1.9125683060109292E-4</v>
      </c>
    </row>
    <row r="103" spans="1:4" x14ac:dyDescent="0.25">
      <c r="A103" s="14">
        <f t="shared" si="3"/>
        <v>45383</v>
      </c>
      <c r="B103" s="15" t="str">
        <f t="shared" si="4"/>
        <v>Oui</v>
      </c>
      <c r="C103" s="18">
        <f t="shared" si="6"/>
        <v>7.0000000000000007E-2</v>
      </c>
      <c r="D103" s="16">
        <f t="shared" si="5"/>
        <v>1.9125683060109292E-4</v>
      </c>
    </row>
    <row r="104" spans="1:4" x14ac:dyDescent="0.25">
      <c r="A104" s="14">
        <f t="shared" si="3"/>
        <v>45474</v>
      </c>
      <c r="B104" s="15" t="str">
        <f t="shared" si="4"/>
        <v>Oui</v>
      </c>
      <c r="C104" s="18">
        <f t="shared" si="6"/>
        <v>7.0000000000000007E-2</v>
      </c>
      <c r="D104" s="16">
        <f t="shared" si="5"/>
        <v>1.9125683060109292E-4</v>
      </c>
    </row>
    <row r="105" spans="1:4" x14ac:dyDescent="0.25">
      <c r="A105" s="14">
        <f t="shared" si="3"/>
        <v>45566</v>
      </c>
      <c r="B105" s="15" t="str">
        <f t="shared" si="4"/>
        <v>Oui</v>
      </c>
      <c r="C105" s="18">
        <f t="shared" si="6"/>
        <v>7.0000000000000007E-2</v>
      </c>
      <c r="D105" s="16">
        <f t="shared" si="5"/>
        <v>1.9125683060109292E-4</v>
      </c>
    </row>
    <row r="106" spans="1:4" x14ac:dyDescent="0.25">
      <c r="A106" s="14">
        <f t="shared" si="3"/>
        <v>45658</v>
      </c>
      <c r="B106" s="15" t="str">
        <f t="shared" si="4"/>
        <v>Non</v>
      </c>
      <c r="C106" s="18">
        <f t="shared" si="6"/>
        <v>7.0000000000000007E-2</v>
      </c>
      <c r="D106" s="16">
        <f t="shared" si="5"/>
        <v>1.9178082191780824E-4</v>
      </c>
    </row>
    <row r="107" spans="1:4" x14ac:dyDescent="0.25">
      <c r="A107" s="14">
        <f t="shared" si="3"/>
        <v>45748</v>
      </c>
      <c r="B107" s="15" t="str">
        <f t="shared" si="4"/>
        <v>Non</v>
      </c>
      <c r="C107" s="18">
        <f t="shared" si="6"/>
        <v>7.0000000000000007E-2</v>
      </c>
      <c r="D107" s="16">
        <f t="shared" si="5"/>
        <v>1.9178082191780824E-4</v>
      </c>
    </row>
    <row r="108" spans="1:4" x14ac:dyDescent="0.25">
      <c r="A108" s="14">
        <f t="shared" si="3"/>
        <v>45839</v>
      </c>
      <c r="B108" s="15" t="str">
        <f t="shared" si="4"/>
        <v>Non</v>
      </c>
      <c r="C108" s="18">
        <f t="shared" si="6"/>
        <v>7.0000000000000007E-2</v>
      </c>
      <c r="D108" s="16">
        <f t="shared" si="5"/>
        <v>1.9178082191780824E-4</v>
      </c>
    </row>
    <row r="109" spans="1:4" x14ac:dyDescent="0.25">
      <c r="A109" s="14">
        <f t="shared" si="3"/>
        <v>45931</v>
      </c>
      <c r="B109" s="15" t="str">
        <f t="shared" si="4"/>
        <v>Non</v>
      </c>
      <c r="C109" s="18">
        <f t="shared" si="6"/>
        <v>7.0000000000000007E-2</v>
      </c>
      <c r="D109" s="16">
        <f t="shared" si="5"/>
        <v>1.9178082191780824E-4</v>
      </c>
    </row>
    <row r="110" spans="1:4" x14ac:dyDescent="0.25">
      <c r="A110" s="14">
        <f t="shared" si="3"/>
        <v>46023</v>
      </c>
      <c r="B110" s="15" t="str">
        <f t="shared" si="4"/>
        <v>Non</v>
      </c>
      <c r="C110" s="18">
        <f t="shared" si="6"/>
        <v>7.0000000000000007E-2</v>
      </c>
      <c r="D110" s="16">
        <f t="shared" si="5"/>
        <v>1.9178082191780824E-4</v>
      </c>
    </row>
    <row r="111" spans="1:4" x14ac:dyDescent="0.25">
      <c r="A111" s="14">
        <f t="shared" si="3"/>
        <v>46113</v>
      </c>
      <c r="B111" s="15" t="str">
        <f t="shared" si="4"/>
        <v>Non</v>
      </c>
      <c r="C111" s="18">
        <f t="shared" si="6"/>
        <v>7.0000000000000007E-2</v>
      </c>
      <c r="D111" s="16">
        <f t="shared" si="5"/>
        <v>1.9178082191780824E-4</v>
      </c>
    </row>
    <row r="112" spans="1:4" x14ac:dyDescent="0.25">
      <c r="A112" s="14">
        <f t="shared" si="3"/>
        <v>46204</v>
      </c>
      <c r="B112" s="15" t="str">
        <f t="shared" si="4"/>
        <v>Non</v>
      </c>
      <c r="C112" s="18">
        <f t="shared" si="6"/>
        <v>7.0000000000000007E-2</v>
      </c>
      <c r="D112" s="16">
        <f t="shared" si="5"/>
        <v>1.9178082191780824E-4</v>
      </c>
    </row>
    <row r="113" spans="1:4" x14ac:dyDescent="0.25">
      <c r="A113" s="14">
        <f t="shared" si="3"/>
        <v>46296</v>
      </c>
      <c r="B113" s="15" t="str">
        <f t="shared" si="4"/>
        <v>Non</v>
      </c>
      <c r="C113" s="18">
        <f t="shared" si="6"/>
        <v>7.0000000000000007E-2</v>
      </c>
      <c r="D113" s="16">
        <f t="shared" si="5"/>
        <v>1.9178082191780824E-4</v>
      </c>
    </row>
    <row r="114" spans="1:4" x14ac:dyDescent="0.25">
      <c r="A114" s="14">
        <f t="shared" si="3"/>
        <v>46388</v>
      </c>
      <c r="B114" s="15" t="str">
        <f t="shared" si="4"/>
        <v>Non</v>
      </c>
      <c r="C114" s="18">
        <f t="shared" si="6"/>
        <v>7.0000000000000007E-2</v>
      </c>
      <c r="D114" s="16">
        <f t="shared" si="5"/>
        <v>1.9178082191780824E-4</v>
      </c>
    </row>
    <row r="115" spans="1:4" x14ac:dyDescent="0.25">
      <c r="A115" s="14">
        <f t="shared" si="3"/>
        <v>46478</v>
      </c>
      <c r="B115" s="15" t="str">
        <f t="shared" si="4"/>
        <v>Non</v>
      </c>
      <c r="C115" s="18">
        <f t="shared" si="6"/>
        <v>7.0000000000000007E-2</v>
      </c>
      <c r="D115" s="16">
        <f t="shared" si="5"/>
        <v>1.9178082191780824E-4</v>
      </c>
    </row>
    <row r="116" spans="1:4" x14ac:dyDescent="0.25">
      <c r="A116" s="14">
        <f t="shared" si="3"/>
        <v>46569</v>
      </c>
      <c r="B116" s="15" t="str">
        <f t="shared" si="4"/>
        <v>Non</v>
      </c>
      <c r="C116" s="18">
        <f t="shared" si="6"/>
        <v>7.0000000000000007E-2</v>
      </c>
      <c r="D116" s="16">
        <f t="shared" si="5"/>
        <v>1.9178082191780824E-4</v>
      </c>
    </row>
    <row r="117" spans="1:4" x14ac:dyDescent="0.25">
      <c r="A117" s="14">
        <f t="shared" si="3"/>
        <v>46661</v>
      </c>
      <c r="B117" s="15" t="str">
        <f t="shared" si="4"/>
        <v>Non</v>
      </c>
      <c r="C117" s="18">
        <f t="shared" si="6"/>
        <v>7.0000000000000007E-2</v>
      </c>
      <c r="D117" s="16">
        <f t="shared" si="5"/>
        <v>1.9178082191780824E-4</v>
      </c>
    </row>
    <row r="118" spans="1:4" x14ac:dyDescent="0.25">
      <c r="A118" s="14">
        <f t="shared" si="3"/>
        <v>46753</v>
      </c>
      <c r="B118" s="15" t="str">
        <f t="shared" si="4"/>
        <v>Oui</v>
      </c>
      <c r="C118" s="18">
        <f t="shared" si="6"/>
        <v>7.0000000000000007E-2</v>
      </c>
      <c r="D118" s="16">
        <f t="shared" si="5"/>
        <v>1.9125683060109292E-4</v>
      </c>
    </row>
    <row r="119" spans="1:4" x14ac:dyDescent="0.25">
      <c r="A119" s="14">
        <f t="shared" si="3"/>
        <v>46844</v>
      </c>
      <c r="B119" s="15" t="str">
        <f t="shared" si="4"/>
        <v>Oui</v>
      </c>
      <c r="C119" s="18">
        <f t="shared" si="6"/>
        <v>7.0000000000000007E-2</v>
      </c>
      <c r="D119" s="16">
        <f t="shared" si="5"/>
        <v>1.9125683060109292E-4</v>
      </c>
    </row>
    <row r="120" spans="1:4" x14ac:dyDescent="0.25">
      <c r="A120" s="14">
        <f t="shared" si="3"/>
        <v>46935</v>
      </c>
      <c r="B120" s="15" t="str">
        <f t="shared" si="4"/>
        <v>Oui</v>
      </c>
      <c r="C120" s="18">
        <f t="shared" si="6"/>
        <v>7.0000000000000007E-2</v>
      </c>
      <c r="D120" s="16">
        <f t="shared" si="5"/>
        <v>1.9125683060109292E-4</v>
      </c>
    </row>
    <row r="121" spans="1:4" x14ac:dyDescent="0.25">
      <c r="A121" s="14">
        <f t="shared" si="3"/>
        <v>47027</v>
      </c>
      <c r="B121" s="15" t="str">
        <f t="shared" si="4"/>
        <v>Oui</v>
      </c>
      <c r="C121" s="18">
        <f t="shared" si="6"/>
        <v>7.0000000000000007E-2</v>
      </c>
      <c r="D121" s="16">
        <f t="shared" si="5"/>
        <v>1.9125683060109292E-4</v>
      </c>
    </row>
    <row r="122" spans="1:4" x14ac:dyDescent="0.25">
      <c r="A122" s="14">
        <f t="shared" si="3"/>
        <v>47119</v>
      </c>
      <c r="B122" s="15" t="str">
        <f t="shared" si="4"/>
        <v>Non</v>
      </c>
      <c r="C122" s="18">
        <f t="shared" si="6"/>
        <v>7.0000000000000007E-2</v>
      </c>
      <c r="D122" s="16">
        <f t="shared" si="5"/>
        <v>1.9178082191780824E-4</v>
      </c>
    </row>
    <row r="123" spans="1:4" x14ac:dyDescent="0.25">
      <c r="A123" s="14">
        <f t="shared" si="3"/>
        <v>47209</v>
      </c>
      <c r="B123" s="15" t="str">
        <f t="shared" si="4"/>
        <v>Non</v>
      </c>
      <c r="C123" s="18">
        <f t="shared" si="6"/>
        <v>7.0000000000000007E-2</v>
      </c>
      <c r="D123" s="16">
        <f t="shared" si="5"/>
        <v>1.9178082191780824E-4</v>
      </c>
    </row>
    <row r="124" spans="1:4" x14ac:dyDescent="0.25">
      <c r="A124" s="14">
        <f t="shared" si="3"/>
        <v>47300</v>
      </c>
      <c r="B124" s="15" t="str">
        <f t="shared" si="4"/>
        <v>Non</v>
      </c>
      <c r="C124" s="18">
        <f t="shared" si="6"/>
        <v>7.0000000000000007E-2</v>
      </c>
      <c r="D124" s="16">
        <f t="shared" si="5"/>
        <v>1.9178082191780824E-4</v>
      </c>
    </row>
    <row r="125" spans="1:4" x14ac:dyDescent="0.25">
      <c r="A125" s="14">
        <f t="shared" si="3"/>
        <v>47392</v>
      </c>
      <c r="B125" s="15" t="str">
        <f t="shared" si="4"/>
        <v>Non</v>
      </c>
      <c r="C125" s="18">
        <f t="shared" si="6"/>
        <v>7.0000000000000007E-2</v>
      </c>
      <c r="D125" s="16">
        <f t="shared" si="5"/>
        <v>1.9178082191780824E-4</v>
      </c>
    </row>
    <row r="126" spans="1:4" x14ac:dyDescent="0.25">
      <c r="A126" s="14">
        <f t="shared" si="3"/>
        <v>47484</v>
      </c>
      <c r="B126" s="15" t="str">
        <f t="shared" si="4"/>
        <v>Non</v>
      </c>
      <c r="C126" s="18">
        <f t="shared" si="6"/>
        <v>7.0000000000000007E-2</v>
      </c>
      <c r="D126" s="16">
        <f t="shared" si="5"/>
        <v>1.9178082191780824E-4</v>
      </c>
    </row>
    <row r="127" spans="1:4" x14ac:dyDescent="0.25">
      <c r="A127" s="14">
        <f t="shared" si="3"/>
        <v>47574</v>
      </c>
      <c r="B127" s="15" t="str">
        <f t="shared" si="4"/>
        <v>Non</v>
      </c>
      <c r="C127" s="18">
        <f t="shared" si="6"/>
        <v>7.0000000000000007E-2</v>
      </c>
      <c r="D127" s="16">
        <f t="shared" si="5"/>
        <v>1.9178082191780824E-4</v>
      </c>
    </row>
    <row r="128" spans="1:4" x14ac:dyDescent="0.25">
      <c r="A128" s="14">
        <f t="shared" si="3"/>
        <v>47665</v>
      </c>
      <c r="B128" s="15" t="str">
        <f t="shared" si="4"/>
        <v>Non</v>
      </c>
      <c r="C128" s="18">
        <f t="shared" si="6"/>
        <v>7.0000000000000007E-2</v>
      </c>
      <c r="D128" s="16">
        <f t="shared" si="5"/>
        <v>1.9178082191780824E-4</v>
      </c>
    </row>
    <row r="129" spans="1:4" x14ac:dyDescent="0.25">
      <c r="A129" s="14">
        <f t="shared" si="3"/>
        <v>47757</v>
      </c>
      <c r="B129" s="15" t="str">
        <f t="shared" si="4"/>
        <v>Non</v>
      </c>
      <c r="C129" s="18">
        <f t="shared" si="6"/>
        <v>7.0000000000000007E-2</v>
      </c>
      <c r="D129" s="16">
        <f t="shared" si="5"/>
        <v>1.9178082191780824E-4</v>
      </c>
    </row>
    <row r="130" spans="1:4" x14ac:dyDescent="0.25">
      <c r="A130" s="14">
        <f t="shared" si="3"/>
        <v>47849</v>
      </c>
      <c r="B130" s="15" t="str">
        <f t="shared" si="4"/>
        <v>Non</v>
      </c>
      <c r="C130" s="18">
        <f t="shared" si="6"/>
        <v>7.0000000000000007E-2</v>
      </c>
      <c r="D130" s="16">
        <f t="shared" si="5"/>
        <v>1.9178082191780824E-4</v>
      </c>
    </row>
    <row r="131" spans="1:4" x14ac:dyDescent="0.25">
      <c r="A131" s="14">
        <f t="shared" si="3"/>
        <v>47939</v>
      </c>
      <c r="B131" s="15" t="str">
        <f t="shared" si="4"/>
        <v>Non</v>
      </c>
      <c r="C131" s="18">
        <f t="shared" si="6"/>
        <v>7.0000000000000007E-2</v>
      </c>
      <c r="D131" s="16">
        <f t="shared" si="5"/>
        <v>1.9178082191780824E-4</v>
      </c>
    </row>
    <row r="132" spans="1:4" x14ac:dyDescent="0.25">
      <c r="A132" s="14">
        <f t="shared" si="3"/>
        <v>48030</v>
      </c>
      <c r="B132" s="15" t="str">
        <f t="shared" si="4"/>
        <v>Non</v>
      </c>
      <c r="C132" s="18">
        <f t="shared" si="6"/>
        <v>7.0000000000000007E-2</v>
      </c>
      <c r="D132" s="16">
        <f t="shared" si="5"/>
        <v>1.9178082191780824E-4</v>
      </c>
    </row>
    <row r="133" spans="1:4" x14ac:dyDescent="0.25">
      <c r="A133" s="14">
        <f t="shared" si="3"/>
        <v>48122</v>
      </c>
      <c r="B133" s="15" t="str">
        <f t="shared" si="4"/>
        <v>Non</v>
      </c>
      <c r="C133" s="18">
        <f t="shared" si="6"/>
        <v>7.0000000000000007E-2</v>
      </c>
      <c r="D133" s="16">
        <f t="shared" si="5"/>
        <v>1.9178082191780824E-4</v>
      </c>
    </row>
    <row r="134" spans="1:4" x14ac:dyDescent="0.25">
      <c r="A134" s="14">
        <f t="shared" si="3"/>
        <v>48214</v>
      </c>
      <c r="B134" s="15" t="str">
        <f t="shared" si="4"/>
        <v>Oui</v>
      </c>
      <c r="C134" s="18">
        <f t="shared" si="6"/>
        <v>7.0000000000000007E-2</v>
      </c>
      <c r="D134" s="16">
        <f t="shared" si="5"/>
        <v>1.9125683060109292E-4</v>
      </c>
    </row>
    <row r="135" spans="1:4" x14ac:dyDescent="0.25">
      <c r="A135" s="14">
        <f t="shared" si="3"/>
        <v>48305</v>
      </c>
      <c r="B135" s="15" t="str">
        <f t="shared" si="4"/>
        <v>Oui</v>
      </c>
      <c r="C135" s="18">
        <f t="shared" si="6"/>
        <v>7.0000000000000007E-2</v>
      </c>
      <c r="D135" s="16">
        <f t="shared" si="5"/>
        <v>1.9125683060109292E-4</v>
      </c>
    </row>
    <row r="136" spans="1:4" x14ac:dyDescent="0.25">
      <c r="A136" s="14">
        <f t="shared" si="3"/>
        <v>48396</v>
      </c>
      <c r="B136" s="15" t="str">
        <f t="shared" si="4"/>
        <v>Oui</v>
      </c>
      <c r="C136" s="18">
        <f t="shared" si="6"/>
        <v>7.0000000000000007E-2</v>
      </c>
      <c r="D136" s="16">
        <f t="shared" si="5"/>
        <v>1.9125683060109292E-4</v>
      </c>
    </row>
    <row r="137" spans="1:4" x14ac:dyDescent="0.25">
      <c r="A137" s="14">
        <f t="shared" ref="A137:A200" si="7">EDATE(A136,3)</f>
        <v>48488</v>
      </c>
      <c r="B137" s="15" t="str">
        <f t="shared" ref="B137:B200" si="8">IF(OR(MOD(YEAR(A137),400)=0,AND(MOD(YEAR(A137),4)=0,MOD(YEAR(A137),100) &gt; 0)), "Oui","Non")</f>
        <v>Oui</v>
      </c>
      <c r="C137" s="18">
        <f t="shared" si="6"/>
        <v>7.0000000000000007E-2</v>
      </c>
      <c r="D137" s="16">
        <f t="shared" ref="D137:D200" si="9">C137/(IF(B137="non",365,366))</f>
        <v>1.9125683060109292E-4</v>
      </c>
    </row>
    <row r="138" spans="1:4" x14ac:dyDescent="0.25">
      <c r="A138" s="14">
        <f t="shared" si="7"/>
        <v>48580</v>
      </c>
      <c r="B138" s="15" t="str">
        <f t="shared" si="8"/>
        <v>Non</v>
      </c>
      <c r="C138" s="18">
        <f t="shared" si="6"/>
        <v>7.0000000000000007E-2</v>
      </c>
      <c r="D138" s="16">
        <f t="shared" si="9"/>
        <v>1.9178082191780824E-4</v>
      </c>
    </row>
    <row r="139" spans="1:4" x14ac:dyDescent="0.25">
      <c r="A139" s="14">
        <f t="shared" si="7"/>
        <v>48670</v>
      </c>
      <c r="B139" s="15" t="str">
        <f t="shared" si="8"/>
        <v>Non</v>
      </c>
      <c r="C139" s="18">
        <f t="shared" si="6"/>
        <v>7.0000000000000007E-2</v>
      </c>
      <c r="D139" s="16">
        <f t="shared" si="9"/>
        <v>1.9178082191780824E-4</v>
      </c>
    </row>
    <row r="140" spans="1:4" x14ac:dyDescent="0.25">
      <c r="A140" s="14">
        <f t="shared" si="7"/>
        <v>48761</v>
      </c>
      <c r="B140" s="15" t="str">
        <f t="shared" si="8"/>
        <v>Non</v>
      </c>
      <c r="C140" s="18">
        <f t="shared" si="6"/>
        <v>7.0000000000000007E-2</v>
      </c>
      <c r="D140" s="16">
        <f t="shared" si="9"/>
        <v>1.9178082191780824E-4</v>
      </c>
    </row>
    <row r="141" spans="1:4" x14ac:dyDescent="0.25">
      <c r="A141" s="14">
        <f t="shared" si="7"/>
        <v>48853</v>
      </c>
      <c r="B141" s="15" t="str">
        <f t="shared" si="8"/>
        <v>Non</v>
      </c>
      <c r="C141" s="18">
        <f t="shared" si="6"/>
        <v>7.0000000000000007E-2</v>
      </c>
      <c r="D141" s="16">
        <f t="shared" si="9"/>
        <v>1.9178082191780824E-4</v>
      </c>
    </row>
    <row r="142" spans="1:4" x14ac:dyDescent="0.25">
      <c r="A142" s="14">
        <f t="shared" si="7"/>
        <v>48945</v>
      </c>
      <c r="B142" s="15" t="str">
        <f t="shared" si="8"/>
        <v>Non</v>
      </c>
      <c r="C142" s="18">
        <f t="shared" si="6"/>
        <v>7.0000000000000007E-2</v>
      </c>
      <c r="D142" s="16">
        <f t="shared" si="9"/>
        <v>1.9178082191780824E-4</v>
      </c>
    </row>
    <row r="143" spans="1:4" x14ac:dyDescent="0.25">
      <c r="A143" s="14">
        <f t="shared" si="7"/>
        <v>49035</v>
      </c>
      <c r="B143" s="15" t="str">
        <f t="shared" si="8"/>
        <v>Non</v>
      </c>
      <c r="C143" s="18">
        <f t="shared" si="6"/>
        <v>7.0000000000000007E-2</v>
      </c>
      <c r="D143" s="16">
        <f t="shared" si="9"/>
        <v>1.9178082191780824E-4</v>
      </c>
    </row>
    <row r="144" spans="1:4" x14ac:dyDescent="0.25">
      <c r="A144" s="14">
        <f t="shared" si="7"/>
        <v>49126</v>
      </c>
      <c r="B144" s="15" t="str">
        <f t="shared" si="8"/>
        <v>Non</v>
      </c>
      <c r="C144" s="18">
        <f t="shared" si="6"/>
        <v>7.0000000000000007E-2</v>
      </c>
      <c r="D144" s="16">
        <f t="shared" si="9"/>
        <v>1.9178082191780824E-4</v>
      </c>
    </row>
    <row r="145" spans="1:4" x14ac:dyDescent="0.25">
      <c r="A145" s="14">
        <f t="shared" si="7"/>
        <v>49218</v>
      </c>
      <c r="B145" s="15" t="str">
        <f t="shared" si="8"/>
        <v>Non</v>
      </c>
      <c r="C145" s="18">
        <f t="shared" si="6"/>
        <v>7.0000000000000007E-2</v>
      </c>
      <c r="D145" s="16">
        <f t="shared" si="9"/>
        <v>1.9178082191780824E-4</v>
      </c>
    </row>
    <row r="146" spans="1:4" x14ac:dyDescent="0.25">
      <c r="A146" s="14">
        <f t="shared" si="7"/>
        <v>49310</v>
      </c>
      <c r="B146" s="15" t="str">
        <f t="shared" si="8"/>
        <v>Non</v>
      </c>
      <c r="C146" s="18">
        <f t="shared" si="6"/>
        <v>7.0000000000000007E-2</v>
      </c>
      <c r="D146" s="16">
        <f t="shared" si="9"/>
        <v>1.9178082191780824E-4</v>
      </c>
    </row>
    <row r="147" spans="1:4" x14ac:dyDescent="0.25">
      <c r="A147" s="14">
        <f t="shared" si="7"/>
        <v>49400</v>
      </c>
      <c r="B147" s="15" t="str">
        <f t="shared" si="8"/>
        <v>Non</v>
      </c>
      <c r="C147" s="18">
        <f t="shared" ref="C147:C210" si="10">C146</f>
        <v>7.0000000000000007E-2</v>
      </c>
      <c r="D147" s="16">
        <f t="shared" si="9"/>
        <v>1.9178082191780824E-4</v>
      </c>
    </row>
    <row r="148" spans="1:4" x14ac:dyDescent="0.25">
      <c r="A148" s="14">
        <f t="shared" si="7"/>
        <v>49491</v>
      </c>
      <c r="B148" s="15" t="str">
        <f t="shared" si="8"/>
        <v>Non</v>
      </c>
      <c r="C148" s="18">
        <f t="shared" si="10"/>
        <v>7.0000000000000007E-2</v>
      </c>
      <c r="D148" s="16">
        <f t="shared" si="9"/>
        <v>1.9178082191780824E-4</v>
      </c>
    </row>
    <row r="149" spans="1:4" x14ac:dyDescent="0.25">
      <c r="A149" s="14">
        <f t="shared" si="7"/>
        <v>49583</v>
      </c>
      <c r="B149" s="15" t="str">
        <f t="shared" si="8"/>
        <v>Non</v>
      </c>
      <c r="C149" s="18">
        <f t="shared" si="10"/>
        <v>7.0000000000000007E-2</v>
      </c>
      <c r="D149" s="16">
        <f t="shared" si="9"/>
        <v>1.9178082191780824E-4</v>
      </c>
    </row>
    <row r="150" spans="1:4" x14ac:dyDescent="0.25">
      <c r="A150" s="14">
        <f t="shared" si="7"/>
        <v>49675</v>
      </c>
      <c r="B150" s="15" t="str">
        <f t="shared" si="8"/>
        <v>Oui</v>
      </c>
      <c r="C150" s="18">
        <f t="shared" si="10"/>
        <v>7.0000000000000007E-2</v>
      </c>
      <c r="D150" s="16">
        <f t="shared" si="9"/>
        <v>1.9125683060109292E-4</v>
      </c>
    </row>
    <row r="151" spans="1:4" x14ac:dyDescent="0.25">
      <c r="A151" s="14">
        <f t="shared" si="7"/>
        <v>49766</v>
      </c>
      <c r="B151" s="15" t="str">
        <f t="shared" si="8"/>
        <v>Oui</v>
      </c>
      <c r="C151" s="18">
        <f t="shared" si="10"/>
        <v>7.0000000000000007E-2</v>
      </c>
      <c r="D151" s="16">
        <f t="shared" si="9"/>
        <v>1.9125683060109292E-4</v>
      </c>
    </row>
    <row r="152" spans="1:4" x14ac:dyDescent="0.25">
      <c r="A152" s="14">
        <f t="shared" si="7"/>
        <v>49857</v>
      </c>
      <c r="B152" s="15" t="str">
        <f t="shared" si="8"/>
        <v>Oui</v>
      </c>
      <c r="C152" s="18">
        <f t="shared" si="10"/>
        <v>7.0000000000000007E-2</v>
      </c>
      <c r="D152" s="16">
        <f t="shared" si="9"/>
        <v>1.9125683060109292E-4</v>
      </c>
    </row>
    <row r="153" spans="1:4" x14ac:dyDescent="0.25">
      <c r="A153" s="14">
        <f t="shared" si="7"/>
        <v>49949</v>
      </c>
      <c r="B153" s="15" t="str">
        <f t="shared" si="8"/>
        <v>Oui</v>
      </c>
      <c r="C153" s="18">
        <f t="shared" si="10"/>
        <v>7.0000000000000007E-2</v>
      </c>
      <c r="D153" s="16">
        <f t="shared" si="9"/>
        <v>1.9125683060109292E-4</v>
      </c>
    </row>
    <row r="154" spans="1:4" x14ac:dyDescent="0.25">
      <c r="A154" s="14">
        <f t="shared" si="7"/>
        <v>50041</v>
      </c>
      <c r="B154" s="15" t="str">
        <f t="shared" si="8"/>
        <v>Non</v>
      </c>
      <c r="C154" s="18">
        <f t="shared" si="10"/>
        <v>7.0000000000000007E-2</v>
      </c>
      <c r="D154" s="16">
        <f t="shared" si="9"/>
        <v>1.9178082191780824E-4</v>
      </c>
    </row>
    <row r="155" spans="1:4" x14ac:dyDescent="0.25">
      <c r="A155" s="14">
        <f t="shared" si="7"/>
        <v>50131</v>
      </c>
      <c r="B155" s="15" t="str">
        <f t="shared" si="8"/>
        <v>Non</v>
      </c>
      <c r="C155" s="18">
        <f t="shared" si="10"/>
        <v>7.0000000000000007E-2</v>
      </c>
      <c r="D155" s="16">
        <f t="shared" si="9"/>
        <v>1.9178082191780824E-4</v>
      </c>
    </row>
    <row r="156" spans="1:4" x14ac:dyDescent="0.25">
      <c r="A156" s="14">
        <f t="shared" si="7"/>
        <v>50222</v>
      </c>
      <c r="B156" s="15" t="str">
        <f t="shared" si="8"/>
        <v>Non</v>
      </c>
      <c r="C156" s="18">
        <f t="shared" si="10"/>
        <v>7.0000000000000007E-2</v>
      </c>
      <c r="D156" s="16">
        <f t="shared" si="9"/>
        <v>1.9178082191780824E-4</v>
      </c>
    </row>
    <row r="157" spans="1:4" x14ac:dyDescent="0.25">
      <c r="A157" s="14">
        <f t="shared" si="7"/>
        <v>50314</v>
      </c>
      <c r="B157" s="15" t="str">
        <f t="shared" si="8"/>
        <v>Non</v>
      </c>
      <c r="C157" s="18">
        <f t="shared" si="10"/>
        <v>7.0000000000000007E-2</v>
      </c>
      <c r="D157" s="16">
        <f t="shared" si="9"/>
        <v>1.9178082191780824E-4</v>
      </c>
    </row>
    <row r="158" spans="1:4" x14ac:dyDescent="0.25">
      <c r="A158" s="14">
        <f t="shared" si="7"/>
        <v>50406</v>
      </c>
      <c r="B158" s="15" t="str">
        <f t="shared" si="8"/>
        <v>Non</v>
      </c>
      <c r="C158" s="18">
        <f t="shared" si="10"/>
        <v>7.0000000000000007E-2</v>
      </c>
      <c r="D158" s="16">
        <f t="shared" si="9"/>
        <v>1.9178082191780824E-4</v>
      </c>
    </row>
    <row r="159" spans="1:4" x14ac:dyDescent="0.25">
      <c r="A159" s="14">
        <f t="shared" si="7"/>
        <v>50496</v>
      </c>
      <c r="B159" s="15" t="str">
        <f t="shared" si="8"/>
        <v>Non</v>
      </c>
      <c r="C159" s="18">
        <f t="shared" si="10"/>
        <v>7.0000000000000007E-2</v>
      </c>
      <c r="D159" s="16">
        <f t="shared" si="9"/>
        <v>1.9178082191780824E-4</v>
      </c>
    </row>
    <row r="160" spans="1:4" x14ac:dyDescent="0.25">
      <c r="A160" s="14">
        <f t="shared" si="7"/>
        <v>50587</v>
      </c>
      <c r="B160" s="15" t="str">
        <f t="shared" si="8"/>
        <v>Non</v>
      </c>
      <c r="C160" s="18">
        <f t="shared" si="10"/>
        <v>7.0000000000000007E-2</v>
      </c>
      <c r="D160" s="16">
        <f t="shared" si="9"/>
        <v>1.9178082191780824E-4</v>
      </c>
    </row>
    <row r="161" spans="1:4" x14ac:dyDescent="0.25">
      <c r="A161" s="14">
        <f t="shared" si="7"/>
        <v>50679</v>
      </c>
      <c r="B161" s="15" t="str">
        <f t="shared" si="8"/>
        <v>Non</v>
      </c>
      <c r="C161" s="18">
        <f t="shared" si="10"/>
        <v>7.0000000000000007E-2</v>
      </c>
      <c r="D161" s="16">
        <f t="shared" si="9"/>
        <v>1.9178082191780824E-4</v>
      </c>
    </row>
    <row r="162" spans="1:4" x14ac:dyDescent="0.25">
      <c r="A162" s="14">
        <f t="shared" si="7"/>
        <v>50771</v>
      </c>
      <c r="B162" s="15" t="str">
        <f t="shared" si="8"/>
        <v>Non</v>
      </c>
      <c r="C162" s="18">
        <f t="shared" si="10"/>
        <v>7.0000000000000007E-2</v>
      </c>
      <c r="D162" s="16">
        <f t="shared" si="9"/>
        <v>1.9178082191780824E-4</v>
      </c>
    </row>
    <row r="163" spans="1:4" x14ac:dyDescent="0.25">
      <c r="A163" s="14">
        <f t="shared" si="7"/>
        <v>50861</v>
      </c>
      <c r="B163" s="15" t="str">
        <f t="shared" si="8"/>
        <v>Non</v>
      </c>
      <c r="C163" s="18">
        <f t="shared" si="10"/>
        <v>7.0000000000000007E-2</v>
      </c>
      <c r="D163" s="16">
        <f t="shared" si="9"/>
        <v>1.9178082191780824E-4</v>
      </c>
    </row>
    <row r="164" spans="1:4" x14ac:dyDescent="0.25">
      <c r="A164" s="14">
        <f t="shared" si="7"/>
        <v>50952</v>
      </c>
      <c r="B164" s="15" t="str">
        <f t="shared" si="8"/>
        <v>Non</v>
      </c>
      <c r="C164" s="18">
        <f t="shared" si="10"/>
        <v>7.0000000000000007E-2</v>
      </c>
      <c r="D164" s="16">
        <f t="shared" si="9"/>
        <v>1.9178082191780824E-4</v>
      </c>
    </row>
    <row r="165" spans="1:4" x14ac:dyDescent="0.25">
      <c r="A165" s="14">
        <f t="shared" si="7"/>
        <v>51044</v>
      </c>
      <c r="B165" s="15" t="str">
        <f t="shared" si="8"/>
        <v>Non</v>
      </c>
      <c r="C165" s="18">
        <f t="shared" si="10"/>
        <v>7.0000000000000007E-2</v>
      </c>
      <c r="D165" s="16">
        <f t="shared" si="9"/>
        <v>1.9178082191780824E-4</v>
      </c>
    </row>
    <row r="166" spans="1:4" x14ac:dyDescent="0.25">
      <c r="A166" s="14">
        <f t="shared" si="7"/>
        <v>51136</v>
      </c>
      <c r="B166" s="15" t="str">
        <f t="shared" si="8"/>
        <v>Oui</v>
      </c>
      <c r="C166" s="18">
        <f t="shared" si="10"/>
        <v>7.0000000000000007E-2</v>
      </c>
      <c r="D166" s="16">
        <f t="shared" si="9"/>
        <v>1.9125683060109292E-4</v>
      </c>
    </row>
    <row r="167" spans="1:4" x14ac:dyDescent="0.25">
      <c r="A167" s="14">
        <f t="shared" si="7"/>
        <v>51227</v>
      </c>
      <c r="B167" s="15" t="str">
        <f t="shared" si="8"/>
        <v>Oui</v>
      </c>
      <c r="C167" s="18">
        <f t="shared" si="10"/>
        <v>7.0000000000000007E-2</v>
      </c>
      <c r="D167" s="16">
        <f t="shared" si="9"/>
        <v>1.9125683060109292E-4</v>
      </c>
    </row>
    <row r="168" spans="1:4" x14ac:dyDescent="0.25">
      <c r="A168" s="14">
        <f t="shared" si="7"/>
        <v>51318</v>
      </c>
      <c r="B168" s="15" t="str">
        <f t="shared" si="8"/>
        <v>Oui</v>
      </c>
      <c r="C168" s="18">
        <f t="shared" si="10"/>
        <v>7.0000000000000007E-2</v>
      </c>
      <c r="D168" s="16">
        <f t="shared" si="9"/>
        <v>1.9125683060109292E-4</v>
      </c>
    </row>
    <row r="169" spans="1:4" x14ac:dyDescent="0.25">
      <c r="A169" s="14">
        <f t="shared" si="7"/>
        <v>51410</v>
      </c>
      <c r="B169" s="15" t="str">
        <f t="shared" si="8"/>
        <v>Oui</v>
      </c>
      <c r="C169" s="18">
        <f t="shared" si="10"/>
        <v>7.0000000000000007E-2</v>
      </c>
      <c r="D169" s="16">
        <f t="shared" si="9"/>
        <v>1.9125683060109292E-4</v>
      </c>
    </row>
    <row r="170" spans="1:4" x14ac:dyDescent="0.25">
      <c r="A170" s="14">
        <f t="shared" si="7"/>
        <v>51502</v>
      </c>
      <c r="B170" s="15" t="str">
        <f t="shared" si="8"/>
        <v>Non</v>
      </c>
      <c r="C170" s="18">
        <f t="shared" si="10"/>
        <v>7.0000000000000007E-2</v>
      </c>
      <c r="D170" s="16">
        <f t="shared" si="9"/>
        <v>1.9178082191780824E-4</v>
      </c>
    </row>
    <row r="171" spans="1:4" x14ac:dyDescent="0.25">
      <c r="A171" s="14">
        <f t="shared" si="7"/>
        <v>51592</v>
      </c>
      <c r="B171" s="15" t="str">
        <f t="shared" si="8"/>
        <v>Non</v>
      </c>
      <c r="C171" s="18">
        <f t="shared" si="10"/>
        <v>7.0000000000000007E-2</v>
      </c>
      <c r="D171" s="16">
        <f t="shared" si="9"/>
        <v>1.9178082191780824E-4</v>
      </c>
    </row>
    <row r="172" spans="1:4" x14ac:dyDescent="0.25">
      <c r="A172" s="14">
        <f t="shared" si="7"/>
        <v>51683</v>
      </c>
      <c r="B172" s="15" t="str">
        <f t="shared" si="8"/>
        <v>Non</v>
      </c>
      <c r="C172" s="18">
        <f t="shared" si="10"/>
        <v>7.0000000000000007E-2</v>
      </c>
      <c r="D172" s="16">
        <f t="shared" si="9"/>
        <v>1.9178082191780824E-4</v>
      </c>
    </row>
    <row r="173" spans="1:4" x14ac:dyDescent="0.25">
      <c r="A173" s="14">
        <f t="shared" si="7"/>
        <v>51775</v>
      </c>
      <c r="B173" s="15" t="str">
        <f t="shared" si="8"/>
        <v>Non</v>
      </c>
      <c r="C173" s="18">
        <f t="shared" si="10"/>
        <v>7.0000000000000007E-2</v>
      </c>
      <c r="D173" s="16">
        <f t="shared" si="9"/>
        <v>1.9178082191780824E-4</v>
      </c>
    </row>
    <row r="174" spans="1:4" x14ac:dyDescent="0.25">
      <c r="A174" s="14">
        <f t="shared" si="7"/>
        <v>51867</v>
      </c>
      <c r="B174" s="15" t="str">
        <f t="shared" si="8"/>
        <v>Non</v>
      </c>
      <c r="C174" s="18">
        <f t="shared" si="10"/>
        <v>7.0000000000000007E-2</v>
      </c>
      <c r="D174" s="16">
        <f t="shared" si="9"/>
        <v>1.9178082191780824E-4</v>
      </c>
    </row>
    <row r="175" spans="1:4" x14ac:dyDescent="0.25">
      <c r="A175" s="14">
        <f t="shared" si="7"/>
        <v>51957</v>
      </c>
      <c r="B175" s="15" t="str">
        <f t="shared" si="8"/>
        <v>Non</v>
      </c>
      <c r="C175" s="18">
        <f t="shared" si="10"/>
        <v>7.0000000000000007E-2</v>
      </c>
      <c r="D175" s="16">
        <f t="shared" si="9"/>
        <v>1.9178082191780824E-4</v>
      </c>
    </row>
    <row r="176" spans="1:4" x14ac:dyDescent="0.25">
      <c r="A176" s="14">
        <f t="shared" si="7"/>
        <v>52048</v>
      </c>
      <c r="B176" s="15" t="str">
        <f t="shared" si="8"/>
        <v>Non</v>
      </c>
      <c r="C176" s="18">
        <f t="shared" si="10"/>
        <v>7.0000000000000007E-2</v>
      </c>
      <c r="D176" s="16">
        <f t="shared" si="9"/>
        <v>1.9178082191780824E-4</v>
      </c>
    </row>
    <row r="177" spans="1:4" x14ac:dyDescent="0.25">
      <c r="A177" s="14">
        <f t="shared" si="7"/>
        <v>52140</v>
      </c>
      <c r="B177" s="15" t="str">
        <f t="shared" si="8"/>
        <v>Non</v>
      </c>
      <c r="C177" s="18">
        <f t="shared" si="10"/>
        <v>7.0000000000000007E-2</v>
      </c>
      <c r="D177" s="16">
        <f t="shared" si="9"/>
        <v>1.9178082191780824E-4</v>
      </c>
    </row>
    <row r="178" spans="1:4" x14ac:dyDescent="0.25">
      <c r="A178" s="14">
        <f t="shared" si="7"/>
        <v>52232</v>
      </c>
      <c r="B178" s="15" t="str">
        <f t="shared" si="8"/>
        <v>Non</v>
      </c>
      <c r="C178" s="18">
        <f t="shared" si="10"/>
        <v>7.0000000000000007E-2</v>
      </c>
      <c r="D178" s="16">
        <f t="shared" si="9"/>
        <v>1.9178082191780824E-4</v>
      </c>
    </row>
    <row r="179" spans="1:4" x14ac:dyDescent="0.25">
      <c r="A179" s="14">
        <f t="shared" si="7"/>
        <v>52322</v>
      </c>
      <c r="B179" s="15" t="str">
        <f t="shared" si="8"/>
        <v>Non</v>
      </c>
      <c r="C179" s="18">
        <f t="shared" si="10"/>
        <v>7.0000000000000007E-2</v>
      </c>
      <c r="D179" s="16">
        <f t="shared" si="9"/>
        <v>1.9178082191780824E-4</v>
      </c>
    </row>
    <row r="180" spans="1:4" x14ac:dyDescent="0.25">
      <c r="A180" s="14">
        <f t="shared" si="7"/>
        <v>52413</v>
      </c>
      <c r="B180" s="15" t="str">
        <f t="shared" si="8"/>
        <v>Non</v>
      </c>
      <c r="C180" s="18">
        <f t="shared" si="10"/>
        <v>7.0000000000000007E-2</v>
      </c>
      <c r="D180" s="16">
        <f t="shared" si="9"/>
        <v>1.9178082191780824E-4</v>
      </c>
    </row>
    <row r="181" spans="1:4" x14ac:dyDescent="0.25">
      <c r="A181" s="14">
        <f t="shared" si="7"/>
        <v>52505</v>
      </c>
      <c r="B181" s="15" t="str">
        <f t="shared" si="8"/>
        <v>Non</v>
      </c>
      <c r="C181" s="18">
        <f t="shared" si="10"/>
        <v>7.0000000000000007E-2</v>
      </c>
      <c r="D181" s="16">
        <f t="shared" si="9"/>
        <v>1.9178082191780824E-4</v>
      </c>
    </row>
    <row r="182" spans="1:4" x14ac:dyDescent="0.25">
      <c r="A182" s="14">
        <f t="shared" si="7"/>
        <v>52597</v>
      </c>
      <c r="B182" s="15" t="str">
        <f t="shared" si="8"/>
        <v>Oui</v>
      </c>
      <c r="C182" s="18">
        <f t="shared" si="10"/>
        <v>7.0000000000000007E-2</v>
      </c>
      <c r="D182" s="16">
        <f t="shared" si="9"/>
        <v>1.9125683060109292E-4</v>
      </c>
    </row>
    <row r="183" spans="1:4" x14ac:dyDescent="0.25">
      <c r="A183" s="14">
        <f t="shared" si="7"/>
        <v>52688</v>
      </c>
      <c r="B183" s="15" t="str">
        <f t="shared" si="8"/>
        <v>Oui</v>
      </c>
      <c r="C183" s="18">
        <f t="shared" si="10"/>
        <v>7.0000000000000007E-2</v>
      </c>
      <c r="D183" s="16">
        <f t="shared" si="9"/>
        <v>1.9125683060109292E-4</v>
      </c>
    </row>
    <row r="184" spans="1:4" x14ac:dyDescent="0.25">
      <c r="A184" s="14">
        <f t="shared" si="7"/>
        <v>52779</v>
      </c>
      <c r="B184" s="15" t="str">
        <f t="shared" si="8"/>
        <v>Oui</v>
      </c>
      <c r="C184" s="18">
        <f t="shared" si="10"/>
        <v>7.0000000000000007E-2</v>
      </c>
      <c r="D184" s="16">
        <f t="shared" si="9"/>
        <v>1.9125683060109292E-4</v>
      </c>
    </row>
    <row r="185" spans="1:4" x14ac:dyDescent="0.25">
      <c r="A185" s="14">
        <f t="shared" si="7"/>
        <v>52871</v>
      </c>
      <c r="B185" s="15" t="str">
        <f t="shared" si="8"/>
        <v>Oui</v>
      </c>
      <c r="C185" s="18">
        <f t="shared" si="10"/>
        <v>7.0000000000000007E-2</v>
      </c>
      <c r="D185" s="16">
        <f t="shared" si="9"/>
        <v>1.9125683060109292E-4</v>
      </c>
    </row>
    <row r="186" spans="1:4" x14ac:dyDescent="0.25">
      <c r="A186" s="14">
        <f t="shared" si="7"/>
        <v>52963</v>
      </c>
      <c r="B186" s="15" t="str">
        <f t="shared" si="8"/>
        <v>Non</v>
      </c>
      <c r="C186" s="18">
        <f t="shared" si="10"/>
        <v>7.0000000000000007E-2</v>
      </c>
      <c r="D186" s="16">
        <f t="shared" si="9"/>
        <v>1.9178082191780824E-4</v>
      </c>
    </row>
    <row r="187" spans="1:4" x14ac:dyDescent="0.25">
      <c r="A187" s="14">
        <f t="shared" si="7"/>
        <v>53053</v>
      </c>
      <c r="B187" s="15" t="str">
        <f t="shared" si="8"/>
        <v>Non</v>
      </c>
      <c r="C187" s="18">
        <f t="shared" si="10"/>
        <v>7.0000000000000007E-2</v>
      </c>
      <c r="D187" s="16">
        <f t="shared" si="9"/>
        <v>1.9178082191780824E-4</v>
      </c>
    </row>
    <row r="188" spans="1:4" x14ac:dyDescent="0.25">
      <c r="A188" s="14">
        <f t="shared" si="7"/>
        <v>53144</v>
      </c>
      <c r="B188" s="15" t="str">
        <f t="shared" si="8"/>
        <v>Non</v>
      </c>
      <c r="C188" s="18">
        <f t="shared" si="10"/>
        <v>7.0000000000000007E-2</v>
      </c>
      <c r="D188" s="16">
        <f t="shared" si="9"/>
        <v>1.9178082191780824E-4</v>
      </c>
    </row>
    <row r="189" spans="1:4" x14ac:dyDescent="0.25">
      <c r="A189" s="14">
        <f t="shared" si="7"/>
        <v>53236</v>
      </c>
      <c r="B189" s="15" t="str">
        <f t="shared" si="8"/>
        <v>Non</v>
      </c>
      <c r="C189" s="18">
        <f t="shared" si="10"/>
        <v>7.0000000000000007E-2</v>
      </c>
      <c r="D189" s="16">
        <f t="shared" si="9"/>
        <v>1.9178082191780824E-4</v>
      </c>
    </row>
    <row r="190" spans="1:4" x14ac:dyDescent="0.25">
      <c r="A190" s="14">
        <f t="shared" si="7"/>
        <v>53328</v>
      </c>
      <c r="B190" s="15" t="str">
        <f t="shared" si="8"/>
        <v>Non</v>
      </c>
      <c r="C190" s="18">
        <f t="shared" si="10"/>
        <v>7.0000000000000007E-2</v>
      </c>
      <c r="D190" s="16">
        <f t="shared" si="9"/>
        <v>1.9178082191780824E-4</v>
      </c>
    </row>
    <row r="191" spans="1:4" x14ac:dyDescent="0.25">
      <c r="A191" s="14">
        <f t="shared" si="7"/>
        <v>53418</v>
      </c>
      <c r="B191" s="15" t="str">
        <f t="shared" si="8"/>
        <v>Non</v>
      </c>
      <c r="C191" s="18">
        <f t="shared" si="10"/>
        <v>7.0000000000000007E-2</v>
      </c>
      <c r="D191" s="16">
        <f t="shared" si="9"/>
        <v>1.9178082191780824E-4</v>
      </c>
    </row>
    <row r="192" spans="1:4" x14ac:dyDescent="0.25">
      <c r="A192" s="14">
        <f t="shared" si="7"/>
        <v>53509</v>
      </c>
      <c r="B192" s="15" t="str">
        <f t="shared" si="8"/>
        <v>Non</v>
      </c>
      <c r="C192" s="18">
        <f t="shared" si="10"/>
        <v>7.0000000000000007E-2</v>
      </c>
      <c r="D192" s="16">
        <f t="shared" si="9"/>
        <v>1.9178082191780824E-4</v>
      </c>
    </row>
    <row r="193" spans="1:4" x14ac:dyDescent="0.25">
      <c r="A193" s="14">
        <f t="shared" si="7"/>
        <v>53601</v>
      </c>
      <c r="B193" s="15" t="str">
        <f t="shared" si="8"/>
        <v>Non</v>
      </c>
      <c r="C193" s="18">
        <f t="shared" si="10"/>
        <v>7.0000000000000007E-2</v>
      </c>
      <c r="D193" s="16">
        <f t="shared" si="9"/>
        <v>1.9178082191780824E-4</v>
      </c>
    </row>
    <row r="194" spans="1:4" x14ac:dyDescent="0.25">
      <c r="A194" s="14">
        <f t="shared" si="7"/>
        <v>53693</v>
      </c>
      <c r="B194" s="15" t="str">
        <f t="shared" si="8"/>
        <v>Non</v>
      </c>
      <c r="C194" s="18">
        <f t="shared" si="10"/>
        <v>7.0000000000000007E-2</v>
      </c>
      <c r="D194" s="16">
        <f t="shared" si="9"/>
        <v>1.9178082191780824E-4</v>
      </c>
    </row>
    <row r="195" spans="1:4" x14ac:dyDescent="0.25">
      <c r="A195" s="14">
        <f t="shared" si="7"/>
        <v>53783</v>
      </c>
      <c r="B195" s="15" t="str">
        <f t="shared" si="8"/>
        <v>Non</v>
      </c>
      <c r="C195" s="18">
        <f t="shared" si="10"/>
        <v>7.0000000000000007E-2</v>
      </c>
      <c r="D195" s="16">
        <f t="shared" si="9"/>
        <v>1.9178082191780824E-4</v>
      </c>
    </row>
    <row r="196" spans="1:4" x14ac:dyDescent="0.25">
      <c r="A196" s="14">
        <f t="shared" si="7"/>
        <v>53874</v>
      </c>
      <c r="B196" s="15" t="str">
        <f t="shared" si="8"/>
        <v>Non</v>
      </c>
      <c r="C196" s="18">
        <f t="shared" si="10"/>
        <v>7.0000000000000007E-2</v>
      </c>
      <c r="D196" s="16">
        <f t="shared" si="9"/>
        <v>1.9178082191780824E-4</v>
      </c>
    </row>
    <row r="197" spans="1:4" x14ac:dyDescent="0.25">
      <c r="A197" s="14">
        <f t="shared" si="7"/>
        <v>53966</v>
      </c>
      <c r="B197" s="15" t="str">
        <f t="shared" si="8"/>
        <v>Non</v>
      </c>
      <c r="C197" s="18">
        <f t="shared" si="10"/>
        <v>7.0000000000000007E-2</v>
      </c>
      <c r="D197" s="16">
        <f t="shared" si="9"/>
        <v>1.9178082191780824E-4</v>
      </c>
    </row>
    <row r="198" spans="1:4" x14ac:dyDescent="0.25">
      <c r="A198" s="14">
        <f t="shared" si="7"/>
        <v>54058</v>
      </c>
      <c r="B198" s="15" t="str">
        <f t="shared" si="8"/>
        <v>Oui</v>
      </c>
      <c r="C198" s="18">
        <f t="shared" si="10"/>
        <v>7.0000000000000007E-2</v>
      </c>
      <c r="D198" s="16">
        <f t="shared" si="9"/>
        <v>1.9125683060109292E-4</v>
      </c>
    </row>
    <row r="199" spans="1:4" x14ac:dyDescent="0.25">
      <c r="A199" s="14">
        <f t="shared" si="7"/>
        <v>54149</v>
      </c>
      <c r="B199" s="15" t="str">
        <f t="shared" si="8"/>
        <v>Oui</v>
      </c>
      <c r="C199" s="18">
        <f t="shared" si="10"/>
        <v>7.0000000000000007E-2</v>
      </c>
      <c r="D199" s="16">
        <f t="shared" si="9"/>
        <v>1.9125683060109292E-4</v>
      </c>
    </row>
    <row r="200" spans="1:4" x14ac:dyDescent="0.25">
      <c r="A200" s="14">
        <f t="shared" si="7"/>
        <v>54240</v>
      </c>
      <c r="B200" s="15" t="str">
        <f t="shared" si="8"/>
        <v>Oui</v>
      </c>
      <c r="C200" s="18">
        <f t="shared" si="10"/>
        <v>7.0000000000000007E-2</v>
      </c>
      <c r="D200" s="16">
        <f t="shared" si="9"/>
        <v>1.9125683060109292E-4</v>
      </c>
    </row>
    <row r="201" spans="1:4" x14ac:dyDescent="0.25">
      <c r="A201" s="14">
        <f t="shared" ref="A201:A264" si="11">EDATE(A200,3)</f>
        <v>54332</v>
      </c>
      <c r="B201" s="15" t="str">
        <f t="shared" ref="B201:B264" si="12">IF(OR(MOD(YEAR(A201),400)=0,AND(MOD(YEAR(A201),4)=0,MOD(YEAR(A201),100) &gt; 0)), "Oui","Non")</f>
        <v>Oui</v>
      </c>
      <c r="C201" s="18">
        <f t="shared" si="10"/>
        <v>7.0000000000000007E-2</v>
      </c>
      <c r="D201" s="16">
        <f t="shared" ref="D201:D264" si="13">C201/(IF(B201="non",365,366))</f>
        <v>1.9125683060109292E-4</v>
      </c>
    </row>
    <row r="202" spans="1:4" x14ac:dyDescent="0.25">
      <c r="A202" s="14">
        <f t="shared" si="11"/>
        <v>54424</v>
      </c>
      <c r="B202" s="15" t="str">
        <f t="shared" si="12"/>
        <v>Non</v>
      </c>
      <c r="C202" s="18">
        <f t="shared" si="10"/>
        <v>7.0000000000000007E-2</v>
      </c>
      <c r="D202" s="16">
        <f t="shared" si="13"/>
        <v>1.9178082191780824E-4</v>
      </c>
    </row>
    <row r="203" spans="1:4" x14ac:dyDescent="0.25">
      <c r="A203" s="14">
        <f t="shared" si="11"/>
        <v>54514</v>
      </c>
      <c r="B203" s="15" t="str">
        <f t="shared" si="12"/>
        <v>Non</v>
      </c>
      <c r="C203" s="18">
        <f t="shared" si="10"/>
        <v>7.0000000000000007E-2</v>
      </c>
      <c r="D203" s="16">
        <f t="shared" si="13"/>
        <v>1.9178082191780824E-4</v>
      </c>
    </row>
    <row r="204" spans="1:4" x14ac:dyDescent="0.25">
      <c r="A204" s="14">
        <f t="shared" si="11"/>
        <v>54605</v>
      </c>
      <c r="B204" s="15" t="str">
        <f t="shared" si="12"/>
        <v>Non</v>
      </c>
      <c r="C204" s="18">
        <f t="shared" si="10"/>
        <v>7.0000000000000007E-2</v>
      </c>
      <c r="D204" s="16">
        <f t="shared" si="13"/>
        <v>1.9178082191780824E-4</v>
      </c>
    </row>
    <row r="205" spans="1:4" x14ac:dyDescent="0.25">
      <c r="A205" s="14">
        <f t="shared" si="11"/>
        <v>54697</v>
      </c>
      <c r="B205" s="15" t="str">
        <f t="shared" si="12"/>
        <v>Non</v>
      </c>
      <c r="C205" s="18">
        <f t="shared" si="10"/>
        <v>7.0000000000000007E-2</v>
      </c>
      <c r="D205" s="16">
        <f t="shared" si="13"/>
        <v>1.9178082191780824E-4</v>
      </c>
    </row>
    <row r="206" spans="1:4" x14ac:dyDescent="0.25">
      <c r="A206" s="14">
        <f t="shared" si="11"/>
        <v>54789</v>
      </c>
      <c r="B206" s="15" t="str">
        <f t="shared" si="12"/>
        <v>Non</v>
      </c>
      <c r="C206" s="18">
        <f t="shared" si="10"/>
        <v>7.0000000000000007E-2</v>
      </c>
      <c r="D206" s="16">
        <f t="shared" si="13"/>
        <v>1.9178082191780824E-4</v>
      </c>
    </row>
    <row r="207" spans="1:4" x14ac:dyDescent="0.25">
      <c r="A207" s="14">
        <f t="shared" si="11"/>
        <v>54879</v>
      </c>
      <c r="B207" s="15" t="str">
        <f t="shared" si="12"/>
        <v>Non</v>
      </c>
      <c r="C207" s="18">
        <f t="shared" si="10"/>
        <v>7.0000000000000007E-2</v>
      </c>
      <c r="D207" s="16">
        <f t="shared" si="13"/>
        <v>1.9178082191780824E-4</v>
      </c>
    </row>
    <row r="208" spans="1:4" x14ac:dyDescent="0.25">
      <c r="A208" s="14">
        <f t="shared" si="11"/>
        <v>54970</v>
      </c>
      <c r="B208" s="15" t="str">
        <f t="shared" si="12"/>
        <v>Non</v>
      </c>
      <c r="C208" s="18">
        <f t="shared" si="10"/>
        <v>7.0000000000000007E-2</v>
      </c>
      <c r="D208" s="16">
        <f t="shared" si="13"/>
        <v>1.9178082191780824E-4</v>
      </c>
    </row>
    <row r="209" spans="1:4" x14ac:dyDescent="0.25">
      <c r="A209" s="14">
        <f t="shared" si="11"/>
        <v>55062</v>
      </c>
      <c r="B209" s="15" t="str">
        <f t="shared" si="12"/>
        <v>Non</v>
      </c>
      <c r="C209" s="18">
        <f t="shared" si="10"/>
        <v>7.0000000000000007E-2</v>
      </c>
      <c r="D209" s="16">
        <f t="shared" si="13"/>
        <v>1.9178082191780824E-4</v>
      </c>
    </row>
    <row r="210" spans="1:4" x14ac:dyDescent="0.25">
      <c r="A210" s="14">
        <f t="shared" si="11"/>
        <v>55154</v>
      </c>
      <c r="B210" s="15" t="str">
        <f t="shared" si="12"/>
        <v>Non</v>
      </c>
      <c r="C210" s="18">
        <f t="shared" si="10"/>
        <v>7.0000000000000007E-2</v>
      </c>
      <c r="D210" s="16">
        <f t="shared" si="13"/>
        <v>1.9178082191780824E-4</v>
      </c>
    </row>
    <row r="211" spans="1:4" x14ac:dyDescent="0.25">
      <c r="A211" s="14">
        <f t="shared" si="11"/>
        <v>55244</v>
      </c>
      <c r="B211" s="15" t="str">
        <f t="shared" si="12"/>
        <v>Non</v>
      </c>
      <c r="C211" s="18">
        <f t="shared" ref="C211:C274" si="14">C210</f>
        <v>7.0000000000000007E-2</v>
      </c>
      <c r="D211" s="16">
        <f t="shared" si="13"/>
        <v>1.9178082191780824E-4</v>
      </c>
    </row>
    <row r="212" spans="1:4" x14ac:dyDescent="0.25">
      <c r="A212" s="14">
        <f t="shared" si="11"/>
        <v>55335</v>
      </c>
      <c r="B212" s="15" t="str">
        <f t="shared" si="12"/>
        <v>Non</v>
      </c>
      <c r="C212" s="18">
        <f t="shared" si="14"/>
        <v>7.0000000000000007E-2</v>
      </c>
      <c r="D212" s="16">
        <f t="shared" si="13"/>
        <v>1.9178082191780824E-4</v>
      </c>
    </row>
    <row r="213" spans="1:4" x14ac:dyDescent="0.25">
      <c r="A213" s="14">
        <f t="shared" si="11"/>
        <v>55427</v>
      </c>
      <c r="B213" s="15" t="str">
        <f t="shared" si="12"/>
        <v>Non</v>
      </c>
      <c r="C213" s="18">
        <f t="shared" si="14"/>
        <v>7.0000000000000007E-2</v>
      </c>
      <c r="D213" s="16">
        <f t="shared" si="13"/>
        <v>1.9178082191780824E-4</v>
      </c>
    </row>
    <row r="214" spans="1:4" x14ac:dyDescent="0.25">
      <c r="A214" s="14">
        <f t="shared" si="11"/>
        <v>55519</v>
      </c>
      <c r="B214" s="15" t="str">
        <f t="shared" si="12"/>
        <v>Oui</v>
      </c>
      <c r="C214" s="18">
        <f t="shared" si="14"/>
        <v>7.0000000000000007E-2</v>
      </c>
      <c r="D214" s="16">
        <f t="shared" si="13"/>
        <v>1.9125683060109292E-4</v>
      </c>
    </row>
    <row r="215" spans="1:4" x14ac:dyDescent="0.25">
      <c r="A215" s="14">
        <f t="shared" si="11"/>
        <v>55610</v>
      </c>
      <c r="B215" s="15" t="str">
        <f t="shared" si="12"/>
        <v>Oui</v>
      </c>
      <c r="C215" s="18">
        <f t="shared" si="14"/>
        <v>7.0000000000000007E-2</v>
      </c>
      <c r="D215" s="16">
        <f t="shared" si="13"/>
        <v>1.9125683060109292E-4</v>
      </c>
    </row>
    <row r="216" spans="1:4" x14ac:dyDescent="0.25">
      <c r="A216" s="14">
        <f t="shared" si="11"/>
        <v>55701</v>
      </c>
      <c r="B216" s="15" t="str">
        <f t="shared" si="12"/>
        <v>Oui</v>
      </c>
      <c r="C216" s="18">
        <f t="shared" si="14"/>
        <v>7.0000000000000007E-2</v>
      </c>
      <c r="D216" s="16">
        <f t="shared" si="13"/>
        <v>1.9125683060109292E-4</v>
      </c>
    </row>
    <row r="217" spans="1:4" x14ac:dyDescent="0.25">
      <c r="A217" s="14">
        <f t="shared" si="11"/>
        <v>55793</v>
      </c>
      <c r="B217" s="15" t="str">
        <f t="shared" si="12"/>
        <v>Oui</v>
      </c>
      <c r="C217" s="18">
        <f t="shared" si="14"/>
        <v>7.0000000000000007E-2</v>
      </c>
      <c r="D217" s="16">
        <f t="shared" si="13"/>
        <v>1.9125683060109292E-4</v>
      </c>
    </row>
    <row r="218" spans="1:4" x14ac:dyDescent="0.25">
      <c r="A218" s="14">
        <f t="shared" si="11"/>
        <v>55885</v>
      </c>
      <c r="B218" s="15" t="str">
        <f t="shared" si="12"/>
        <v>Non</v>
      </c>
      <c r="C218" s="18">
        <f t="shared" si="14"/>
        <v>7.0000000000000007E-2</v>
      </c>
      <c r="D218" s="16">
        <f t="shared" si="13"/>
        <v>1.9178082191780824E-4</v>
      </c>
    </row>
    <row r="219" spans="1:4" x14ac:dyDescent="0.25">
      <c r="A219" s="14">
        <f t="shared" si="11"/>
        <v>55975</v>
      </c>
      <c r="B219" s="15" t="str">
        <f t="shared" si="12"/>
        <v>Non</v>
      </c>
      <c r="C219" s="18">
        <f t="shared" si="14"/>
        <v>7.0000000000000007E-2</v>
      </c>
      <c r="D219" s="16">
        <f t="shared" si="13"/>
        <v>1.9178082191780824E-4</v>
      </c>
    </row>
    <row r="220" spans="1:4" x14ac:dyDescent="0.25">
      <c r="A220" s="14">
        <f t="shared" si="11"/>
        <v>56066</v>
      </c>
      <c r="B220" s="15" t="str">
        <f t="shared" si="12"/>
        <v>Non</v>
      </c>
      <c r="C220" s="18">
        <f t="shared" si="14"/>
        <v>7.0000000000000007E-2</v>
      </c>
      <c r="D220" s="16">
        <f t="shared" si="13"/>
        <v>1.9178082191780824E-4</v>
      </c>
    </row>
    <row r="221" spans="1:4" x14ac:dyDescent="0.25">
      <c r="A221" s="14">
        <f t="shared" si="11"/>
        <v>56158</v>
      </c>
      <c r="B221" s="15" t="str">
        <f t="shared" si="12"/>
        <v>Non</v>
      </c>
      <c r="C221" s="18">
        <f t="shared" si="14"/>
        <v>7.0000000000000007E-2</v>
      </c>
      <c r="D221" s="16">
        <f t="shared" si="13"/>
        <v>1.9178082191780824E-4</v>
      </c>
    </row>
    <row r="222" spans="1:4" x14ac:dyDescent="0.25">
      <c r="A222" s="14">
        <f t="shared" si="11"/>
        <v>56250</v>
      </c>
      <c r="B222" s="15" t="str">
        <f t="shared" si="12"/>
        <v>Non</v>
      </c>
      <c r="C222" s="18">
        <f t="shared" si="14"/>
        <v>7.0000000000000007E-2</v>
      </c>
      <c r="D222" s="16">
        <f t="shared" si="13"/>
        <v>1.9178082191780824E-4</v>
      </c>
    </row>
    <row r="223" spans="1:4" x14ac:dyDescent="0.25">
      <c r="A223" s="14">
        <f t="shared" si="11"/>
        <v>56340</v>
      </c>
      <c r="B223" s="15" t="str">
        <f t="shared" si="12"/>
        <v>Non</v>
      </c>
      <c r="C223" s="18">
        <f t="shared" si="14"/>
        <v>7.0000000000000007E-2</v>
      </c>
      <c r="D223" s="16">
        <f t="shared" si="13"/>
        <v>1.9178082191780824E-4</v>
      </c>
    </row>
    <row r="224" spans="1:4" x14ac:dyDescent="0.25">
      <c r="A224" s="14">
        <f t="shared" si="11"/>
        <v>56431</v>
      </c>
      <c r="B224" s="15" t="str">
        <f t="shared" si="12"/>
        <v>Non</v>
      </c>
      <c r="C224" s="18">
        <f t="shared" si="14"/>
        <v>7.0000000000000007E-2</v>
      </c>
      <c r="D224" s="16">
        <f t="shared" si="13"/>
        <v>1.9178082191780824E-4</v>
      </c>
    </row>
    <row r="225" spans="1:4" x14ac:dyDescent="0.25">
      <c r="A225" s="14">
        <f t="shared" si="11"/>
        <v>56523</v>
      </c>
      <c r="B225" s="15" t="str">
        <f t="shared" si="12"/>
        <v>Non</v>
      </c>
      <c r="C225" s="18">
        <f t="shared" si="14"/>
        <v>7.0000000000000007E-2</v>
      </c>
      <c r="D225" s="16">
        <f t="shared" si="13"/>
        <v>1.9178082191780824E-4</v>
      </c>
    </row>
    <row r="226" spans="1:4" x14ac:dyDescent="0.25">
      <c r="A226" s="14">
        <f t="shared" si="11"/>
        <v>56615</v>
      </c>
      <c r="B226" s="15" t="str">
        <f t="shared" si="12"/>
        <v>Non</v>
      </c>
      <c r="C226" s="18">
        <f t="shared" si="14"/>
        <v>7.0000000000000007E-2</v>
      </c>
      <c r="D226" s="16">
        <f t="shared" si="13"/>
        <v>1.9178082191780824E-4</v>
      </c>
    </row>
    <row r="227" spans="1:4" x14ac:dyDescent="0.25">
      <c r="A227" s="14">
        <f t="shared" si="11"/>
        <v>56705</v>
      </c>
      <c r="B227" s="15" t="str">
        <f t="shared" si="12"/>
        <v>Non</v>
      </c>
      <c r="C227" s="18">
        <f t="shared" si="14"/>
        <v>7.0000000000000007E-2</v>
      </c>
      <c r="D227" s="16">
        <f t="shared" si="13"/>
        <v>1.9178082191780824E-4</v>
      </c>
    </row>
    <row r="228" spans="1:4" x14ac:dyDescent="0.25">
      <c r="A228" s="14">
        <f t="shared" si="11"/>
        <v>56796</v>
      </c>
      <c r="B228" s="15" t="str">
        <f t="shared" si="12"/>
        <v>Non</v>
      </c>
      <c r="C228" s="18">
        <f t="shared" si="14"/>
        <v>7.0000000000000007E-2</v>
      </c>
      <c r="D228" s="16">
        <f t="shared" si="13"/>
        <v>1.9178082191780824E-4</v>
      </c>
    </row>
    <row r="229" spans="1:4" x14ac:dyDescent="0.25">
      <c r="A229" s="14">
        <f t="shared" si="11"/>
        <v>56888</v>
      </c>
      <c r="B229" s="15" t="str">
        <f t="shared" si="12"/>
        <v>Non</v>
      </c>
      <c r="C229" s="18">
        <f t="shared" si="14"/>
        <v>7.0000000000000007E-2</v>
      </c>
      <c r="D229" s="16">
        <f t="shared" si="13"/>
        <v>1.9178082191780824E-4</v>
      </c>
    </row>
    <row r="230" spans="1:4" x14ac:dyDescent="0.25">
      <c r="A230" s="14">
        <f t="shared" si="11"/>
        <v>56980</v>
      </c>
      <c r="B230" s="15" t="str">
        <f t="shared" si="12"/>
        <v>Oui</v>
      </c>
      <c r="C230" s="18">
        <f t="shared" si="14"/>
        <v>7.0000000000000007E-2</v>
      </c>
      <c r="D230" s="16">
        <f t="shared" si="13"/>
        <v>1.9125683060109292E-4</v>
      </c>
    </row>
    <row r="231" spans="1:4" x14ac:dyDescent="0.25">
      <c r="A231" s="14">
        <f t="shared" si="11"/>
        <v>57071</v>
      </c>
      <c r="B231" s="15" t="str">
        <f t="shared" si="12"/>
        <v>Oui</v>
      </c>
      <c r="C231" s="18">
        <f t="shared" si="14"/>
        <v>7.0000000000000007E-2</v>
      </c>
      <c r="D231" s="16">
        <f t="shared" si="13"/>
        <v>1.9125683060109292E-4</v>
      </c>
    </row>
    <row r="232" spans="1:4" x14ac:dyDescent="0.25">
      <c r="A232" s="14">
        <f t="shared" si="11"/>
        <v>57162</v>
      </c>
      <c r="B232" s="15" t="str">
        <f t="shared" si="12"/>
        <v>Oui</v>
      </c>
      <c r="C232" s="18">
        <f t="shared" si="14"/>
        <v>7.0000000000000007E-2</v>
      </c>
      <c r="D232" s="16">
        <f t="shared" si="13"/>
        <v>1.9125683060109292E-4</v>
      </c>
    </row>
    <row r="233" spans="1:4" x14ac:dyDescent="0.25">
      <c r="A233" s="14">
        <f t="shared" si="11"/>
        <v>57254</v>
      </c>
      <c r="B233" s="15" t="str">
        <f t="shared" si="12"/>
        <v>Oui</v>
      </c>
      <c r="C233" s="18">
        <f t="shared" si="14"/>
        <v>7.0000000000000007E-2</v>
      </c>
      <c r="D233" s="16">
        <f t="shared" si="13"/>
        <v>1.9125683060109292E-4</v>
      </c>
    </row>
    <row r="234" spans="1:4" x14ac:dyDescent="0.25">
      <c r="A234" s="14">
        <f t="shared" si="11"/>
        <v>57346</v>
      </c>
      <c r="B234" s="15" t="str">
        <f t="shared" si="12"/>
        <v>Non</v>
      </c>
      <c r="C234" s="18">
        <f t="shared" si="14"/>
        <v>7.0000000000000007E-2</v>
      </c>
      <c r="D234" s="16">
        <f t="shared" si="13"/>
        <v>1.9178082191780824E-4</v>
      </c>
    </row>
    <row r="235" spans="1:4" x14ac:dyDescent="0.25">
      <c r="A235" s="14">
        <f t="shared" si="11"/>
        <v>57436</v>
      </c>
      <c r="B235" s="15" t="str">
        <f t="shared" si="12"/>
        <v>Non</v>
      </c>
      <c r="C235" s="18">
        <f t="shared" si="14"/>
        <v>7.0000000000000007E-2</v>
      </c>
      <c r="D235" s="16">
        <f t="shared" si="13"/>
        <v>1.9178082191780824E-4</v>
      </c>
    </row>
    <row r="236" spans="1:4" x14ac:dyDescent="0.25">
      <c r="A236" s="14">
        <f t="shared" si="11"/>
        <v>57527</v>
      </c>
      <c r="B236" s="15" t="str">
        <f t="shared" si="12"/>
        <v>Non</v>
      </c>
      <c r="C236" s="18">
        <f t="shared" si="14"/>
        <v>7.0000000000000007E-2</v>
      </c>
      <c r="D236" s="16">
        <f t="shared" si="13"/>
        <v>1.9178082191780824E-4</v>
      </c>
    </row>
    <row r="237" spans="1:4" x14ac:dyDescent="0.25">
      <c r="A237" s="14">
        <f t="shared" si="11"/>
        <v>57619</v>
      </c>
      <c r="B237" s="15" t="str">
        <f t="shared" si="12"/>
        <v>Non</v>
      </c>
      <c r="C237" s="18">
        <f t="shared" si="14"/>
        <v>7.0000000000000007E-2</v>
      </c>
      <c r="D237" s="16">
        <f t="shared" si="13"/>
        <v>1.9178082191780824E-4</v>
      </c>
    </row>
    <row r="238" spans="1:4" x14ac:dyDescent="0.25">
      <c r="A238" s="14">
        <f t="shared" si="11"/>
        <v>57711</v>
      </c>
      <c r="B238" s="15" t="str">
        <f t="shared" si="12"/>
        <v>Non</v>
      </c>
      <c r="C238" s="18">
        <f t="shared" si="14"/>
        <v>7.0000000000000007E-2</v>
      </c>
      <c r="D238" s="16">
        <f t="shared" si="13"/>
        <v>1.9178082191780824E-4</v>
      </c>
    </row>
    <row r="239" spans="1:4" x14ac:dyDescent="0.25">
      <c r="A239" s="14">
        <f t="shared" si="11"/>
        <v>57801</v>
      </c>
      <c r="B239" s="15" t="str">
        <f t="shared" si="12"/>
        <v>Non</v>
      </c>
      <c r="C239" s="18">
        <f t="shared" si="14"/>
        <v>7.0000000000000007E-2</v>
      </c>
      <c r="D239" s="16">
        <f t="shared" si="13"/>
        <v>1.9178082191780824E-4</v>
      </c>
    </row>
    <row r="240" spans="1:4" x14ac:dyDescent="0.25">
      <c r="A240" s="14">
        <f t="shared" si="11"/>
        <v>57892</v>
      </c>
      <c r="B240" s="15" t="str">
        <f t="shared" si="12"/>
        <v>Non</v>
      </c>
      <c r="C240" s="18">
        <f t="shared" si="14"/>
        <v>7.0000000000000007E-2</v>
      </c>
      <c r="D240" s="16">
        <f t="shared" si="13"/>
        <v>1.9178082191780824E-4</v>
      </c>
    </row>
    <row r="241" spans="1:4" x14ac:dyDescent="0.25">
      <c r="A241" s="14">
        <f t="shared" si="11"/>
        <v>57984</v>
      </c>
      <c r="B241" s="15" t="str">
        <f t="shared" si="12"/>
        <v>Non</v>
      </c>
      <c r="C241" s="18">
        <f t="shared" si="14"/>
        <v>7.0000000000000007E-2</v>
      </c>
      <c r="D241" s="16">
        <f t="shared" si="13"/>
        <v>1.9178082191780824E-4</v>
      </c>
    </row>
    <row r="242" spans="1:4" x14ac:dyDescent="0.25">
      <c r="A242" s="14">
        <f t="shared" si="11"/>
        <v>58076</v>
      </c>
      <c r="B242" s="15" t="str">
        <f t="shared" si="12"/>
        <v>Non</v>
      </c>
      <c r="C242" s="18">
        <f t="shared" si="14"/>
        <v>7.0000000000000007E-2</v>
      </c>
      <c r="D242" s="16">
        <f t="shared" si="13"/>
        <v>1.9178082191780824E-4</v>
      </c>
    </row>
    <row r="243" spans="1:4" x14ac:dyDescent="0.25">
      <c r="A243" s="14">
        <f t="shared" si="11"/>
        <v>58166</v>
      </c>
      <c r="B243" s="15" t="str">
        <f t="shared" si="12"/>
        <v>Non</v>
      </c>
      <c r="C243" s="18">
        <f t="shared" si="14"/>
        <v>7.0000000000000007E-2</v>
      </c>
      <c r="D243" s="16">
        <f t="shared" si="13"/>
        <v>1.9178082191780824E-4</v>
      </c>
    </row>
    <row r="244" spans="1:4" x14ac:dyDescent="0.25">
      <c r="A244" s="14">
        <f t="shared" si="11"/>
        <v>58257</v>
      </c>
      <c r="B244" s="15" t="str">
        <f t="shared" si="12"/>
        <v>Non</v>
      </c>
      <c r="C244" s="18">
        <f t="shared" si="14"/>
        <v>7.0000000000000007E-2</v>
      </c>
      <c r="D244" s="16">
        <f t="shared" si="13"/>
        <v>1.9178082191780824E-4</v>
      </c>
    </row>
    <row r="245" spans="1:4" x14ac:dyDescent="0.25">
      <c r="A245" s="14">
        <f t="shared" si="11"/>
        <v>58349</v>
      </c>
      <c r="B245" s="15" t="str">
        <f t="shared" si="12"/>
        <v>Non</v>
      </c>
      <c r="C245" s="18">
        <f t="shared" si="14"/>
        <v>7.0000000000000007E-2</v>
      </c>
      <c r="D245" s="16">
        <f t="shared" si="13"/>
        <v>1.9178082191780824E-4</v>
      </c>
    </row>
    <row r="246" spans="1:4" x14ac:dyDescent="0.25">
      <c r="A246" s="14">
        <f t="shared" si="11"/>
        <v>58441</v>
      </c>
      <c r="B246" s="15" t="str">
        <f t="shared" si="12"/>
        <v>Oui</v>
      </c>
      <c r="C246" s="18">
        <f t="shared" si="14"/>
        <v>7.0000000000000007E-2</v>
      </c>
      <c r="D246" s="16">
        <f t="shared" si="13"/>
        <v>1.9125683060109292E-4</v>
      </c>
    </row>
    <row r="247" spans="1:4" x14ac:dyDescent="0.25">
      <c r="A247" s="14">
        <f t="shared" si="11"/>
        <v>58532</v>
      </c>
      <c r="B247" s="15" t="str">
        <f t="shared" si="12"/>
        <v>Oui</v>
      </c>
      <c r="C247" s="18">
        <f t="shared" si="14"/>
        <v>7.0000000000000007E-2</v>
      </c>
      <c r="D247" s="16">
        <f t="shared" si="13"/>
        <v>1.9125683060109292E-4</v>
      </c>
    </row>
    <row r="248" spans="1:4" x14ac:dyDescent="0.25">
      <c r="A248" s="14">
        <f t="shared" si="11"/>
        <v>58623</v>
      </c>
      <c r="B248" s="15" t="str">
        <f t="shared" si="12"/>
        <v>Oui</v>
      </c>
      <c r="C248" s="18">
        <f t="shared" si="14"/>
        <v>7.0000000000000007E-2</v>
      </c>
      <c r="D248" s="16">
        <f t="shared" si="13"/>
        <v>1.9125683060109292E-4</v>
      </c>
    </row>
    <row r="249" spans="1:4" x14ac:dyDescent="0.25">
      <c r="A249" s="14">
        <f t="shared" si="11"/>
        <v>58715</v>
      </c>
      <c r="B249" s="15" t="str">
        <f t="shared" si="12"/>
        <v>Oui</v>
      </c>
      <c r="C249" s="18">
        <f t="shared" si="14"/>
        <v>7.0000000000000007E-2</v>
      </c>
      <c r="D249" s="16">
        <f t="shared" si="13"/>
        <v>1.9125683060109292E-4</v>
      </c>
    </row>
    <row r="250" spans="1:4" x14ac:dyDescent="0.25">
      <c r="A250" s="14">
        <f t="shared" si="11"/>
        <v>58807</v>
      </c>
      <c r="B250" s="15" t="str">
        <f t="shared" si="12"/>
        <v>Non</v>
      </c>
      <c r="C250" s="18">
        <f t="shared" si="14"/>
        <v>7.0000000000000007E-2</v>
      </c>
      <c r="D250" s="16">
        <f t="shared" si="13"/>
        <v>1.9178082191780824E-4</v>
      </c>
    </row>
    <row r="251" spans="1:4" x14ac:dyDescent="0.25">
      <c r="A251" s="14">
        <f t="shared" si="11"/>
        <v>58897</v>
      </c>
      <c r="B251" s="15" t="str">
        <f t="shared" si="12"/>
        <v>Non</v>
      </c>
      <c r="C251" s="18">
        <f t="shared" si="14"/>
        <v>7.0000000000000007E-2</v>
      </c>
      <c r="D251" s="16">
        <f t="shared" si="13"/>
        <v>1.9178082191780824E-4</v>
      </c>
    </row>
    <row r="252" spans="1:4" x14ac:dyDescent="0.25">
      <c r="A252" s="14">
        <f t="shared" si="11"/>
        <v>58988</v>
      </c>
      <c r="B252" s="15" t="str">
        <f t="shared" si="12"/>
        <v>Non</v>
      </c>
      <c r="C252" s="18">
        <f t="shared" si="14"/>
        <v>7.0000000000000007E-2</v>
      </c>
      <c r="D252" s="16">
        <f t="shared" si="13"/>
        <v>1.9178082191780824E-4</v>
      </c>
    </row>
    <row r="253" spans="1:4" x14ac:dyDescent="0.25">
      <c r="A253" s="14">
        <f t="shared" si="11"/>
        <v>59080</v>
      </c>
      <c r="B253" s="15" t="str">
        <f t="shared" si="12"/>
        <v>Non</v>
      </c>
      <c r="C253" s="18">
        <f t="shared" si="14"/>
        <v>7.0000000000000007E-2</v>
      </c>
      <c r="D253" s="16">
        <f t="shared" si="13"/>
        <v>1.9178082191780824E-4</v>
      </c>
    </row>
    <row r="254" spans="1:4" x14ac:dyDescent="0.25">
      <c r="A254" s="14">
        <f t="shared" si="11"/>
        <v>59172</v>
      </c>
      <c r="B254" s="15" t="str">
        <f t="shared" si="12"/>
        <v>Non</v>
      </c>
      <c r="C254" s="18">
        <f t="shared" si="14"/>
        <v>7.0000000000000007E-2</v>
      </c>
      <c r="D254" s="16">
        <f t="shared" si="13"/>
        <v>1.9178082191780824E-4</v>
      </c>
    </row>
    <row r="255" spans="1:4" x14ac:dyDescent="0.25">
      <c r="A255" s="14">
        <f t="shared" si="11"/>
        <v>59262</v>
      </c>
      <c r="B255" s="15" t="str">
        <f t="shared" si="12"/>
        <v>Non</v>
      </c>
      <c r="C255" s="18">
        <f t="shared" si="14"/>
        <v>7.0000000000000007E-2</v>
      </c>
      <c r="D255" s="16">
        <f t="shared" si="13"/>
        <v>1.9178082191780824E-4</v>
      </c>
    </row>
    <row r="256" spans="1:4" x14ac:dyDescent="0.25">
      <c r="A256" s="14">
        <f t="shared" si="11"/>
        <v>59353</v>
      </c>
      <c r="B256" s="15" t="str">
        <f t="shared" si="12"/>
        <v>Non</v>
      </c>
      <c r="C256" s="18">
        <f t="shared" si="14"/>
        <v>7.0000000000000007E-2</v>
      </c>
      <c r="D256" s="16">
        <f t="shared" si="13"/>
        <v>1.9178082191780824E-4</v>
      </c>
    </row>
    <row r="257" spans="1:4" x14ac:dyDescent="0.25">
      <c r="A257" s="14">
        <f t="shared" si="11"/>
        <v>59445</v>
      </c>
      <c r="B257" s="15" t="str">
        <f t="shared" si="12"/>
        <v>Non</v>
      </c>
      <c r="C257" s="18">
        <f t="shared" si="14"/>
        <v>7.0000000000000007E-2</v>
      </c>
      <c r="D257" s="16">
        <f t="shared" si="13"/>
        <v>1.9178082191780824E-4</v>
      </c>
    </row>
    <row r="258" spans="1:4" x14ac:dyDescent="0.25">
      <c r="A258" s="14">
        <f t="shared" si="11"/>
        <v>59537</v>
      </c>
      <c r="B258" s="15" t="str">
        <f t="shared" si="12"/>
        <v>Non</v>
      </c>
      <c r="C258" s="18">
        <f t="shared" si="14"/>
        <v>7.0000000000000007E-2</v>
      </c>
      <c r="D258" s="16">
        <f t="shared" si="13"/>
        <v>1.9178082191780824E-4</v>
      </c>
    </row>
    <row r="259" spans="1:4" x14ac:dyDescent="0.25">
      <c r="A259" s="14">
        <f t="shared" si="11"/>
        <v>59627</v>
      </c>
      <c r="B259" s="15" t="str">
        <f t="shared" si="12"/>
        <v>Non</v>
      </c>
      <c r="C259" s="18">
        <f t="shared" si="14"/>
        <v>7.0000000000000007E-2</v>
      </c>
      <c r="D259" s="16">
        <f t="shared" si="13"/>
        <v>1.9178082191780824E-4</v>
      </c>
    </row>
    <row r="260" spans="1:4" x14ac:dyDescent="0.25">
      <c r="A260" s="14">
        <f t="shared" si="11"/>
        <v>59718</v>
      </c>
      <c r="B260" s="15" t="str">
        <f t="shared" si="12"/>
        <v>Non</v>
      </c>
      <c r="C260" s="18">
        <f t="shared" si="14"/>
        <v>7.0000000000000007E-2</v>
      </c>
      <c r="D260" s="16">
        <f t="shared" si="13"/>
        <v>1.9178082191780824E-4</v>
      </c>
    </row>
    <row r="261" spans="1:4" x14ac:dyDescent="0.25">
      <c r="A261" s="14">
        <f t="shared" si="11"/>
        <v>59810</v>
      </c>
      <c r="B261" s="15" t="str">
        <f t="shared" si="12"/>
        <v>Non</v>
      </c>
      <c r="C261" s="18">
        <f t="shared" si="14"/>
        <v>7.0000000000000007E-2</v>
      </c>
      <c r="D261" s="16">
        <f t="shared" si="13"/>
        <v>1.9178082191780824E-4</v>
      </c>
    </row>
    <row r="262" spans="1:4" x14ac:dyDescent="0.25">
      <c r="A262" s="14">
        <f t="shared" si="11"/>
        <v>59902</v>
      </c>
      <c r="B262" s="15" t="str">
        <f t="shared" si="12"/>
        <v>Oui</v>
      </c>
      <c r="C262" s="18">
        <f t="shared" si="14"/>
        <v>7.0000000000000007E-2</v>
      </c>
      <c r="D262" s="16">
        <f t="shared" si="13"/>
        <v>1.9125683060109292E-4</v>
      </c>
    </row>
    <row r="263" spans="1:4" x14ac:dyDescent="0.25">
      <c r="A263" s="14">
        <f t="shared" si="11"/>
        <v>59993</v>
      </c>
      <c r="B263" s="15" t="str">
        <f t="shared" si="12"/>
        <v>Oui</v>
      </c>
      <c r="C263" s="18">
        <f t="shared" si="14"/>
        <v>7.0000000000000007E-2</v>
      </c>
      <c r="D263" s="16">
        <f t="shared" si="13"/>
        <v>1.9125683060109292E-4</v>
      </c>
    </row>
    <row r="264" spans="1:4" x14ac:dyDescent="0.25">
      <c r="A264" s="14">
        <f t="shared" si="11"/>
        <v>60084</v>
      </c>
      <c r="B264" s="15" t="str">
        <f t="shared" si="12"/>
        <v>Oui</v>
      </c>
      <c r="C264" s="18">
        <f t="shared" si="14"/>
        <v>7.0000000000000007E-2</v>
      </c>
      <c r="D264" s="16">
        <f t="shared" si="13"/>
        <v>1.9125683060109292E-4</v>
      </c>
    </row>
    <row r="265" spans="1:4" x14ac:dyDescent="0.25">
      <c r="A265" s="14">
        <f t="shared" ref="A265:A295" si="15">EDATE(A264,3)</f>
        <v>60176</v>
      </c>
      <c r="B265" s="15" t="str">
        <f t="shared" ref="B265:B295" si="16">IF(OR(MOD(YEAR(A265),400)=0,AND(MOD(YEAR(A265),4)=0,MOD(YEAR(A265),100) &gt; 0)), "Oui","Non")</f>
        <v>Oui</v>
      </c>
      <c r="C265" s="18">
        <f t="shared" si="14"/>
        <v>7.0000000000000007E-2</v>
      </c>
      <c r="D265" s="16">
        <f t="shared" ref="D265:D295" si="17">C265/(IF(B265="non",365,366))</f>
        <v>1.9125683060109292E-4</v>
      </c>
    </row>
    <row r="266" spans="1:4" x14ac:dyDescent="0.25">
      <c r="A266" s="14">
        <f t="shared" si="15"/>
        <v>60268</v>
      </c>
      <c r="B266" s="15" t="str">
        <f t="shared" si="16"/>
        <v>Non</v>
      </c>
      <c r="C266" s="18">
        <f t="shared" si="14"/>
        <v>7.0000000000000007E-2</v>
      </c>
      <c r="D266" s="16">
        <f t="shared" si="17"/>
        <v>1.9178082191780824E-4</v>
      </c>
    </row>
    <row r="267" spans="1:4" x14ac:dyDescent="0.25">
      <c r="A267" s="14">
        <f t="shared" si="15"/>
        <v>60358</v>
      </c>
      <c r="B267" s="15" t="str">
        <f t="shared" si="16"/>
        <v>Non</v>
      </c>
      <c r="C267" s="18">
        <f t="shared" si="14"/>
        <v>7.0000000000000007E-2</v>
      </c>
      <c r="D267" s="16">
        <f t="shared" si="17"/>
        <v>1.9178082191780824E-4</v>
      </c>
    </row>
    <row r="268" spans="1:4" x14ac:dyDescent="0.25">
      <c r="A268" s="14">
        <f t="shared" si="15"/>
        <v>60449</v>
      </c>
      <c r="B268" s="15" t="str">
        <f t="shared" si="16"/>
        <v>Non</v>
      </c>
      <c r="C268" s="18">
        <f t="shared" si="14"/>
        <v>7.0000000000000007E-2</v>
      </c>
      <c r="D268" s="16">
        <f t="shared" si="17"/>
        <v>1.9178082191780824E-4</v>
      </c>
    </row>
    <row r="269" spans="1:4" x14ac:dyDescent="0.25">
      <c r="A269" s="14">
        <f t="shared" si="15"/>
        <v>60541</v>
      </c>
      <c r="B269" s="15" t="str">
        <f t="shared" si="16"/>
        <v>Non</v>
      </c>
      <c r="C269" s="18">
        <f t="shared" si="14"/>
        <v>7.0000000000000007E-2</v>
      </c>
      <c r="D269" s="16">
        <f t="shared" si="17"/>
        <v>1.9178082191780824E-4</v>
      </c>
    </row>
    <row r="270" spans="1:4" x14ac:dyDescent="0.25">
      <c r="A270" s="14">
        <f t="shared" si="15"/>
        <v>60633</v>
      </c>
      <c r="B270" s="15" t="str">
        <f t="shared" si="16"/>
        <v>Non</v>
      </c>
      <c r="C270" s="18">
        <f t="shared" si="14"/>
        <v>7.0000000000000007E-2</v>
      </c>
      <c r="D270" s="16">
        <f t="shared" si="17"/>
        <v>1.9178082191780824E-4</v>
      </c>
    </row>
    <row r="271" spans="1:4" x14ac:dyDescent="0.25">
      <c r="A271" s="14">
        <f t="shared" si="15"/>
        <v>60723</v>
      </c>
      <c r="B271" s="15" t="str">
        <f t="shared" si="16"/>
        <v>Non</v>
      </c>
      <c r="C271" s="18">
        <f t="shared" si="14"/>
        <v>7.0000000000000007E-2</v>
      </c>
      <c r="D271" s="16">
        <f t="shared" si="17"/>
        <v>1.9178082191780824E-4</v>
      </c>
    </row>
    <row r="272" spans="1:4" x14ac:dyDescent="0.25">
      <c r="A272" s="14">
        <f t="shared" si="15"/>
        <v>60814</v>
      </c>
      <c r="B272" s="15" t="str">
        <f t="shared" si="16"/>
        <v>Non</v>
      </c>
      <c r="C272" s="18">
        <f t="shared" si="14"/>
        <v>7.0000000000000007E-2</v>
      </c>
      <c r="D272" s="16">
        <f t="shared" si="17"/>
        <v>1.9178082191780824E-4</v>
      </c>
    </row>
    <row r="273" spans="1:4" x14ac:dyDescent="0.25">
      <c r="A273" s="14">
        <f t="shared" si="15"/>
        <v>60906</v>
      </c>
      <c r="B273" s="15" t="str">
        <f t="shared" si="16"/>
        <v>Non</v>
      </c>
      <c r="C273" s="18">
        <f t="shared" si="14"/>
        <v>7.0000000000000007E-2</v>
      </c>
      <c r="D273" s="16">
        <f t="shared" si="17"/>
        <v>1.9178082191780824E-4</v>
      </c>
    </row>
    <row r="274" spans="1:4" x14ac:dyDescent="0.25">
      <c r="A274" s="14">
        <f t="shared" si="15"/>
        <v>60998</v>
      </c>
      <c r="B274" s="15" t="str">
        <f t="shared" si="16"/>
        <v>Non</v>
      </c>
      <c r="C274" s="18">
        <f t="shared" si="14"/>
        <v>7.0000000000000007E-2</v>
      </c>
      <c r="D274" s="16">
        <f t="shared" si="17"/>
        <v>1.9178082191780824E-4</v>
      </c>
    </row>
    <row r="275" spans="1:4" x14ac:dyDescent="0.25">
      <c r="A275" s="14">
        <f t="shared" si="15"/>
        <v>61088</v>
      </c>
      <c r="B275" s="15" t="str">
        <f t="shared" si="16"/>
        <v>Non</v>
      </c>
      <c r="C275" s="18">
        <f t="shared" ref="C275:C295" si="18">C274</f>
        <v>7.0000000000000007E-2</v>
      </c>
      <c r="D275" s="16">
        <f t="shared" si="17"/>
        <v>1.9178082191780824E-4</v>
      </c>
    </row>
    <row r="276" spans="1:4" x14ac:dyDescent="0.25">
      <c r="A276" s="14">
        <f t="shared" si="15"/>
        <v>61179</v>
      </c>
      <c r="B276" s="15" t="str">
        <f t="shared" si="16"/>
        <v>Non</v>
      </c>
      <c r="C276" s="18">
        <f t="shared" si="18"/>
        <v>7.0000000000000007E-2</v>
      </c>
      <c r="D276" s="16">
        <f t="shared" si="17"/>
        <v>1.9178082191780824E-4</v>
      </c>
    </row>
    <row r="277" spans="1:4" x14ac:dyDescent="0.25">
      <c r="A277" s="14">
        <f t="shared" si="15"/>
        <v>61271</v>
      </c>
      <c r="B277" s="15" t="str">
        <f t="shared" si="16"/>
        <v>Non</v>
      </c>
      <c r="C277" s="18">
        <f t="shared" si="18"/>
        <v>7.0000000000000007E-2</v>
      </c>
      <c r="D277" s="16">
        <f t="shared" si="17"/>
        <v>1.9178082191780824E-4</v>
      </c>
    </row>
    <row r="278" spans="1:4" x14ac:dyDescent="0.25">
      <c r="A278" s="14">
        <f t="shared" si="15"/>
        <v>61363</v>
      </c>
      <c r="B278" s="15" t="str">
        <f t="shared" si="16"/>
        <v>Oui</v>
      </c>
      <c r="C278" s="18">
        <f t="shared" si="18"/>
        <v>7.0000000000000007E-2</v>
      </c>
      <c r="D278" s="16">
        <f t="shared" si="17"/>
        <v>1.9125683060109292E-4</v>
      </c>
    </row>
    <row r="279" spans="1:4" x14ac:dyDescent="0.25">
      <c r="A279" s="14">
        <f t="shared" si="15"/>
        <v>61454</v>
      </c>
      <c r="B279" s="15" t="str">
        <f t="shared" si="16"/>
        <v>Oui</v>
      </c>
      <c r="C279" s="18">
        <f t="shared" si="18"/>
        <v>7.0000000000000007E-2</v>
      </c>
      <c r="D279" s="16">
        <f t="shared" si="17"/>
        <v>1.9125683060109292E-4</v>
      </c>
    </row>
    <row r="280" spans="1:4" x14ac:dyDescent="0.25">
      <c r="A280" s="14">
        <f t="shared" si="15"/>
        <v>61545</v>
      </c>
      <c r="B280" s="15" t="str">
        <f t="shared" si="16"/>
        <v>Oui</v>
      </c>
      <c r="C280" s="18">
        <f t="shared" si="18"/>
        <v>7.0000000000000007E-2</v>
      </c>
      <c r="D280" s="16">
        <f t="shared" si="17"/>
        <v>1.9125683060109292E-4</v>
      </c>
    </row>
    <row r="281" spans="1:4" x14ac:dyDescent="0.25">
      <c r="A281" s="14">
        <f t="shared" si="15"/>
        <v>61637</v>
      </c>
      <c r="B281" s="15" t="str">
        <f t="shared" si="16"/>
        <v>Oui</v>
      </c>
      <c r="C281" s="18">
        <f t="shared" si="18"/>
        <v>7.0000000000000007E-2</v>
      </c>
      <c r="D281" s="16">
        <f t="shared" si="17"/>
        <v>1.9125683060109292E-4</v>
      </c>
    </row>
    <row r="282" spans="1:4" x14ac:dyDescent="0.25">
      <c r="A282" s="14">
        <f t="shared" si="15"/>
        <v>61729</v>
      </c>
      <c r="B282" s="15" t="str">
        <f t="shared" si="16"/>
        <v>Non</v>
      </c>
      <c r="C282" s="18">
        <f t="shared" si="18"/>
        <v>7.0000000000000007E-2</v>
      </c>
      <c r="D282" s="16">
        <f t="shared" si="17"/>
        <v>1.9178082191780824E-4</v>
      </c>
    </row>
    <row r="283" spans="1:4" x14ac:dyDescent="0.25">
      <c r="A283" s="14">
        <f t="shared" si="15"/>
        <v>61819</v>
      </c>
      <c r="B283" s="15" t="str">
        <f t="shared" si="16"/>
        <v>Non</v>
      </c>
      <c r="C283" s="18">
        <f t="shared" si="18"/>
        <v>7.0000000000000007E-2</v>
      </c>
      <c r="D283" s="16">
        <f t="shared" si="17"/>
        <v>1.9178082191780824E-4</v>
      </c>
    </row>
    <row r="284" spans="1:4" x14ac:dyDescent="0.25">
      <c r="A284" s="14">
        <f t="shared" si="15"/>
        <v>61910</v>
      </c>
      <c r="B284" s="15" t="str">
        <f t="shared" si="16"/>
        <v>Non</v>
      </c>
      <c r="C284" s="18">
        <f t="shared" si="18"/>
        <v>7.0000000000000007E-2</v>
      </c>
      <c r="D284" s="16">
        <f t="shared" si="17"/>
        <v>1.9178082191780824E-4</v>
      </c>
    </row>
    <row r="285" spans="1:4" x14ac:dyDescent="0.25">
      <c r="A285" s="14">
        <f t="shared" si="15"/>
        <v>62002</v>
      </c>
      <c r="B285" s="15" t="str">
        <f t="shared" si="16"/>
        <v>Non</v>
      </c>
      <c r="C285" s="18">
        <f t="shared" si="18"/>
        <v>7.0000000000000007E-2</v>
      </c>
      <c r="D285" s="16">
        <f t="shared" si="17"/>
        <v>1.9178082191780824E-4</v>
      </c>
    </row>
    <row r="286" spans="1:4" x14ac:dyDescent="0.25">
      <c r="A286" s="14">
        <f t="shared" si="15"/>
        <v>62094</v>
      </c>
      <c r="B286" s="15" t="str">
        <f t="shared" si="16"/>
        <v>Non</v>
      </c>
      <c r="C286" s="18">
        <f t="shared" si="18"/>
        <v>7.0000000000000007E-2</v>
      </c>
      <c r="D286" s="16">
        <f t="shared" si="17"/>
        <v>1.9178082191780824E-4</v>
      </c>
    </row>
    <row r="287" spans="1:4" x14ac:dyDescent="0.25">
      <c r="A287" s="14">
        <f t="shared" si="15"/>
        <v>62184</v>
      </c>
      <c r="B287" s="15" t="str">
        <f t="shared" si="16"/>
        <v>Non</v>
      </c>
      <c r="C287" s="18">
        <f t="shared" si="18"/>
        <v>7.0000000000000007E-2</v>
      </c>
      <c r="D287" s="16">
        <f t="shared" si="17"/>
        <v>1.9178082191780824E-4</v>
      </c>
    </row>
    <row r="288" spans="1:4" x14ac:dyDescent="0.25">
      <c r="A288" s="14">
        <f t="shared" si="15"/>
        <v>62275</v>
      </c>
      <c r="B288" s="15" t="str">
        <f t="shared" si="16"/>
        <v>Non</v>
      </c>
      <c r="C288" s="18">
        <f t="shared" si="18"/>
        <v>7.0000000000000007E-2</v>
      </c>
      <c r="D288" s="16">
        <f t="shared" si="17"/>
        <v>1.9178082191780824E-4</v>
      </c>
    </row>
    <row r="289" spans="1:4" x14ac:dyDescent="0.25">
      <c r="A289" s="14">
        <f t="shared" si="15"/>
        <v>62367</v>
      </c>
      <c r="B289" s="15" t="str">
        <f t="shared" si="16"/>
        <v>Non</v>
      </c>
      <c r="C289" s="18">
        <f t="shared" si="18"/>
        <v>7.0000000000000007E-2</v>
      </c>
      <c r="D289" s="16">
        <f t="shared" si="17"/>
        <v>1.9178082191780824E-4</v>
      </c>
    </row>
    <row r="290" spans="1:4" x14ac:dyDescent="0.25">
      <c r="A290" s="14">
        <f t="shared" si="15"/>
        <v>62459</v>
      </c>
      <c r="B290" s="15" t="str">
        <f t="shared" si="16"/>
        <v>Non</v>
      </c>
      <c r="C290" s="18">
        <f t="shared" si="18"/>
        <v>7.0000000000000007E-2</v>
      </c>
      <c r="D290" s="16">
        <f t="shared" si="17"/>
        <v>1.9178082191780824E-4</v>
      </c>
    </row>
    <row r="291" spans="1:4" x14ac:dyDescent="0.25">
      <c r="A291" s="14">
        <f t="shared" si="15"/>
        <v>62549</v>
      </c>
      <c r="B291" s="15" t="str">
        <f t="shared" si="16"/>
        <v>Non</v>
      </c>
      <c r="C291" s="18">
        <f t="shared" si="18"/>
        <v>7.0000000000000007E-2</v>
      </c>
      <c r="D291" s="16">
        <f t="shared" si="17"/>
        <v>1.9178082191780824E-4</v>
      </c>
    </row>
    <row r="292" spans="1:4" x14ac:dyDescent="0.25">
      <c r="A292" s="14">
        <f t="shared" si="15"/>
        <v>62640</v>
      </c>
      <c r="B292" s="15" t="str">
        <f t="shared" si="16"/>
        <v>Non</v>
      </c>
      <c r="C292" s="18">
        <f t="shared" si="18"/>
        <v>7.0000000000000007E-2</v>
      </c>
      <c r="D292" s="16">
        <f t="shared" si="17"/>
        <v>1.9178082191780824E-4</v>
      </c>
    </row>
    <row r="293" spans="1:4" x14ac:dyDescent="0.25">
      <c r="A293" s="14">
        <f t="shared" si="15"/>
        <v>62732</v>
      </c>
      <c r="B293" s="15" t="str">
        <f t="shared" si="16"/>
        <v>Non</v>
      </c>
      <c r="C293" s="18">
        <f t="shared" si="18"/>
        <v>7.0000000000000007E-2</v>
      </c>
      <c r="D293" s="16">
        <f t="shared" si="17"/>
        <v>1.9178082191780824E-4</v>
      </c>
    </row>
    <row r="294" spans="1:4" x14ac:dyDescent="0.25">
      <c r="A294" s="14">
        <f t="shared" si="15"/>
        <v>62824</v>
      </c>
      <c r="B294" s="15" t="str">
        <f t="shared" si="16"/>
        <v>Oui</v>
      </c>
      <c r="C294" s="18">
        <f t="shared" si="18"/>
        <v>7.0000000000000007E-2</v>
      </c>
      <c r="D294" s="16">
        <f t="shared" si="17"/>
        <v>1.9125683060109292E-4</v>
      </c>
    </row>
    <row r="295" spans="1:4" x14ac:dyDescent="0.25">
      <c r="A295" s="14">
        <f t="shared" si="15"/>
        <v>62915</v>
      </c>
      <c r="B295" s="15" t="str">
        <f t="shared" si="16"/>
        <v>Oui</v>
      </c>
      <c r="C295" s="18">
        <f t="shared" si="18"/>
        <v>7.0000000000000007E-2</v>
      </c>
      <c r="D295" s="16">
        <f t="shared" si="17"/>
        <v>1.9125683060109292E-4</v>
      </c>
    </row>
  </sheetData>
  <mergeCells count="3">
    <mergeCell ref="C5:D5"/>
    <mergeCell ref="C4:D4"/>
    <mergeCell ref="A1:H1"/>
  </mergeCells>
  <conditionalFormatting sqref="H69">
    <cfRule type="expression" dxfId="1" priority="2">
      <formula>objet=faillite</formula>
    </cfRule>
  </conditionalFormatting>
  <conditionalFormatting sqref="I69">
    <cfRule type="containsBlanks" dxfId="0" priority="1">
      <formula>LEN(TRIM(I69))=0</formula>
    </cfRule>
  </conditionalFormatting>
  <pageMargins left="0.7" right="0.7" top="0.75" bottom="0.75" header="0.3" footer="0.3"/>
  <pageSetup paperSize="11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CalculIntDéb">
                <anchor moveWithCells="1" sizeWithCells="1">
                  <from>
                    <xdr:col>7</xdr:col>
                    <xdr:colOff>752475</xdr:colOff>
                    <xdr:row>57</xdr:row>
                    <xdr:rowOff>123825</xdr:rowOff>
                  </from>
                  <to>
                    <xdr:col>10</xdr:col>
                    <xdr:colOff>104775</xdr:colOff>
                    <xdr:row>61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Intérêts</vt:lpstr>
      <vt:lpstr>faillite</vt:lpstr>
      <vt:lpstr>Recl.60</vt:lpstr>
    </vt:vector>
  </TitlesOfParts>
  <Company>Agence du Revenu du Québec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Matthieu.Dupin@revenuquebec.ca</dc:creator>
  <cp:lastModifiedBy>Matthieu Dupin</cp:lastModifiedBy>
  <cp:lastPrinted>2019-06-05T13:10:16Z</cp:lastPrinted>
  <dcterms:created xsi:type="dcterms:W3CDTF">2015-03-13T20:11:01Z</dcterms:created>
  <dcterms:modified xsi:type="dcterms:W3CDTF">2019-06-09T19:30:54Z</dcterms:modified>
</cp:coreProperties>
</file>