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610" windowHeight="11640" activeTab="1"/>
  </bookViews>
  <sheets>
    <sheet name="Cartes" sheetId="4" r:id="rId1"/>
    <sheet name="2016" sheetId="1" r:id="rId2"/>
    <sheet name="2017" sheetId="2" r:id="rId3"/>
    <sheet name="Graph1" sheetId="5" r:id="rId4"/>
    <sheet name="Graphiques" sheetId="3" r:id="rId5"/>
  </sheets>
  <calcPr calcId="125725"/>
</workbook>
</file>

<file path=xl/calcChain.xml><?xml version="1.0" encoding="utf-8"?>
<calcChain xmlns="http://schemas.openxmlformats.org/spreadsheetml/2006/main">
  <c r="H2" i="4"/>
  <c r="J2" s="1"/>
  <c r="H3"/>
  <c r="J3" s="1"/>
  <c r="I3"/>
  <c r="H4"/>
  <c r="J4" s="1"/>
  <c r="I4"/>
  <c r="H5"/>
  <c r="J5" s="1"/>
  <c r="I5"/>
  <c r="H6"/>
  <c r="J6" s="1"/>
  <c r="I6"/>
  <c r="H7"/>
  <c r="I7"/>
  <c r="J7"/>
  <c r="H8"/>
  <c r="J8" s="1"/>
  <c r="I8"/>
  <c r="H9"/>
  <c r="J9" s="1"/>
  <c r="I9"/>
  <c r="H10"/>
  <c r="I10"/>
  <c r="J10" s="1"/>
  <c r="H11"/>
  <c r="J11" s="1"/>
  <c r="I11"/>
  <c r="H12"/>
  <c r="J12" s="1"/>
  <c r="I12"/>
  <c r="H13"/>
  <c r="J13" s="1"/>
  <c r="I13"/>
  <c r="G37" i="1"/>
  <c r="G39"/>
  <c r="G40"/>
  <c r="G41"/>
  <c r="G42"/>
  <c r="G43"/>
  <c r="G38"/>
  <c r="B38" l="1"/>
  <c r="B39"/>
  <c r="B40"/>
  <c r="B41"/>
  <c r="B42"/>
  <c r="B43"/>
  <c r="B37"/>
  <c r="J33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6"/>
  <c r="J5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8"/>
  <c r="E29"/>
  <c r="E30"/>
  <c r="E31"/>
  <c r="E32"/>
  <c r="E33"/>
  <c r="E4"/>
  <c r="J3"/>
  <c r="J4" s="1"/>
  <c r="O3" l="1"/>
  <c r="T3" s="1"/>
  <c r="Y3" s="1"/>
  <c r="AD3" s="1"/>
  <c r="AI3" s="1"/>
  <c r="AN3" s="1"/>
  <c r="AS3" s="1"/>
  <c r="AX3" s="1"/>
  <c r="BC3" s="1"/>
  <c r="BH3" s="1"/>
</calcChain>
</file>

<file path=xl/sharedStrings.xml><?xml version="1.0" encoding="utf-8"?>
<sst xmlns="http://schemas.openxmlformats.org/spreadsheetml/2006/main" count="149" uniqueCount="53">
  <si>
    <t>JANVIER</t>
  </si>
  <si>
    <t>Solde</t>
  </si>
  <si>
    <t>Date d'opération</t>
  </si>
  <si>
    <t>Libellé</t>
  </si>
  <si>
    <t>Dépenses</t>
  </si>
  <si>
    <t>Recettes</t>
  </si>
  <si>
    <t>Salaire</t>
  </si>
  <si>
    <t>Carte Marché</t>
  </si>
  <si>
    <t>Carte Voitures</t>
  </si>
  <si>
    <t>Carte Magasin</t>
  </si>
  <si>
    <t>Carte Coiffeur</t>
  </si>
  <si>
    <t>FEVRIER</t>
  </si>
  <si>
    <t>MARS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</si>
  <si>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</si>
  <si>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</si>
  <si>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</si>
  <si>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</si>
  <si>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</si>
  <si>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</si>
  <si>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</si>
  <si>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</si>
  <si>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</si>
  <si>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</si>
  <si>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</si>
  <si>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</si>
  <si>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Chèque</t>
  </si>
  <si>
    <t xml:space="preserve">Retrait </t>
  </si>
  <si>
    <t>Retrait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</si>
  <si>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</si>
  <si>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</si>
  <si>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</si>
  <si>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</si>
  <si>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</si>
  <si>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</si>
  <si>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</si>
  <si>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</si>
  <si>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</si>
  <si>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Intitulé</t>
  </si>
  <si>
    <t>NB</t>
  </si>
  <si>
    <t>Débit crédit Février</t>
  </si>
  <si>
    <t>Carte</t>
  </si>
  <si>
    <t>Carte x</t>
  </si>
  <si>
    <t>Carte y</t>
  </si>
  <si>
    <t>Mois en cours</t>
  </si>
  <si>
    <t>Différé</t>
  </si>
  <si>
    <t>Débit € Carte Total</t>
  </si>
  <si>
    <t>Mois</t>
  </si>
  <si>
    <t>Montant</t>
  </si>
  <si>
    <t>Opération</t>
  </si>
  <si>
    <t>Date</t>
  </si>
  <si>
    <t>REPORT</t>
  </si>
  <si>
    <t>Reporter automatiquement les valeurs des données en cours ou différées le dernier jour du mois correspondant vers l'onglet année,</t>
  </si>
  <si>
    <t>Supprimer du libéllé les cartes pourque n'apparaisse que le total en cours ou différé le dernier jour,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</si>
</sst>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0" fillId="4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/>
    <xf numFmtId="4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0" xfId="0" applyNumberForma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14" fontId="0" fillId="5" borderId="7" xfId="0" applyNumberFormat="1" applyFill="1" applyBorder="1" applyAlignment="1">
      <alignment horizontal="center"/>
    </xf>
    <xf numFmtId="0" fontId="0" fillId="5" borderId="7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7" xfId="0" applyNumberFormat="1" applyBorder="1"/>
    <xf numFmtId="14" fontId="0" fillId="0" borderId="0" xfId="0" applyNumberFormat="1"/>
    <xf numFmtId="0" fontId="0" fillId="2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chartsheet" Target="chartsheets/sheet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2"/>
          <c:order val="0"/>
          <c:tx>
            <c:strRef>
              <c:f>Cartes!$J$1</c:f>
              <c:strCache>
                <c:ptCount val="1"/>
                <c:pt idx="0">
                  <c:v>Mois en cours</c:v>
                </c:pt>
              </c:strCache>
            </c:strRef>
          </c:tx>
          <c:dLbls>
            <c:showVal val="1"/>
          </c:dLbls>
          <c:cat>
            <c:strRef>
              <c:f>Cartes!$G$2:$G$13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Cartes!$J$2:$J$13</c:f>
              <c:numCache>
                <c:formatCode>General</c:formatCode>
                <c:ptCount val="12"/>
                <c:pt idx="0">
                  <c:v>20</c:v>
                </c:pt>
                <c:pt idx="1">
                  <c:v>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Cartes!$I$1</c:f>
              <c:strCache>
                <c:ptCount val="1"/>
                <c:pt idx="0">
                  <c:v>Différé</c:v>
                </c:pt>
              </c:strCache>
            </c:strRef>
          </c:tx>
          <c:dLbls>
            <c:showVal val="1"/>
          </c:dLbls>
          <c:cat>
            <c:strRef>
              <c:f>Cartes!$G$2:$G$13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Cartes!$I$2:$I$13</c:f>
              <c:numCache>
                <c:formatCode>General</c:formatCode>
                <c:ptCount val="12"/>
                <c:pt idx="0">
                  <c:v>0</c:v>
                </c:pt>
                <c:pt idx="1">
                  <c:v>20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overlap val="100"/>
        <c:axId val="65196032"/>
        <c:axId val="53437568"/>
      </c:barChart>
      <c:catAx>
        <c:axId val="65196032"/>
        <c:scaling>
          <c:orientation val="minMax"/>
        </c:scaling>
        <c:axPos val="b"/>
        <c:tickLblPos val="nextTo"/>
        <c:crossAx val="53437568"/>
        <c:crosses val="autoZero"/>
        <c:auto val="1"/>
        <c:lblAlgn val="ctr"/>
        <c:lblOffset val="100"/>
      </c:catAx>
      <c:valAx>
        <c:axId val="53437568"/>
        <c:scaling>
          <c:orientation val="minMax"/>
        </c:scaling>
        <c:axPos val="l"/>
        <c:majorGridlines/>
        <c:numFmt formatCode="General" sourceLinked="1"/>
        <c:tickLblPos val="nextTo"/>
        <c:crossAx val="65196032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5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23</xdr:row>
      <xdr:rowOff>38100</xdr:rowOff>
    </xdr:from>
    <xdr:to>
      <xdr:col>3</xdr:col>
      <xdr:colOff>85725</xdr:colOff>
      <xdr:row>26</xdr:row>
      <xdr:rowOff>47625</xdr:rowOff>
    </xdr:to>
    <xdr:sp macro="" textlink="">
      <xdr:nvSpPr>
        <xdr:cNvPr id="2" name="Rectangle 1"/>
        <xdr:cNvSpPr/>
      </xdr:nvSpPr>
      <xdr:spPr>
        <a:xfrm>
          <a:off x="1143000" y="4419600"/>
          <a:ext cx="1733550" cy="5810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114300</xdr:colOff>
      <xdr:row>26</xdr:row>
      <xdr:rowOff>95250</xdr:rowOff>
    </xdr:from>
    <xdr:to>
      <xdr:col>6</xdr:col>
      <xdr:colOff>133350</xdr:colOff>
      <xdr:row>37</xdr:row>
      <xdr:rowOff>66675</xdr:rowOff>
    </xdr:to>
    <xdr:cxnSp macro="">
      <xdr:nvCxnSpPr>
        <xdr:cNvPr id="4" name="Connecteur droit avec flèche 3"/>
        <xdr:cNvCxnSpPr/>
      </xdr:nvCxnSpPr>
      <xdr:spPr>
        <a:xfrm>
          <a:off x="2905125" y="5048250"/>
          <a:ext cx="2828925" cy="2066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26</xdr:row>
      <xdr:rowOff>95250</xdr:rowOff>
    </xdr:from>
    <xdr:to>
      <xdr:col>6</xdr:col>
      <xdr:colOff>304800</xdr:colOff>
      <xdr:row>40</xdr:row>
      <xdr:rowOff>104775</xdr:rowOff>
    </xdr:to>
    <xdr:cxnSp macro="">
      <xdr:nvCxnSpPr>
        <xdr:cNvPr id="6" name="Connecteur droit avec flèche 5"/>
        <xdr:cNvCxnSpPr/>
      </xdr:nvCxnSpPr>
      <xdr:spPr>
        <a:xfrm>
          <a:off x="2876550" y="5048250"/>
          <a:ext cx="3028950" cy="2676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5</xdr:row>
      <xdr:rowOff>161925</xdr:rowOff>
    </xdr:from>
    <xdr:to>
      <xdr:col>8</xdr:col>
      <xdr:colOff>657225</xdr:colOff>
      <xdr:row>7</xdr:row>
      <xdr:rowOff>28575</xdr:rowOff>
    </xdr:to>
    <xdr:sp macro="" textlink="">
      <xdr:nvSpPr>
        <xdr:cNvPr id="7" name="Rectangle 6"/>
        <xdr:cNvSpPr/>
      </xdr:nvSpPr>
      <xdr:spPr>
        <a:xfrm>
          <a:off x="5629275" y="1114425"/>
          <a:ext cx="2247900" cy="2476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800100</xdr:colOff>
      <xdr:row>7</xdr:row>
      <xdr:rowOff>28576</xdr:rowOff>
    </xdr:from>
    <xdr:to>
      <xdr:col>7</xdr:col>
      <xdr:colOff>295275</xdr:colOff>
      <xdr:row>37</xdr:row>
      <xdr:rowOff>47626</xdr:rowOff>
    </xdr:to>
    <xdr:cxnSp macro="">
      <xdr:nvCxnSpPr>
        <xdr:cNvPr id="9" name="Connecteur droit avec flèche 8"/>
        <xdr:cNvCxnSpPr>
          <a:stCxn id="7" idx="2"/>
        </xdr:cNvCxnSpPr>
      </xdr:nvCxnSpPr>
      <xdr:spPr>
        <a:xfrm rot="5400000">
          <a:off x="3709988" y="4052888"/>
          <a:ext cx="5734050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6"/>
  <sheetViews>
    <sheetView workbookViewId="0">
      <selection activeCell="M20" sqref="M20"/>
    </sheetView>
  </sheetViews>
  <sheetFormatPr baseColWidth="10" defaultRowHeight="15"/>
  <cols>
    <col min="8" max="8" width="17.42578125" bestFit="1" customWidth="1"/>
    <col min="9" max="9" width="7.28515625" bestFit="1" customWidth="1"/>
    <col min="10" max="10" width="13.140625" bestFit="1" customWidth="1"/>
    <col min="16" max="16" width="12.7109375" customWidth="1"/>
  </cols>
  <sheetData>
    <row r="1" spans="1:12">
      <c r="A1" t="s">
        <v>49</v>
      </c>
      <c r="B1" t="s">
        <v>48</v>
      </c>
      <c r="C1" t="s">
        <v>47</v>
      </c>
      <c r="G1" t="s">
        <v>46</v>
      </c>
      <c r="H1" t="s">
        <v>45</v>
      </c>
      <c r="I1" t="s">
        <v>44</v>
      </c>
      <c r="J1" t="s">
        <v>43</v>
      </c>
    </row>
    <row r="2" spans="1:12">
      <c r="A2" s="24">
        <v>42005</v>
      </c>
      <c r="B2" t="s">
        <v>41</v>
      </c>
      <c r="C2">
        <v>10</v>
      </c>
      <c r="G2" t="s">
        <v>13</v>
      </c>
      <c r="H2">
        <f>SUMPRODUCT((MONTH($A$2:$A$366)=ROW()-1)*(DAY($A$2:$A$366)&lt;21)*(LEFT($B$2:$B$366,5)="Carte")*($C$2:$C$366))</f>
        <v>20</v>
      </c>
      <c r="I2">
        <v>0</v>
      </c>
      <c r="J2">
        <f t="shared" ref="J2:J13" si="0">H2-I2</f>
        <v>20</v>
      </c>
      <c r="L2" t="s">
        <v>51</v>
      </c>
    </row>
    <row r="3" spans="1:12">
      <c r="A3" s="24">
        <v>42006</v>
      </c>
      <c r="B3" t="s">
        <v>42</v>
      </c>
      <c r="C3">
        <v>10</v>
      </c>
      <c r="G3" t="s">
        <v>14</v>
      </c>
      <c r="H3">
        <f t="shared" ref="H3:H13" si="1">SUMPRODUCT((MONTH($A$2:$A$366)=ROW()-1)*(DAY($A$2:$A$366)&lt;21)*(LEFT($B$2:$B$366,5)="Carte")*($C$2:$C$366)) +  SUMPRODUCT((MONTH($A$2:$A$366)=ROW()-2)*(DAY($A$2:$A$366)&gt;20)*(LEFT($B$2:$B$366,5)="Carte")*($C$2:$C$366))</f>
        <v>30</v>
      </c>
      <c r="I3">
        <f t="shared" ref="I3:I13" si="2" xml:space="preserve"> SUMPRODUCT((MONTH($A$2:$A$366)=ROW()-2)*(DAY($A$2:$A$366)&gt;20)*(LEFT($B$2:$B$366,5)="Carte")*($C$2:$C$366))</f>
        <v>20</v>
      </c>
      <c r="J3">
        <f t="shared" si="0"/>
        <v>10</v>
      </c>
    </row>
    <row r="4" spans="1:12">
      <c r="A4" s="24">
        <v>42007</v>
      </c>
      <c r="G4" t="s">
        <v>15</v>
      </c>
      <c r="H4">
        <f t="shared" si="1"/>
        <v>0</v>
      </c>
      <c r="I4">
        <f t="shared" si="2"/>
        <v>0</v>
      </c>
      <c r="J4">
        <f t="shared" si="0"/>
        <v>0</v>
      </c>
    </row>
    <row r="5" spans="1:12">
      <c r="A5" s="24">
        <v>42008</v>
      </c>
      <c r="G5" t="s">
        <v>16</v>
      </c>
      <c r="H5">
        <f t="shared" si="1"/>
        <v>0</v>
      </c>
      <c r="I5">
        <f t="shared" si="2"/>
        <v>0</v>
      </c>
      <c r="J5">
        <f t="shared" si="0"/>
        <v>0</v>
      </c>
    </row>
    <row r="6" spans="1:12">
      <c r="A6" s="24">
        <v>42009</v>
      </c>
      <c r="G6" t="s">
        <v>17</v>
      </c>
      <c r="H6">
        <f t="shared" si="1"/>
        <v>0</v>
      </c>
      <c r="I6">
        <f t="shared" si="2"/>
        <v>0</v>
      </c>
      <c r="J6">
        <f t="shared" si="0"/>
        <v>0</v>
      </c>
    </row>
    <row r="7" spans="1:12">
      <c r="A7" s="24">
        <v>42010</v>
      </c>
      <c r="G7" t="s">
        <v>18</v>
      </c>
      <c r="H7">
        <f t="shared" si="1"/>
        <v>0</v>
      </c>
      <c r="I7">
        <f t="shared" si="2"/>
        <v>0</v>
      </c>
      <c r="J7">
        <f t="shared" si="0"/>
        <v>0</v>
      </c>
    </row>
    <row r="8" spans="1:12">
      <c r="A8" s="24">
        <v>42011</v>
      </c>
      <c r="G8" t="s">
        <v>19</v>
      </c>
      <c r="H8">
        <f t="shared" si="1"/>
        <v>0</v>
      </c>
      <c r="I8">
        <f t="shared" si="2"/>
        <v>0</v>
      </c>
      <c r="J8">
        <f t="shared" si="0"/>
        <v>0</v>
      </c>
    </row>
    <row r="9" spans="1:12">
      <c r="A9" s="24">
        <v>42012</v>
      </c>
      <c r="G9" t="s">
        <v>20</v>
      </c>
      <c r="H9">
        <f t="shared" si="1"/>
        <v>0</v>
      </c>
      <c r="I9">
        <f t="shared" si="2"/>
        <v>0</v>
      </c>
      <c r="J9">
        <f t="shared" si="0"/>
        <v>0</v>
      </c>
    </row>
    <row r="10" spans="1:12">
      <c r="A10" s="24">
        <v>42013</v>
      </c>
      <c r="G10" t="s">
        <v>21</v>
      </c>
      <c r="H10">
        <f t="shared" si="1"/>
        <v>0</v>
      </c>
      <c r="I10">
        <f t="shared" si="2"/>
        <v>0</v>
      </c>
      <c r="J10">
        <f t="shared" si="0"/>
        <v>0</v>
      </c>
    </row>
    <row r="11" spans="1:12">
      <c r="A11" s="24">
        <v>42014</v>
      </c>
      <c r="G11" t="s">
        <v>22</v>
      </c>
      <c r="H11">
        <f t="shared" si="1"/>
        <v>0</v>
      </c>
      <c r="I11">
        <f t="shared" si="2"/>
        <v>0</v>
      </c>
      <c r="J11">
        <f t="shared" si="0"/>
        <v>0</v>
      </c>
    </row>
    <row r="12" spans="1:12">
      <c r="A12" s="24">
        <v>42015</v>
      </c>
      <c r="G12" t="s">
        <v>23</v>
      </c>
      <c r="H12">
        <f t="shared" si="1"/>
        <v>0</v>
      </c>
      <c r="I12">
        <f t="shared" si="2"/>
        <v>0</v>
      </c>
      <c r="J12">
        <f t="shared" si="0"/>
        <v>0</v>
      </c>
    </row>
    <row r="13" spans="1:12">
      <c r="A13" s="24">
        <v>42016</v>
      </c>
      <c r="G13" t="s">
        <v>24</v>
      </c>
      <c r="H13">
        <f t="shared" si="1"/>
        <v>0</v>
      </c>
      <c r="I13">
        <f t="shared" si="2"/>
        <v>0</v>
      </c>
      <c r="J13">
        <f t="shared" si="0"/>
        <v>0</v>
      </c>
    </row>
    <row r="14" spans="1:12">
      <c r="A14" s="24">
        <v>42017</v>
      </c>
    </row>
    <row r="15" spans="1:12">
      <c r="A15" s="24">
        <v>42018</v>
      </c>
    </row>
    <row r="16" spans="1:12">
      <c r="A16" s="24">
        <v>42019</v>
      </c>
    </row>
    <row r="17" spans="1:3">
      <c r="A17" s="24">
        <v>42020</v>
      </c>
    </row>
    <row r="18" spans="1:3">
      <c r="A18" s="24">
        <v>42021</v>
      </c>
    </row>
    <row r="19" spans="1:3">
      <c r="A19" s="24">
        <v>42022</v>
      </c>
    </row>
    <row r="20" spans="1:3">
      <c r="A20" s="24">
        <v>42023</v>
      </c>
    </row>
    <row r="21" spans="1:3">
      <c r="A21" s="24">
        <v>42024</v>
      </c>
    </row>
    <row r="22" spans="1:3">
      <c r="A22" s="24">
        <v>42025</v>
      </c>
    </row>
    <row r="23" spans="1:3">
      <c r="A23" s="24">
        <v>42026</v>
      </c>
      <c r="B23" t="s">
        <v>41</v>
      </c>
      <c r="C23">
        <v>10</v>
      </c>
    </row>
    <row r="24" spans="1:3">
      <c r="A24" s="24">
        <v>42027</v>
      </c>
      <c r="B24" t="s">
        <v>40</v>
      </c>
      <c r="C24">
        <v>10</v>
      </c>
    </row>
    <row r="25" spans="1:3">
      <c r="A25" s="24">
        <v>42028</v>
      </c>
    </row>
    <row r="26" spans="1:3">
      <c r="A26" s="24">
        <v>42029</v>
      </c>
    </row>
    <row r="27" spans="1:3">
      <c r="A27" s="24">
        <v>42030</v>
      </c>
    </row>
    <row r="28" spans="1:3">
      <c r="A28" s="24">
        <v>42031</v>
      </c>
    </row>
    <row r="29" spans="1:3">
      <c r="A29" s="24">
        <v>42032</v>
      </c>
    </row>
    <row r="30" spans="1:3">
      <c r="A30" s="24">
        <v>42033</v>
      </c>
    </row>
    <row r="31" spans="1:3">
      <c r="A31" s="24">
        <v>42034</v>
      </c>
    </row>
    <row r="32" spans="1:3">
      <c r="A32" s="24">
        <v>42035</v>
      </c>
    </row>
    <row r="33" spans="1:3">
      <c r="A33" s="24">
        <v>42036</v>
      </c>
      <c r="B33" t="s">
        <v>40</v>
      </c>
      <c r="C33">
        <v>10</v>
      </c>
    </row>
    <row r="34" spans="1:3">
      <c r="A34" s="24">
        <v>42037</v>
      </c>
    </row>
    <row r="35" spans="1:3">
      <c r="A35" s="24">
        <v>42038</v>
      </c>
    </row>
    <row r="36" spans="1:3">
      <c r="A36" s="24">
        <v>42039</v>
      </c>
    </row>
    <row r="37" spans="1:3">
      <c r="A37" s="24">
        <v>42040</v>
      </c>
    </row>
    <row r="38" spans="1:3">
      <c r="A38" s="24">
        <v>42041</v>
      </c>
    </row>
    <row r="39" spans="1:3">
      <c r="A39" s="24">
        <v>42042</v>
      </c>
    </row>
    <row r="40" spans="1:3">
      <c r="A40" s="24">
        <v>42043</v>
      </c>
    </row>
    <row r="41" spans="1:3">
      <c r="A41" s="24">
        <v>42044</v>
      </c>
    </row>
    <row r="42" spans="1:3">
      <c r="A42" s="24">
        <v>42045</v>
      </c>
    </row>
    <row r="43" spans="1:3">
      <c r="A43" s="24">
        <v>42046</v>
      </c>
    </row>
    <row r="44" spans="1:3">
      <c r="A44" s="24">
        <v>42047</v>
      </c>
    </row>
    <row r="45" spans="1:3">
      <c r="A45" s="24">
        <v>42048</v>
      </c>
    </row>
    <row r="46" spans="1:3">
      <c r="A46" s="24">
        <v>42049</v>
      </c>
    </row>
    <row r="47" spans="1:3">
      <c r="A47" s="24">
        <v>42050</v>
      </c>
    </row>
    <row r="48" spans="1:3">
      <c r="A48" s="24">
        <v>42051</v>
      </c>
    </row>
    <row r="49" spans="1:1">
      <c r="A49" s="24">
        <v>42052</v>
      </c>
    </row>
    <row r="50" spans="1:1">
      <c r="A50" s="24">
        <v>42053</v>
      </c>
    </row>
    <row r="51" spans="1:1">
      <c r="A51" s="24">
        <v>42054</v>
      </c>
    </row>
    <row r="52" spans="1:1">
      <c r="A52" s="24">
        <v>42055</v>
      </c>
    </row>
    <row r="53" spans="1:1">
      <c r="A53" s="24">
        <v>42056</v>
      </c>
    </row>
    <row r="54" spans="1:1">
      <c r="A54" s="24">
        <v>42057</v>
      </c>
    </row>
    <row r="55" spans="1:1">
      <c r="A55" s="24">
        <v>42058</v>
      </c>
    </row>
    <row r="56" spans="1:1">
      <c r="A56" s="24">
        <v>42059</v>
      </c>
    </row>
    <row r="57" spans="1:1">
      <c r="A57" s="24">
        <v>42060</v>
      </c>
    </row>
    <row r="58" spans="1:1">
      <c r="A58" s="24">
        <v>42061</v>
      </c>
    </row>
    <row r="59" spans="1:1">
      <c r="A59" s="24">
        <v>42062</v>
      </c>
    </row>
    <row r="60" spans="1:1">
      <c r="A60" s="24">
        <v>42063</v>
      </c>
    </row>
    <row r="61" spans="1:1">
      <c r="A61" s="24">
        <v>42064</v>
      </c>
    </row>
    <row r="62" spans="1:1">
      <c r="A62" s="24">
        <v>42065</v>
      </c>
    </row>
    <row r="63" spans="1:1">
      <c r="A63" s="24">
        <v>42066</v>
      </c>
    </row>
    <row r="64" spans="1:1">
      <c r="A64" s="24">
        <v>42067</v>
      </c>
    </row>
    <row r="65" spans="1:1">
      <c r="A65" s="24">
        <v>42068</v>
      </c>
    </row>
    <row r="66" spans="1:1">
      <c r="A66" s="24">
        <v>42069</v>
      </c>
    </row>
    <row r="67" spans="1:1">
      <c r="A67" s="24">
        <v>42070</v>
      </c>
    </row>
    <row r="68" spans="1:1">
      <c r="A68" s="24">
        <v>42071</v>
      </c>
    </row>
    <row r="69" spans="1:1">
      <c r="A69" s="24">
        <v>42072</v>
      </c>
    </row>
    <row r="70" spans="1:1">
      <c r="A70" s="24">
        <v>42073</v>
      </c>
    </row>
    <row r="71" spans="1:1">
      <c r="A71" s="24">
        <v>42074</v>
      </c>
    </row>
    <row r="72" spans="1:1">
      <c r="A72" s="24">
        <v>42075</v>
      </c>
    </row>
    <row r="73" spans="1:1">
      <c r="A73" s="24">
        <v>42076</v>
      </c>
    </row>
    <row r="74" spans="1:1">
      <c r="A74" s="24">
        <v>42077</v>
      </c>
    </row>
    <row r="75" spans="1:1">
      <c r="A75" s="24">
        <v>42078</v>
      </c>
    </row>
    <row r="76" spans="1:1">
      <c r="A76" s="24">
        <v>42079</v>
      </c>
    </row>
    <row r="77" spans="1:1">
      <c r="A77" s="24">
        <v>42080</v>
      </c>
    </row>
    <row r="78" spans="1:1">
      <c r="A78" s="24">
        <v>42081</v>
      </c>
    </row>
    <row r="79" spans="1:1">
      <c r="A79" s="24">
        <v>42082</v>
      </c>
    </row>
    <row r="80" spans="1:1">
      <c r="A80" s="24">
        <v>42083</v>
      </c>
    </row>
    <row r="81" spans="1:1">
      <c r="A81" s="24">
        <v>42084</v>
      </c>
    </row>
    <row r="82" spans="1:1">
      <c r="A82" s="24">
        <v>42085</v>
      </c>
    </row>
    <row r="83" spans="1:1">
      <c r="A83" s="24">
        <v>42086</v>
      </c>
    </row>
    <row r="84" spans="1:1">
      <c r="A84" s="24">
        <v>42087</v>
      </c>
    </row>
    <row r="85" spans="1:1">
      <c r="A85" s="24">
        <v>42088</v>
      </c>
    </row>
    <row r="86" spans="1:1">
      <c r="A86" s="24">
        <v>42089</v>
      </c>
    </row>
    <row r="87" spans="1:1">
      <c r="A87" s="24">
        <v>42090</v>
      </c>
    </row>
    <row r="88" spans="1:1">
      <c r="A88" s="24">
        <v>42091</v>
      </c>
    </row>
    <row r="89" spans="1:1">
      <c r="A89" s="24">
        <v>42092</v>
      </c>
    </row>
    <row r="90" spans="1:1">
      <c r="A90" s="24">
        <v>42093</v>
      </c>
    </row>
    <row r="91" spans="1:1">
      <c r="A91" s="24">
        <v>42094</v>
      </c>
    </row>
    <row r="92" spans="1:1">
      <c r="A92" s="24">
        <v>42095</v>
      </c>
    </row>
    <row r="93" spans="1:1">
      <c r="A93" s="24">
        <v>42096</v>
      </c>
    </row>
    <row r="94" spans="1:1">
      <c r="A94" s="24">
        <v>42097</v>
      </c>
    </row>
    <row r="95" spans="1:1">
      <c r="A95" s="24">
        <v>42098</v>
      </c>
    </row>
    <row r="96" spans="1:1">
      <c r="A96" s="24">
        <v>42099</v>
      </c>
    </row>
    <row r="97" spans="1:1">
      <c r="A97" s="24">
        <v>42100</v>
      </c>
    </row>
    <row r="98" spans="1:1">
      <c r="A98" s="24">
        <v>42101</v>
      </c>
    </row>
    <row r="99" spans="1:1">
      <c r="A99" s="24">
        <v>42102</v>
      </c>
    </row>
    <row r="100" spans="1:1">
      <c r="A100" s="24">
        <v>42103</v>
      </c>
    </row>
    <row r="101" spans="1:1">
      <c r="A101" s="24">
        <v>42104</v>
      </c>
    </row>
    <row r="102" spans="1:1">
      <c r="A102" s="24">
        <v>42105</v>
      </c>
    </row>
    <row r="103" spans="1:1">
      <c r="A103" s="24">
        <v>42106</v>
      </c>
    </row>
    <row r="104" spans="1:1">
      <c r="A104" s="24">
        <v>42107</v>
      </c>
    </row>
    <row r="105" spans="1:1">
      <c r="A105" s="24">
        <v>42108</v>
      </c>
    </row>
    <row r="106" spans="1:1">
      <c r="A106" s="24">
        <v>42109</v>
      </c>
    </row>
    <row r="107" spans="1:1">
      <c r="A107" s="24">
        <v>42110</v>
      </c>
    </row>
    <row r="108" spans="1:1">
      <c r="A108" s="24">
        <v>42111</v>
      </c>
    </row>
    <row r="109" spans="1:1">
      <c r="A109" s="24">
        <v>42112</v>
      </c>
    </row>
    <row r="110" spans="1:1">
      <c r="A110" s="24">
        <v>42113</v>
      </c>
    </row>
    <row r="111" spans="1:1">
      <c r="A111" s="24">
        <v>42114</v>
      </c>
    </row>
    <row r="112" spans="1:1">
      <c r="A112" s="24">
        <v>42115</v>
      </c>
    </row>
    <row r="113" spans="1:1">
      <c r="A113" s="24">
        <v>42116</v>
      </c>
    </row>
    <row r="114" spans="1:1">
      <c r="A114" s="24">
        <v>42117</v>
      </c>
    </row>
    <row r="115" spans="1:1">
      <c r="A115" s="24">
        <v>42118</v>
      </c>
    </row>
    <row r="116" spans="1:1">
      <c r="A116" s="24">
        <v>42119</v>
      </c>
    </row>
    <row r="117" spans="1:1">
      <c r="A117" s="24">
        <v>42120</v>
      </c>
    </row>
    <row r="118" spans="1:1">
      <c r="A118" s="24">
        <v>42121</v>
      </c>
    </row>
    <row r="119" spans="1:1">
      <c r="A119" s="24">
        <v>42122</v>
      </c>
    </row>
    <row r="120" spans="1:1">
      <c r="A120" s="24">
        <v>42123</v>
      </c>
    </row>
    <row r="121" spans="1:1">
      <c r="A121" s="24">
        <v>42124</v>
      </c>
    </row>
    <row r="122" spans="1:1">
      <c r="A122" s="24">
        <v>42125</v>
      </c>
    </row>
    <row r="123" spans="1:1">
      <c r="A123" s="24">
        <v>42126</v>
      </c>
    </row>
    <row r="124" spans="1:1">
      <c r="A124" s="24">
        <v>42127</v>
      </c>
    </row>
    <row r="125" spans="1:1">
      <c r="A125" s="24">
        <v>42128</v>
      </c>
    </row>
    <row r="126" spans="1:1">
      <c r="A126" s="24">
        <v>42129</v>
      </c>
    </row>
    <row r="127" spans="1:1">
      <c r="A127" s="24">
        <v>42130</v>
      </c>
    </row>
    <row r="128" spans="1:1">
      <c r="A128" s="24">
        <v>42131</v>
      </c>
    </row>
    <row r="129" spans="1:1">
      <c r="A129" s="24">
        <v>42132</v>
      </c>
    </row>
    <row r="130" spans="1:1">
      <c r="A130" s="24">
        <v>42133</v>
      </c>
    </row>
    <row r="131" spans="1:1">
      <c r="A131" s="24">
        <v>42134</v>
      </c>
    </row>
    <row r="132" spans="1:1">
      <c r="A132" s="24">
        <v>42135</v>
      </c>
    </row>
    <row r="133" spans="1:1">
      <c r="A133" s="24">
        <v>42136</v>
      </c>
    </row>
    <row r="134" spans="1:1">
      <c r="A134" s="24">
        <v>42137</v>
      </c>
    </row>
    <row r="135" spans="1:1">
      <c r="A135" s="24">
        <v>42138</v>
      </c>
    </row>
    <row r="136" spans="1:1">
      <c r="A136" s="24">
        <v>42139</v>
      </c>
    </row>
    <row r="137" spans="1:1">
      <c r="A137" s="24">
        <v>42140</v>
      </c>
    </row>
    <row r="138" spans="1:1">
      <c r="A138" s="24">
        <v>42141</v>
      </c>
    </row>
    <row r="139" spans="1:1">
      <c r="A139" s="24">
        <v>42142</v>
      </c>
    </row>
    <row r="140" spans="1:1">
      <c r="A140" s="24">
        <v>42143</v>
      </c>
    </row>
    <row r="141" spans="1:1">
      <c r="A141" s="24">
        <v>42144</v>
      </c>
    </row>
    <row r="142" spans="1:1">
      <c r="A142" s="24">
        <v>42145</v>
      </c>
    </row>
    <row r="143" spans="1:1">
      <c r="A143" s="24">
        <v>42146</v>
      </c>
    </row>
    <row r="144" spans="1:1">
      <c r="A144" s="24">
        <v>42147</v>
      </c>
    </row>
    <row r="145" spans="1:1">
      <c r="A145" s="24">
        <v>42148</v>
      </c>
    </row>
    <row r="146" spans="1:1">
      <c r="A146" s="24">
        <v>42149</v>
      </c>
    </row>
    <row r="147" spans="1:1">
      <c r="A147" s="24">
        <v>42150</v>
      </c>
    </row>
    <row r="148" spans="1:1">
      <c r="A148" s="24">
        <v>42151</v>
      </c>
    </row>
    <row r="149" spans="1:1">
      <c r="A149" s="24">
        <v>42152</v>
      </c>
    </row>
    <row r="150" spans="1:1">
      <c r="A150" s="24">
        <v>42153</v>
      </c>
    </row>
    <row r="151" spans="1:1">
      <c r="A151" s="24">
        <v>42154</v>
      </c>
    </row>
    <row r="152" spans="1:1">
      <c r="A152" s="24">
        <v>42155</v>
      </c>
    </row>
    <row r="153" spans="1:1">
      <c r="A153" s="24">
        <v>42156</v>
      </c>
    </row>
    <row r="154" spans="1:1">
      <c r="A154" s="24">
        <v>42157</v>
      </c>
    </row>
    <row r="155" spans="1:1">
      <c r="A155" s="24">
        <v>42158</v>
      </c>
    </row>
    <row r="156" spans="1:1">
      <c r="A156" s="24">
        <v>42159</v>
      </c>
    </row>
    <row r="157" spans="1:1">
      <c r="A157" s="24">
        <v>42160</v>
      </c>
    </row>
    <row r="158" spans="1:1">
      <c r="A158" s="24">
        <v>42161</v>
      </c>
    </row>
    <row r="159" spans="1:1">
      <c r="A159" s="24">
        <v>42162</v>
      </c>
    </row>
    <row r="160" spans="1:1">
      <c r="A160" s="24">
        <v>42163</v>
      </c>
    </row>
    <row r="161" spans="1:1">
      <c r="A161" s="24">
        <v>42164</v>
      </c>
    </row>
    <row r="162" spans="1:1">
      <c r="A162" s="24">
        <v>42165</v>
      </c>
    </row>
    <row r="163" spans="1:1">
      <c r="A163" s="24">
        <v>42166</v>
      </c>
    </row>
    <row r="164" spans="1:1">
      <c r="A164" s="24">
        <v>42167</v>
      </c>
    </row>
    <row r="165" spans="1:1">
      <c r="A165" s="24">
        <v>42168</v>
      </c>
    </row>
    <row r="166" spans="1:1">
      <c r="A166" s="24">
        <v>42169</v>
      </c>
    </row>
    <row r="167" spans="1:1">
      <c r="A167" s="24">
        <v>42170</v>
      </c>
    </row>
    <row r="168" spans="1:1">
      <c r="A168" s="24">
        <v>42171</v>
      </c>
    </row>
    <row r="169" spans="1:1">
      <c r="A169" s="24">
        <v>42172</v>
      </c>
    </row>
    <row r="170" spans="1:1">
      <c r="A170" s="24">
        <v>42173</v>
      </c>
    </row>
    <row r="171" spans="1:1">
      <c r="A171" s="24">
        <v>42174</v>
      </c>
    </row>
    <row r="172" spans="1:1">
      <c r="A172" s="24">
        <v>42175</v>
      </c>
    </row>
    <row r="173" spans="1:1">
      <c r="A173" s="24">
        <v>42176</v>
      </c>
    </row>
    <row r="174" spans="1:1">
      <c r="A174" s="24">
        <v>42177</v>
      </c>
    </row>
    <row r="175" spans="1:1">
      <c r="A175" s="24">
        <v>42178</v>
      </c>
    </row>
    <row r="176" spans="1:1">
      <c r="A176" s="24">
        <v>42179</v>
      </c>
    </row>
    <row r="177" spans="1:1">
      <c r="A177" s="24">
        <v>42180</v>
      </c>
    </row>
    <row r="178" spans="1:1">
      <c r="A178" s="24">
        <v>42181</v>
      </c>
    </row>
    <row r="179" spans="1:1">
      <c r="A179" s="24">
        <v>42182</v>
      </c>
    </row>
    <row r="180" spans="1:1">
      <c r="A180" s="24">
        <v>42183</v>
      </c>
    </row>
    <row r="181" spans="1:1">
      <c r="A181" s="24">
        <v>42184</v>
      </c>
    </row>
    <row r="182" spans="1:1">
      <c r="A182" s="24">
        <v>42185</v>
      </c>
    </row>
    <row r="183" spans="1:1">
      <c r="A183" s="24">
        <v>42186</v>
      </c>
    </row>
    <row r="184" spans="1:1">
      <c r="A184" s="24">
        <v>42187</v>
      </c>
    </row>
    <row r="185" spans="1:1">
      <c r="A185" s="24">
        <v>42188</v>
      </c>
    </row>
    <row r="186" spans="1:1">
      <c r="A186" s="24">
        <v>42189</v>
      </c>
    </row>
    <row r="187" spans="1:1">
      <c r="A187" s="24">
        <v>42190</v>
      </c>
    </row>
    <row r="188" spans="1:1">
      <c r="A188" s="24">
        <v>42191</v>
      </c>
    </row>
    <row r="189" spans="1:1">
      <c r="A189" s="24">
        <v>42192</v>
      </c>
    </row>
    <row r="190" spans="1:1">
      <c r="A190" s="24">
        <v>42193</v>
      </c>
    </row>
    <row r="191" spans="1:1">
      <c r="A191" s="24">
        <v>42194</v>
      </c>
    </row>
    <row r="192" spans="1:1">
      <c r="A192" s="24">
        <v>42195</v>
      </c>
    </row>
    <row r="193" spans="1:1">
      <c r="A193" s="24">
        <v>42196</v>
      </c>
    </row>
    <row r="194" spans="1:1">
      <c r="A194" s="24">
        <v>42197</v>
      </c>
    </row>
    <row r="195" spans="1:1">
      <c r="A195" s="24">
        <v>42198</v>
      </c>
    </row>
    <row r="196" spans="1:1">
      <c r="A196" s="24">
        <v>42199</v>
      </c>
    </row>
    <row r="197" spans="1:1">
      <c r="A197" s="24">
        <v>42200</v>
      </c>
    </row>
    <row r="198" spans="1:1">
      <c r="A198" s="24">
        <v>42201</v>
      </c>
    </row>
    <row r="199" spans="1:1">
      <c r="A199" s="24">
        <v>42202</v>
      </c>
    </row>
    <row r="200" spans="1:1">
      <c r="A200" s="24">
        <v>42203</v>
      </c>
    </row>
    <row r="201" spans="1:1">
      <c r="A201" s="24">
        <v>42204</v>
      </c>
    </row>
    <row r="202" spans="1:1">
      <c r="A202" s="24">
        <v>42205</v>
      </c>
    </row>
    <row r="203" spans="1:1">
      <c r="A203" s="24">
        <v>42206</v>
      </c>
    </row>
    <row r="204" spans="1:1">
      <c r="A204" s="24">
        <v>42207</v>
      </c>
    </row>
    <row r="205" spans="1:1">
      <c r="A205" s="24">
        <v>42208</v>
      </c>
    </row>
    <row r="206" spans="1:1">
      <c r="A206" s="24">
        <v>42209</v>
      </c>
    </row>
    <row r="207" spans="1:1">
      <c r="A207" s="24">
        <v>42210</v>
      </c>
    </row>
    <row r="208" spans="1:1">
      <c r="A208" s="24">
        <v>42211</v>
      </c>
    </row>
    <row r="209" spans="1:1">
      <c r="A209" s="24">
        <v>42212</v>
      </c>
    </row>
    <row r="210" spans="1:1">
      <c r="A210" s="24">
        <v>42213</v>
      </c>
    </row>
    <row r="211" spans="1:1">
      <c r="A211" s="24">
        <v>42214</v>
      </c>
    </row>
    <row r="212" spans="1:1">
      <c r="A212" s="24">
        <v>42215</v>
      </c>
    </row>
    <row r="213" spans="1:1">
      <c r="A213" s="24">
        <v>42216</v>
      </c>
    </row>
    <row r="214" spans="1:1">
      <c r="A214" s="24">
        <v>42217</v>
      </c>
    </row>
    <row r="215" spans="1:1">
      <c r="A215" s="24">
        <v>42218</v>
      </c>
    </row>
    <row r="216" spans="1:1">
      <c r="A216" s="24">
        <v>42219</v>
      </c>
    </row>
    <row r="217" spans="1:1">
      <c r="A217" s="24">
        <v>42220</v>
      </c>
    </row>
    <row r="218" spans="1:1">
      <c r="A218" s="24">
        <v>42221</v>
      </c>
    </row>
    <row r="219" spans="1:1">
      <c r="A219" s="24">
        <v>42222</v>
      </c>
    </row>
    <row r="220" spans="1:1">
      <c r="A220" s="24">
        <v>42223</v>
      </c>
    </row>
    <row r="221" spans="1:1">
      <c r="A221" s="24">
        <v>42224</v>
      </c>
    </row>
    <row r="222" spans="1:1">
      <c r="A222" s="24">
        <v>42225</v>
      </c>
    </row>
    <row r="223" spans="1:1">
      <c r="A223" s="24">
        <v>42226</v>
      </c>
    </row>
    <row r="224" spans="1:1">
      <c r="A224" s="24">
        <v>42227</v>
      </c>
    </row>
    <row r="225" spans="1:1">
      <c r="A225" s="24">
        <v>42228</v>
      </c>
    </row>
    <row r="226" spans="1:1">
      <c r="A226" s="24">
        <v>42229</v>
      </c>
    </row>
    <row r="227" spans="1:1">
      <c r="A227" s="24">
        <v>42230</v>
      </c>
    </row>
    <row r="228" spans="1:1">
      <c r="A228" s="24">
        <v>42231</v>
      </c>
    </row>
    <row r="229" spans="1:1">
      <c r="A229" s="24">
        <v>42232</v>
      </c>
    </row>
    <row r="230" spans="1:1">
      <c r="A230" s="24">
        <v>42233</v>
      </c>
    </row>
    <row r="231" spans="1:1">
      <c r="A231" s="24">
        <v>42234</v>
      </c>
    </row>
    <row r="232" spans="1:1">
      <c r="A232" s="24">
        <v>42235</v>
      </c>
    </row>
    <row r="233" spans="1:1">
      <c r="A233" s="24">
        <v>42236</v>
      </c>
    </row>
    <row r="234" spans="1:1">
      <c r="A234" s="24">
        <v>42237</v>
      </c>
    </row>
    <row r="235" spans="1:1">
      <c r="A235" s="24">
        <v>42238</v>
      </c>
    </row>
    <row r="236" spans="1:1">
      <c r="A236" s="24">
        <v>42239</v>
      </c>
    </row>
    <row r="237" spans="1:1">
      <c r="A237" s="24">
        <v>42240</v>
      </c>
    </row>
    <row r="238" spans="1:1">
      <c r="A238" s="24">
        <v>42241</v>
      </c>
    </row>
    <row r="239" spans="1:1">
      <c r="A239" s="24">
        <v>42242</v>
      </c>
    </row>
    <row r="240" spans="1:1">
      <c r="A240" s="24">
        <v>42243</v>
      </c>
    </row>
    <row r="241" spans="1:1">
      <c r="A241" s="24">
        <v>42244</v>
      </c>
    </row>
    <row r="242" spans="1:1">
      <c r="A242" s="24">
        <v>42245</v>
      </c>
    </row>
    <row r="243" spans="1:1">
      <c r="A243" s="24">
        <v>42246</v>
      </c>
    </row>
    <row r="244" spans="1:1">
      <c r="A244" s="24">
        <v>42247</v>
      </c>
    </row>
    <row r="245" spans="1:1">
      <c r="A245" s="24">
        <v>42248</v>
      </c>
    </row>
    <row r="246" spans="1:1">
      <c r="A246" s="24">
        <v>42249</v>
      </c>
    </row>
    <row r="247" spans="1:1">
      <c r="A247" s="24">
        <v>42250</v>
      </c>
    </row>
    <row r="248" spans="1:1">
      <c r="A248" s="24">
        <v>42251</v>
      </c>
    </row>
    <row r="249" spans="1:1">
      <c r="A249" s="24">
        <v>42252</v>
      </c>
    </row>
    <row r="250" spans="1:1">
      <c r="A250" s="24">
        <v>42253</v>
      </c>
    </row>
    <row r="251" spans="1:1">
      <c r="A251" s="24">
        <v>42254</v>
      </c>
    </row>
    <row r="252" spans="1:1">
      <c r="A252" s="24">
        <v>42255</v>
      </c>
    </row>
    <row r="253" spans="1:1">
      <c r="A253" s="24">
        <v>42256</v>
      </c>
    </row>
    <row r="254" spans="1:1">
      <c r="A254" s="24">
        <v>42257</v>
      </c>
    </row>
    <row r="255" spans="1:1">
      <c r="A255" s="24">
        <v>42258</v>
      </c>
    </row>
    <row r="256" spans="1:1">
      <c r="A256" s="24">
        <v>42259</v>
      </c>
    </row>
    <row r="257" spans="1:1">
      <c r="A257" s="24">
        <v>42260</v>
      </c>
    </row>
    <row r="258" spans="1:1">
      <c r="A258" s="24">
        <v>42261</v>
      </c>
    </row>
    <row r="259" spans="1:1">
      <c r="A259" s="24">
        <v>42262</v>
      </c>
    </row>
    <row r="260" spans="1:1">
      <c r="A260" s="24">
        <v>42263</v>
      </c>
    </row>
    <row r="261" spans="1:1">
      <c r="A261" s="24">
        <v>42264</v>
      </c>
    </row>
    <row r="262" spans="1:1">
      <c r="A262" s="24">
        <v>42265</v>
      </c>
    </row>
    <row r="263" spans="1:1">
      <c r="A263" s="24">
        <v>42266</v>
      </c>
    </row>
    <row r="264" spans="1:1">
      <c r="A264" s="24">
        <v>42267</v>
      </c>
    </row>
    <row r="265" spans="1:1">
      <c r="A265" s="24">
        <v>42268</v>
      </c>
    </row>
    <row r="266" spans="1:1">
      <c r="A266" s="24">
        <v>42269</v>
      </c>
    </row>
    <row r="267" spans="1:1">
      <c r="A267" s="24">
        <v>42270</v>
      </c>
    </row>
    <row r="268" spans="1:1">
      <c r="A268" s="24">
        <v>42271</v>
      </c>
    </row>
    <row r="269" spans="1:1">
      <c r="A269" s="24">
        <v>42272</v>
      </c>
    </row>
    <row r="270" spans="1:1">
      <c r="A270" s="24">
        <v>42273</v>
      </c>
    </row>
    <row r="271" spans="1:1">
      <c r="A271" s="24">
        <v>42274</v>
      </c>
    </row>
    <row r="272" spans="1:1">
      <c r="A272" s="24">
        <v>42275</v>
      </c>
    </row>
    <row r="273" spans="1:1">
      <c r="A273" s="24">
        <v>42276</v>
      </c>
    </row>
    <row r="274" spans="1:1">
      <c r="A274" s="24">
        <v>42277</v>
      </c>
    </row>
    <row r="275" spans="1:1">
      <c r="A275" s="24">
        <v>42278</v>
      </c>
    </row>
    <row r="276" spans="1:1">
      <c r="A276" s="24">
        <v>42279</v>
      </c>
    </row>
    <row r="277" spans="1:1">
      <c r="A277" s="24">
        <v>42280</v>
      </c>
    </row>
    <row r="278" spans="1:1">
      <c r="A278" s="24">
        <v>42281</v>
      </c>
    </row>
    <row r="279" spans="1:1">
      <c r="A279" s="24">
        <v>42282</v>
      </c>
    </row>
    <row r="280" spans="1:1">
      <c r="A280" s="24">
        <v>42283</v>
      </c>
    </row>
    <row r="281" spans="1:1">
      <c r="A281" s="24">
        <v>42284</v>
      </c>
    </row>
    <row r="282" spans="1:1">
      <c r="A282" s="24">
        <v>42285</v>
      </c>
    </row>
    <row r="283" spans="1:1">
      <c r="A283" s="24">
        <v>42286</v>
      </c>
    </row>
    <row r="284" spans="1:1">
      <c r="A284" s="24">
        <v>42287</v>
      </c>
    </row>
    <row r="285" spans="1:1">
      <c r="A285" s="24">
        <v>42288</v>
      </c>
    </row>
    <row r="286" spans="1:1">
      <c r="A286" s="24">
        <v>42289</v>
      </c>
    </row>
    <row r="287" spans="1:1">
      <c r="A287" s="24">
        <v>42290</v>
      </c>
    </row>
    <row r="288" spans="1:1">
      <c r="A288" s="24">
        <v>42291</v>
      </c>
    </row>
    <row r="289" spans="1:1">
      <c r="A289" s="24">
        <v>42292</v>
      </c>
    </row>
    <row r="290" spans="1:1">
      <c r="A290" s="24">
        <v>42293</v>
      </c>
    </row>
    <row r="291" spans="1:1">
      <c r="A291" s="24">
        <v>42294</v>
      </c>
    </row>
    <row r="292" spans="1:1">
      <c r="A292" s="24">
        <v>42295</v>
      </c>
    </row>
    <row r="293" spans="1:1">
      <c r="A293" s="24">
        <v>42296</v>
      </c>
    </row>
    <row r="294" spans="1:1">
      <c r="A294" s="24">
        <v>42297</v>
      </c>
    </row>
    <row r="295" spans="1:1">
      <c r="A295" s="24">
        <v>42298</v>
      </c>
    </row>
    <row r="296" spans="1:1">
      <c r="A296" s="24">
        <v>42299</v>
      </c>
    </row>
    <row r="297" spans="1:1">
      <c r="A297" s="24">
        <v>42300</v>
      </c>
    </row>
    <row r="298" spans="1:1">
      <c r="A298" s="24">
        <v>42301</v>
      </c>
    </row>
    <row r="299" spans="1:1">
      <c r="A299" s="24">
        <v>42302</v>
      </c>
    </row>
    <row r="300" spans="1:1">
      <c r="A300" s="24">
        <v>42303</v>
      </c>
    </row>
    <row r="301" spans="1:1">
      <c r="A301" s="24">
        <v>42304</v>
      </c>
    </row>
    <row r="302" spans="1:1">
      <c r="A302" s="24">
        <v>42305</v>
      </c>
    </row>
    <row r="303" spans="1:1">
      <c r="A303" s="24">
        <v>42306</v>
      </c>
    </row>
    <row r="304" spans="1:1">
      <c r="A304" s="24">
        <v>42307</v>
      </c>
    </row>
    <row r="305" spans="1:1">
      <c r="A305" s="24">
        <v>42308</v>
      </c>
    </row>
    <row r="306" spans="1:1">
      <c r="A306" s="24">
        <v>42309</v>
      </c>
    </row>
    <row r="307" spans="1:1">
      <c r="A307" s="24">
        <v>42310</v>
      </c>
    </row>
    <row r="308" spans="1:1">
      <c r="A308" s="24">
        <v>42311</v>
      </c>
    </row>
    <row r="309" spans="1:1">
      <c r="A309" s="24">
        <v>42312</v>
      </c>
    </row>
    <row r="310" spans="1:1">
      <c r="A310" s="24">
        <v>42313</v>
      </c>
    </row>
    <row r="311" spans="1:1">
      <c r="A311" s="24">
        <v>42314</v>
      </c>
    </row>
    <row r="312" spans="1:1">
      <c r="A312" s="24">
        <v>42315</v>
      </c>
    </row>
    <row r="313" spans="1:1">
      <c r="A313" s="24">
        <v>42316</v>
      </c>
    </row>
    <row r="314" spans="1:1">
      <c r="A314" s="24">
        <v>42317</v>
      </c>
    </row>
    <row r="315" spans="1:1">
      <c r="A315" s="24">
        <v>42318</v>
      </c>
    </row>
    <row r="316" spans="1:1">
      <c r="A316" s="24">
        <v>42319</v>
      </c>
    </row>
    <row r="317" spans="1:1">
      <c r="A317" s="24">
        <v>42320</v>
      </c>
    </row>
    <row r="318" spans="1:1">
      <c r="A318" s="24">
        <v>42321</v>
      </c>
    </row>
    <row r="319" spans="1:1">
      <c r="A319" s="24">
        <v>42322</v>
      </c>
    </row>
    <row r="320" spans="1:1">
      <c r="A320" s="24">
        <v>42323</v>
      </c>
    </row>
    <row r="321" spans="1:1">
      <c r="A321" s="24">
        <v>42324</v>
      </c>
    </row>
    <row r="322" spans="1:1">
      <c r="A322" s="24">
        <v>42325</v>
      </c>
    </row>
    <row r="323" spans="1:1">
      <c r="A323" s="24">
        <v>42326</v>
      </c>
    </row>
    <row r="324" spans="1:1">
      <c r="A324" s="24">
        <v>42327</v>
      </c>
    </row>
    <row r="325" spans="1:1">
      <c r="A325" s="24">
        <v>42328</v>
      </c>
    </row>
    <row r="326" spans="1:1">
      <c r="A326" s="24">
        <v>42329</v>
      </c>
    </row>
    <row r="327" spans="1:1">
      <c r="A327" s="24">
        <v>42330</v>
      </c>
    </row>
    <row r="328" spans="1:1">
      <c r="A328" s="24">
        <v>42331</v>
      </c>
    </row>
    <row r="329" spans="1:1">
      <c r="A329" s="24">
        <v>42332</v>
      </c>
    </row>
    <row r="330" spans="1:1">
      <c r="A330" s="24">
        <v>42333</v>
      </c>
    </row>
    <row r="331" spans="1:1">
      <c r="A331" s="24">
        <v>42334</v>
      </c>
    </row>
    <row r="332" spans="1:1">
      <c r="A332" s="24">
        <v>42335</v>
      </c>
    </row>
    <row r="333" spans="1:1">
      <c r="A333" s="24">
        <v>42336</v>
      </c>
    </row>
    <row r="334" spans="1:1">
      <c r="A334" s="24">
        <v>42337</v>
      </c>
    </row>
    <row r="335" spans="1:1">
      <c r="A335" s="24">
        <v>42338</v>
      </c>
    </row>
    <row r="336" spans="1:1">
      <c r="A336" s="24">
        <v>42339</v>
      </c>
    </row>
    <row r="337" spans="1:1">
      <c r="A337" s="24">
        <v>42340</v>
      </c>
    </row>
    <row r="338" spans="1:1">
      <c r="A338" s="24">
        <v>42341</v>
      </c>
    </row>
    <row r="339" spans="1:1">
      <c r="A339" s="24">
        <v>42342</v>
      </c>
    </row>
    <row r="340" spans="1:1">
      <c r="A340" s="24">
        <v>42343</v>
      </c>
    </row>
    <row r="341" spans="1:1">
      <c r="A341" s="24">
        <v>42344</v>
      </c>
    </row>
    <row r="342" spans="1:1">
      <c r="A342" s="24">
        <v>42345</v>
      </c>
    </row>
    <row r="343" spans="1:1">
      <c r="A343" s="24">
        <v>42346</v>
      </c>
    </row>
    <row r="344" spans="1:1">
      <c r="A344" s="24">
        <v>42347</v>
      </c>
    </row>
    <row r="345" spans="1:1">
      <c r="A345" s="24">
        <v>42348</v>
      </c>
    </row>
    <row r="346" spans="1:1">
      <c r="A346" s="24">
        <v>42349</v>
      </c>
    </row>
    <row r="347" spans="1:1">
      <c r="A347" s="24">
        <v>42350</v>
      </c>
    </row>
    <row r="348" spans="1:1">
      <c r="A348" s="24">
        <v>42351</v>
      </c>
    </row>
    <row r="349" spans="1:1">
      <c r="A349" s="24">
        <v>42352</v>
      </c>
    </row>
    <row r="350" spans="1:1">
      <c r="A350" s="24">
        <v>42353</v>
      </c>
    </row>
    <row r="351" spans="1:1">
      <c r="A351" s="24">
        <v>42354</v>
      </c>
    </row>
    <row r="352" spans="1:1">
      <c r="A352" s="24">
        <v>42355</v>
      </c>
    </row>
    <row r="353" spans="1:1">
      <c r="A353" s="24">
        <v>42356</v>
      </c>
    </row>
    <row r="354" spans="1:1">
      <c r="A354" s="24">
        <v>42357</v>
      </c>
    </row>
    <row r="355" spans="1:1">
      <c r="A355" s="24">
        <v>42358</v>
      </c>
    </row>
    <row r="356" spans="1:1">
      <c r="A356" s="24">
        <v>42359</v>
      </c>
    </row>
    <row r="357" spans="1:1">
      <c r="A357" s="24">
        <v>42360</v>
      </c>
    </row>
    <row r="358" spans="1:1">
      <c r="A358" s="24">
        <v>42361</v>
      </c>
    </row>
    <row r="359" spans="1:1">
      <c r="A359" s="24">
        <v>42362</v>
      </c>
    </row>
    <row r="360" spans="1:1">
      <c r="A360" s="24">
        <v>42363</v>
      </c>
    </row>
    <row r="361" spans="1:1">
      <c r="A361" s="24">
        <v>42364</v>
      </c>
    </row>
    <row r="362" spans="1:1">
      <c r="A362" s="24">
        <v>42365</v>
      </c>
    </row>
    <row r="363" spans="1:1">
      <c r="A363" s="24">
        <v>42366</v>
      </c>
    </row>
    <row r="364" spans="1:1">
      <c r="A364" s="24">
        <v>42367</v>
      </c>
    </row>
    <row r="365" spans="1:1">
      <c r="A365" s="24">
        <v>42368</v>
      </c>
    </row>
    <row r="366" spans="1:1">
      <c r="A366" s="24">
        <v>42369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H43"/>
  <sheetViews>
    <sheetView tabSelected="1" topLeftCell="A5" workbookViewId="0">
      <selection activeCell="M42" sqref="M42"/>
    </sheetView>
  </sheetViews>
  <sheetFormatPr baseColWidth="10" defaultRowHeight="15"/>
  <cols>
    <col min="1" max="1" width="17" customWidth="1"/>
    <col min="2" max="2" width="13.42578125" customWidth="1"/>
    <col min="4" max="4" width="11.42578125" style="5"/>
    <col min="5" max="5" width="14.140625" style="5" customWidth="1"/>
    <col min="6" max="6" width="16.5703125" customWidth="1"/>
    <col min="7" max="7" width="12.85546875" customWidth="1"/>
    <col min="9" max="9" width="11.42578125" style="5"/>
    <col min="10" max="10" width="13.5703125" customWidth="1"/>
    <col min="11" max="11" width="16" customWidth="1"/>
    <col min="15" max="15" width="14.28515625" customWidth="1"/>
    <col min="16" max="16" width="16.140625" customWidth="1"/>
    <col min="20" max="20" width="13.7109375" customWidth="1"/>
    <col min="21" max="21" width="15.7109375" customWidth="1"/>
    <col min="26" max="26" width="16.28515625" customWidth="1"/>
  </cols>
  <sheetData>
    <row r="1" spans="1:60">
      <c r="A1" s="25" t="s">
        <v>0</v>
      </c>
      <c r="B1" s="25"/>
      <c r="C1" s="25"/>
      <c r="D1" s="25"/>
      <c r="E1" s="25"/>
      <c r="F1" s="25" t="s">
        <v>11</v>
      </c>
      <c r="G1" s="25"/>
      <c r="H1" s="25"/>
      <c r="I1" s="25"/>
      <c r="J1" s="25"/>
      <c r="K1" s="25" t="s">
        <v>12</v>
      </c>
      <c r="L1" s="25"/>
      <c r="M1" s="25"/>
      <c r="N1" s="25"/>
      <c r="O1" s="25"/>
      <c r="P1" s="25" t="s">
        <v>28</v>
      </c>
      <c r="Q1" s="25"/>
      <c r="R1" s="25"/>
      <c r="S1" s="25"/>
      <c r="T1" s="25"/>
      <c r="U1" s="25" t="s">
        <v>29</v>
      </c>
      <c r="V1" s="25"/>
      <c r="W1" s="25"/>
      <c r="X1" s="25"/>
      <c r="Y1" s="25"/>
      <c r="Z1" s="25" t="s">
        <v>30</v>
      </c>
      <c r="AA1" s="25"/>
      <c r="AB1" s="25"/>
      <c r="AC1" s="25"/>
      <c r="AD1" s="25"/>
      <c r="AE1" s="25" t="s">
        <v>31</v>
      </c>
      <c r="AF1" s="25"/>
      <c r="AG1" s="25"/>
      <c r="AH1" s="25"/>
      <c r="AI1" s="25"/>
      <c r="AJ1" s="25" t="s">
        <v>32</v>
      </c>
      <c r="AK1" s="25"/>
      <c r="AL1" s="25"/>
      <c r="AM1" s="25"/>
      <c r="AN1" s="25"/>
      <c r="AO1" s="25" t="s">
        <v>33</v>
      </c>
      <c r="AP1" s="25"/>
      <c r="AQ1" s="25"/>
      <c r="AR1" s="25"/>
      <c r="AS1" s="25"/>
      <c r="AT1" s="25" t="s">
        <v>34</v>
      </c>
      <c r="AU1" s="25"/>
      <c r="AV1" s="25"/>
      <c r="AW1" s="25"/>
      <c r="AX1" s="25"/>
      <c r="AY1" s="25" t="s">
        <v>35</v>
      </c>
      <c r="AZ1" s="25"/>
      <c r="BA1" s="25"/>
      <c r="BB1" s="25"/>
      <c r="BC1" s="25"/>
      <c r="BD1" s="25" t="s">
        <v>36</v>
      </c>
      <c r="BE1" s="25"/>
      <c r="BF1" s="25"/>
      <c r="BG1" s="25"/>
      <c r="BH1" s="25"/>
    </row>
    <row r="2" spans="1:60">
      <c r="E2" s="7" t="s">
        <v>1</v>
      </c>
      <c r="J2" s="1" t="s">
        <v>1</v>
      </c>
      <c r="O2" s="1" t="s">
        <v>1</v>
      </c>
      <c r="T2" s="1" t="s">
        <v>1</v>
      </c>
      <c r="Y2" s="1" t="s">
        <v>1</v>
      </c>
      <c r="AD2" s="1" t="s">
        <v>1</v>
      </c>
      <c r="AI2" s="1" t="s">
        <v>1</v>
      </c>
      <c r="AN2" s="1" t="s">
        <v>1</v>
      </c>
      <c r="AS2" s="1" t="s">
        <v>1</v>
      </c>
      <c r="AX2" s="1" t="s">
        <v>1</v>
      </c>
      <c r="BC2" s="1" t="s">
        <v>1</v>
      </c>
      <c r="BH2" s="1" t="s">
        <v>1</v>
      </c>
    </row>
    <row r="3" spans="1:60">
      <c r="A3" s="2" t="s">
        <v>2</v>
      </c>
      <c r="B3" s="3" t="s">
        <v>3</v>
      </c>
      <c r="C3" s="3" t="s">
        <v>4</v>
      </c>
      <c r="D3" s="6" t="s">
        <v>5</v>
      </c>
      <c r="E3" s="5">
        <v>1000</v>
      </c>
      <c r="F3" s="2" t="s">
        <v>2</v>
      </c>
      <c r="G3" s="3" t="s">
        <v>3</v>
      </c>
      <c r="H3" s="3" t="s">
        <v>4</v>
      </c>
      <c r="I3" s="6" t="s">
        <v>5</v>
      </c>
      <c r="J3" s="5">
        <f>SUM(D$4:D$52)-SUM(C$4:C$52)+E$3</f>
        <v>1914</v>
      </c>
      <c r="K3" s="2" t="s">
        <v>2</v>
      </c>
      <c r="L3" s="3" t="s">
        <v>3</v>
      </c>
      <c r="M3" s="3" t="s">
        <v>4</v>
      </c>
      <c r="N3" s="3" t="s">
        <v>5</v>
      </c>
      <c r="O3" s="5">
        <f>SUM(I$4:I$52)-SUM(H$4:H$52)+J$3</f>
        <v>2736</v>
      </c>
      <c r="P3" s="2" t="s">
        <v>2</v>
      </c>
      <c r="Q3" s="3" t="s">
        <v>3</v>
      </c>
      <c r="R3" s="3" t="s">
        <v>4</v>
      </c>
      <c r="S3" s="3" t="s">
        <v>5</v>
      </c>
      <c r="T3" s="5">
        <f>SUM(N$4:N$52)-SUM(M$4:M$52)+O$3</f>
        <v>2736</v>
      </c>
      <c r="U3" s="2" t="s">
        <v>2</v>
      </c>
      <c r="V3" s="3" t="s">
        <v>3</v>
      </c>
      <c r="W3" s="3" t="s">
        <v>4</v>
      </c>
      <c r="X3" s="3" t="s">
        <v>5</v>
      </c>
      <c r="Y3" s="5">
        <f>SUM(S$4:S$52)-SUM(R$4:R$52)+T$3</f>
        <v>2736</v>
      </c>
      <c r="Z3" s="2" t="s">
        <v>2</v>
      </c>
      <c r="AA3" s="3" t="s">
        <v>3</v>
      </c>
      <c r="AB3" s="3" t="s">
        <v>4</v>
      </c>
      <c r="AC3" s="3" t="s">
        <v>5</v>
      </c>
      <c r="AD3" s="5">
        <f>SUM(X$4:X$52)-SUM(W$4:W$52)+Y$3</f>
        <v>2736</v>
      </c>
      <c r="AE3" s="2" t="s">
        <v>2</v>
      </c>
      <c r="AF3" s="3" t="s">
        <v>3</v>
      </c>
      <c r="AG3" s="3" t="s">
        <v>4</v>
      </c>
      <c r="AH3" s="3" t="s">
        <v>5</v>
      </c>
      <c r="AI3" s="5">
        <f>SUM(AC$4:AC$52)-SUM(AB$4:AB$52)+AD$3</f>
        <v>2736</v>
      </c>
      <c r="AJ3" s="2" t="s">
        <v>2</v>
      </c>
      <c r="AK3" s="3" t="s">
        <v>3</v>
      </c>
      <c r="AL3" s="3" t="s">
        <v>4</v>
      </c>
      <c r="AM3" s="3" t="s">
        <v>5</v>
      </c>
      <c r="AN3" s="5">
        <f>SUM(AH$4:AH$52)-SUM(AG$4:AG$52)+AI$3</f>
        <v>2736</v>
      </c>
      <c r="AO3" s="2" t="s">
        <v>2</v>
      </c>
      <c r="AP3" s="3" t="s">
        <v>3</v>
      </c>
      <c r="AQ3" s="3" t="s">
        <v>4</v>
      </c>
      <c r="AR3" s="3" t="s">
        <v>5</v>
      </c>
      <c r="AS3" s="5">
        <f>SUM(AM$4:AM$52)-SUM(AL$4:AL$52)+AN$3</f>
        <v>2736</v>
      </c>
      <c r="AT3" s="2" t="s">
        <v>2</v>
      </c>
      <c r="AU3" s="3" t="s">
        <v>3</v>
      </c>
      <c r="AV3" s="3" t="s">
        <v>4</v>
      </c>
      <c r="AW3" s="3" t="s">
        <v>5</v>
      </c>
      <c r="AX3" s="9">
        <f>SUM(AR$4:AR$52)-SUM(AQ$4:AQ$52)+AS$3</f>
        <v>2736</v>
      </c>
      <c r="AY3" s="2" t="s">
        <v>2</v>
      </c>
      <c r="AZ3" s="3" t="s">
        <v>3</v>
      </c>
      <c r="BA3" s="3" t="s">
        <v>4</v>
      </c>
      <c r="BB3" s="3" t="s">
        <v>5</v>
      </c>
      <c r="BC3" s="9">
        <f>SUM(AW$4:AW$52)-SUM(AV$4:AV$52)+AX$3</f>
        <v>2736</v>
      </c>
      <c r="BD3" s="2" t="s">
        <v>2</v>
      </c>
      <c r="BE3" s="3" t="s">
        <v>3</v>
      </c>
      <c r="BF3" s="3" t="s">
        <v>4</v>
      </c>
      <c r="BG3" s="3" t="s">
        <v>5</v>
      </c>
      <c r="BH3" s="10">
        <f>SUM(BB$4:BB$52)-SUM(BA$4:BA$52)+BC$3</f>
        <v>2736</v>
      </c>
    </row>
    <row r="4" spans="1:60">
      <c r="A4" s="4">
        <v>42370</v>
      </c>
      <c r="B4" t="s">
        <v>6</v>
      </c>
      <c r="D4" s="5">
        <v>1000</v>
      </c>
      <c r="E4" s="5">
        <f>IF(AND(C4="",D4=""),"",E3-C4+D4)</f>
        <v>2000</v>
      </c>
      <c r="F4" s="4">
        <v>42401</v>
      </c>
      <c r="G4" t="s">
        <v>6</v>
      </c>
      <c r="I4" s="5">
        <v>850</v>
      </c>
      <c r="J4" s="5">
        <f>IF(AND(H4="",I4=""),"",J3-H4+I4)</f>
        <v>2764</v>
      </c>
      <c r="K4" s="4">
        <v>42430</v>
      </c>
      <c r="P4" s="4">
        <v>42461</v>
      </c>
      <c r="U4" s="4">
        <v>42491</v>
      </c>
      <c r="Z4" s="4">
        <v>42522</v>
      </c>
    </row>
    <row r="5" spans="1:60">
      <c r="A5" s="4">
        <v>42371</v>
      </c>
      <c r="B5" t="s">
        <v>9</v>
      </c>
      <c r="C5">
        <v>28</v>
      </c>
      <c r="E5" s="5">
        <f t="shared" ref="E5:E33" si="0">IF(AND(C5="",D5=""),"",E4-C5+D5)</f>
        <v>1972</v>
      </c>
      <c r="F5" s="4">
        <v>42402</v>
      </c>
      <c r="J5" s="5" t="str">
        <f t="shared" ref="J5:J33" si="1">IF(AND(H5="",I5=""),"",J4-H5+I5)</f>
        <v/>
      </c>
      <c r="K5" s="4">
        <v>42431</v>
      </c>
      <c r="P5" s="4">
        <v>42462</v>
      </c>
      <c r="U5" s="4">
        <v>42492</v>
      </c>
      <c r="Z5" s="4">
        <v>42523</v>
      </c>
    </row>
    <row r="6" spans="1:60">
      <c r="A6" s="4">
        <v>42372</v>
      </c>
      <c r="B6" t="s">
        <v>8</v>
      </c>
      <c r="E6" s="5" t="str">
        <f t="shared" si="0"/>
        <v/>
      </c>
      <c r="F6" s="4">
        <v>42403</v>
      </c>
      <c r="J6" s="5" t="str">
        <f t="shared" si="1"/>
        <v/>
      </c>
      <c r="K6" s="4">
        <v>42432</v>
      </c>
      <c r="P6" s="4">
        <v>42463</v>
      </c>
      <c r="U6" s="4">
        <v>42493</v>
      </c>
      <c r="Z6" s="4">
        <v>42524</v>
      </c>
    </row>
    <row r="7" spans="1:60">
      <c r="A7" s="4">
        <v>42373</v>
      </c>
      <c r="E7" s="5" t="str">
        <f t="shared" si="0"/>
        <v/>
      </c>
      <c r="F7" s="4">
        <v>42404</v>
      </c>
      <c r="G7" t="s">
        <v>7</v>
      </c>
      <c r="H7">
        <v>28</v>
      </c>
      <c r="J7" s="5"/>
      <c r="K7" s="4">
        <v>42433</v>
      </c>
      <c r="P7" s="4">
        <v>42464</v>
      </c>
      <c r="U7" s="4">
        <v>42494</v>
      </c>
      <c r="Z7" s="4">
        <v>42525</v>
      </c>
    </row>
    <row r="8" spans="1:60">
      <c r="A8" s="4">
        <v>42374</v>
      </c>
      <c r="E8" s="5" t="str">
        <f t="shared" si="0"/>
        <v/>
      </c>
      <c r="F8" s="4">
        <v>42405</v>
      </c>
      <c r="G8" t="s">
        <v>9</v>
      </c>
      <c r="J8" s="5" t="str">
        <f t="shared" si="1"/>
        <v/>
      </c>
      <c r="K8" s="4">
        <v>42434</v>
      </c>
      <c r="P8" s="4">
        <v>42465</v>
      </c>
      <c r="U8" s="4">
        <v>42495</v>
      </c>
      <c r="Z8" s="4">
        <v>42526</v>
      </c>
    </row>
    <row r="9" spans="1:60">
      <c r="A9" s="4">
        <v>42375</v>
      </c>
      <c r="E9" s="5" t="str">
        <f t="shared" si="0"/>
        <v/>
      </c>
      <c r="F9" s="4">
        <v>42406</v>
      </c>
      <c r="J9" s="5" t="str">
        <f t="shared" si="1"/>
        <v/>
      </c>
      <c r="K9" s="4">
        <v>42435</v>
      </c>
      <c r="P9" s="4">
        <v>42466</v>
      </c>
      <c r="U9" s="4">
        <v>42496</v>
      </c>
      <c r="Z9" s="4">
        <v>42527</v>
      </c>
    </row>
    <row r="10" spans="1:60">
      <c r="A10" s="4">
        <v>42376</v>
      </c>
      <c r="E10" s="5" t="str">
        <f t="shared" si="0"/>
        <v/>
      </c>
      <c r="F10" s="4">
        <v>42407</v>
      </c>
      <c r="J10" s="5" t="str">
        <f t="shared" si="1"/>
        <v/>
      </c>
      <c r="K10" s="4">
        <v>42436</v>
      </c>
      <c r="P10" s="4">
        <v>42467</v>
      </c>
      <c r="U10" s="4">
        <v>42497</v>
      </c>
      <c r="Z10" s="4">
        <v>42528</v>
      </c>
    </row>
    <row r="11" spans="1:60">
      <c r="A11" s="4">
        <v>42377</v>
      </c>
      <c r="D11" s="14"/>
      <c r="E11" s="5" t="str">
        <f t="shared" si="0"/>
        <v/>
      </c>
      <c r="F11" s="4">
        <v>42408</v>
      </c>
      <c r="J11" s="5" t="str">
        <f t="shared" si="1"/>
        <v/>
      </c>
      <c r="K11" s="4">
        <v>42437</v>
      </c>
      <c r="P11" s="4">
        <v>42468</v>
      </c>
      <c r="U11" s="4">
        <v>42498</v>
      </c>
      <c r="Z11" s="4">
        <v>42529</v>
      </c>
    </row>
    <row r="12" spans="1:60">
      <c r="A12" s="4">
        <v>42378</v>
      </c>
      <c r="E12" s="5" t="str">
        <f t="shared" si="0"/>
        <v/>
      </c>
      <c r="F12" s="4">
        <v>42409</v>
      </c>
      <c r="J12" s="5" t="str">
        <f t="shared" si="1"/>
        <v/>
      </c>
      <c r="K12" s="4">
        <v>42438</v>
      </c>
      <c r="P12" s="4">
        <v>42469</v>
      </c>
      <c r="U12" s="4">
        <v>42499</v>
      </c>
      <c r="Z12" s="4">
        <v>42530</v>
      </c>
    </row>
    <row r="13" spans="1:60">
      <c r="A13" s="4">
        <v>42379</v>
      </c>
      <c r="E13" s="5" t="str">
        <f t="shared" si="0"/>
        <v/>
      </c>
      <c r="F13" s="4">
        <v>42410</v>
      </c>
      <c r="J13" s="5" t="str">
        <f t="shared" si="1"/>
        <v/>
      </c>
      <c r="K13" s="4">
        <v>42439</v>
      </c>
      <c r="P13" s="4">
        <v>42470</v>
      </c>
      <c r="U13" s="4">
        <v>42500</v>
      </c>
      <c r="Z13" s="4">
        <v>42531</v>
      </c>
    </row>
    <row r="14" spans="1:60">
      <c r="A14" s="4">
        <v>42380</v>
      </c>
      <c r="E14" s="5" t="str">
        <f t="shared" si="0"/>
        <v/>
      </c>
      <c r="F14" s="4">
        <v>42411</v>
      </c>
      <c r="J14" s="5" t="str">
        <f t="shared" si="1"/>
        <v/>
      </c>
      <c r="K14" s="4">
        <v>42440</v>
      </c>
      <c r="P14" s="4">
        <v>42471</v>
      </c>
      <c r="U14" s="4">
        <v>42501</v>
      </c>
      <c r="Z14" s="4">
        <v>42532</v>
      </c>
    </row>
    <row r="15" spans="1:60">
      <c r="A15" s="4">
        <v>42381</v>
      </c>
      <c r="E15" s="5" t="str">
        <f t="shared" si="0"/>
        <v/>
      </c>
      <c r="F15" s="4">
        <v>42412</v>
      </c>
      <c r="J15" s="5" t="str">
        <f t="shared" si="1"/>
        <v/>
      </c>
      <c r="K15" s="4">
        <v>42441</v>
      </c>
      <c r="P15" s="4">
        <v>42472</v>
      </c>
      <c r="U15" s="4">
        <v>42502</v>
      </c>
      <c r="Z15" s="4">
        <v>42533</v>
      </c>
    </row>
    <row r="16" spans="1:60">
      <c r="A16" s="4">
        <v>42382</v>
      </c>
      <c r="E16" s="5" t="str">
        <f t="shared" si="0"/>
        <v/>
      </c>
      <c r="F16" s="4">
        <v>42413</v>
      </c>
      <c r="J16" s="5" t="str">
        <f t="shared" si="1"/>
        <v/>
      </c>
      <c r="K16" s="4">
        <v>42442</v>
      </c>
      <c r="P16" s="4">
        <v>42473</v>
      </c>
      <c r="U16" s="4">
        <v>42503</v>
      </c>
      <c r="Z16" s="4">
        <v>42534</v>
      </c>
    </row>
    <row r="17" spans="1:26">
      <c r="A17" s="4">
        <v>42383</v>
      </c>
      <c r="E17" s="5" t="str">
        <f t="shared" si="0"/>
        <v/>
      </c>
      <c r="F17" s="4">
        <v>42414</v>
      </c>
      <c r="J17" s="5" t="str">
        <f t="shared" si="1"/>
        <v/>
      </c>
      <c r="K17" s="4">
        <v>42443</v>
      </c>
      <c r="P17" s="4">
        <v>42474</v>
      </c>
      <c r="U17" s="4">
        <v>42504</v>
      </c>
      <c r="Z17" s="4">
        <v>42535</v>
      </c>
    </row>
    <row r="18" spans="1:26">
      <c r="A18" s="4">
        <v>42384</v>
      </c>
      <c r="E18" s="5" t="str">
        <f t="shared" si="0"/>
        <v/>
      </c>
      <c r="F18" s="4">
        <v>42415</v>
      </c>
      <c r="J18" s="5" t="str">
        <f t="shared" si="1"/>
        <v/>
      </c>
      <c r="K18" s="4">
        <v>42444</v>
      </c>
      <c r="P18" s="4">
        <v>42475</v>
      </c>
      <c r="U18" s="4">
        <v>42505</v>
      </c>
      <c r="Z18" s="4">
        <v>42536</v>
      </c>
    </row>
    <row r="19" spans="1:26">
      <c r="A19" s="4">
        <v>42385</v>
      </c>
      <c r="E19" s="5" t="str">
        <f t="shared" si="0"/>
        <v/>
      </c>
      <c r="F19" s="4">
        <v>42416</v>
      </c>
      <c r="J19" s="5" t="str">
        <f t="shared" si="1"/>
        <v/>
      </c>
      <c r="K19" s="4">
        <v>42445</v>
      </c>
      <c r="P19" s="4">
        <v>42476</v>
      </c>
      <c r="U19" s="4">
        <v>42506</v>
      </c>
      <c r="Z19" s="4">
        <v>42537</v>
      </c>
    </row>
    <row r="20" spans="1:26">
      <c r="A20" s="4">
        <v>42386</v>
      </c>
      <c r="E20" s="5" t="str">
        <f t="shared" si="0"/>
        <v/>
      </c>
      <c r="F20" s="4">
        <v>42417</v>
      </c>
      <c r="J20" s="5" t="str">
        <f t="shared" si="1"/>
        <v/>
      </c>
      <c r="K20" s="4">
        <v>42446</v>
      </c>
      <c r="P20" s="4">
        <v>42477</v>
      </c>
      <c r="U20" s="4">
        <v>42507</v>
      </c>
      <c r="Z20" s="4">
        <v>42538</v>
      </c>
    </row>
    <row r="21" spans="1:26">
      <c r="A21" s="4">
        <v>42387</v>
      </c>
      <c r="E21" s="5" t="str">
        <f t="shared" si="0"/>
        <v/>
      </c>
      <c r="F21" s="4">
        <v>42418</v>
      </c>
      <c r="J21" s="5" t="str">
        <f t="shared" si="1"/>
        <v/>
      </c>
      <c r="K21" s="4">
        <v>42447</v>
      </c>
      <c r="P21" s="4">
        <v>42478</v>
      </c>
      <c r="U21" s="4">
        <v>42508</v>
      </c>
      <c r="Z21" s="4">
        <v>42539</v>
      </c>
    </row>
    <row r="22" spans="1:26">
      <c r="A22" s="4">
        <v>42388</v>
      </c>
      <c r="E22" s="5" t="str">
        <f t="shared" si="0"/>
        <v/>
      </c>
      <c r="F22" s="4">
        <v>42419</v>
      </c>
      <c r="J22" s="5" t="str">
        <f t="shared" si="1"/>
        <v/>
      </c>
      <c r="K22" s="4">
        <v>42448</v>
      </c>
      <c r="P22" s="4">
        <v>42479</v>
      </c>
      <c r="U22" s="4">
        <v>42509</v>
      </c>
      <c r="Z22" s="4">
        <v>42540</v>
      </c>
    </row>
    <row r="23" spans="1:26">
      <c r="A23" s="4">
        <v>42389</v>
      </c>
      <c r="E23" s="5" t="str">
        <f t="shared" si="0"/>
        <v/>
      </c>
      <c r="F23" s="4">
        <v>42420</v>
      </c>
      <c r="J23" s="5" t="str">
        <f t="shared" si="1"/>
        <v/>
      </c>
      <c r="K23" s="4">
        <v>42449</v>
      </c>
      <c r="P23" s="4">
        <v>42480</v>
      </c>
      <c r="U23" s="4">
        <v>42510</v>
      </c>
      <c r="Z23" s="4">
        <v>42541</v>
      </c>
    </row>
    <row r="24" spans="1:26">
      <c r="A24" s="4">
        <v>42390</v>
      </c>
      <c r="B24" t="s">
        <v>7</v>
      </c>
      <c r="C24">
        <v>28</v>
      </c>
      <c r="F24" s="4">
        <v>42421</v>
      </c>
      <c r="J24" s="5" t="str">
        <f t="shared" si="1"/>
        <v/>
      </c>
      <c r="K24" s="4">
        <v>42450</v>
      </c>
      <c r="P24" s="4">
        <v>42481</v>
      </c>
      <c r="U24" s="4">
        <v>42511</v>
      </c>
      <c r="Z24" s="4">
        <v>42542</v>
      </c>
    </row>
    <row r="25" spans="1:26">
      <c r="A25" s="4">
        <v>42391</v>
      </c>
      <c r="B25" t="s">
        <v>10</v>
      </c>
      <c r="C25">
        <v>10</v>
      </c>
      <c r="F25" s="4">
        <v>42422</v>
      </c>
      <c r="J25" s="5" t="str">
        <f t="shared" si="1"/>
        <v/>
      </c>
      <c r="K25" s="4">
        <v>42451</v>
      </c>
      <c r="P25" s="4">
        <v>42482</v>
      </c>
      <c r="U25" s="4">
        <v>42512</v>
      </c>
      <c r="Z25" s="4">
        <v>42543</v>
      </c>
    </row>
    <row r="26" spans="1:26">
      <c r="A26" s="4">
        <v>42392</v>
      </c>
      <c r="B26" t="s">
        <v>10</v>
      </c>
      <c r="C26">
        <v>20</v>
      </c>
      <c r="F26" s="4">
        <v>42423</v>
      </c>
      <c r="J26" s="5" t="str">
        <f t="shared" si="1"/>
        <v/>
      </c>
      <c r="K26" s="4">
        <v>42452</v>
      </c>
      <c r="P26" s="4">
        <v>42483</v>
      </c>
      <c r="U26" s="4">
        <v>42513</v>
      </c>
      <c r="Z26" s="4">
        <v>42544</v>
      </c>
    </row>
    <row r="27" spans="1:26">
      <c r="A27" s="4">
        <v>42393</v>
      </c>
      <c r="F27" s="4">
        <v>42424</v>
      </c>
      <c r="J27" s="5" t="str">
        <f t="shared" si="1"/>
        <v/>
      </c>
      <c r="K27" s="4">
        <v>42453</v>
      </c>
      <c r="P27" s="4">
        <v>42484</v>
      </c>
      <c r="U27" s="4">
        <v>42514</v>
      </c>
      <c r="Z27" s="4">
        <v>42545</v>
      </c>
    </row>
    <row r="28" spans="1:26">
      <c r="A28" s="4">
        <v>42394</v>
      </c>
      <c r="E28" s="5" t="str">
        <f t="shared" si="0"/>
        <v/>
      </c>
      <c r="F28" s="4">
        <v>42425</v>
      </c>
      <c r="J28" s="5" t="str">
        <f t="shared" si="1"/>
        <v/>
      </c>
      <c r="K28" s="4">
        <v>42454</v>
      </c>
      <c r="P28" s="4">
        <v>42485</v>
      </c>
      <c r="U28" s="4">
        <v>42515</v>
      </c>
      <c r="Z28" s="4">
        <v>42546</v>
      </c>
    </row>
    <row r="29" spans="1:26">
      <c r="A29" s="4">
        <v>42395</v>
      </c>
      <c r="E29" s="5" t="str">
        <f t="shared" si="0"/>
        <v/>
      </c>
      <c r="F29" s="4">
        <v>42426</v>
      </c>
      <c r="J29" s="5" t="str">
        <f t="shared" si="1"/>
        <v/>
      </c>
      <c r="K29" s="4">
        <v>42455</v>
      </c>
      <c r="P29" s="4">
        <v>42486</v>
      </c>
      <c r="U29" s="4">
        <v>42516</v>
      </c>
      <c r="Z29" s="4">
        <v>42547</v>
      </c>
    </row>
    <row r="30" spans="1:26">
      <c r="A30" s="4">
        <v>42396</v>
      </c>
      <c r="E30" s="5" t="str">
        <f t="shared" si="0"/>
        <v/>
      </c>
      <c r="F30" s="4">
        <v>42427</v>
      </c>
      <c r="J30" s="5" t="str">
        <f t="shared" si="1"/>
        <v/>
      </c>
      <c r="K30" s="4">
        <v>42456</v>
      </c>
      <c r="P30" s="4">
        <v>42487</v>
      </c>
      <c r="U30" s="4">
        <v>42517</v>
      </c>
      <c r="Z30" s="4">
        <v>42548</v>
      </c>
    </row>
    <row r="31" spans="1:26">
      <c r="A31" s="4">
        <v>42397</v>
      </c>
      <c r="E31" s="5" t="str">
        <f t="shared" si="0"/>
        <v/>
      </c>
      <c r="F31" s="4">
        <v>42428</v>
      </c>
      <c r="J31" s="5" t="str">
        <f t="shared" si="1"/>
        <v/>
      </c>
      <c r="K31" s="4">
        <v>42457</v>
      </c>
      <c r="P31" s="4">
        <v>42488</v>
      </c>
      <c r="U31" s="4">
        <v>42518</v>
      </c>
      <c r="Z31" s="4">
        <v>42549</v>
      </c>
    </row>
    <row r="32" spans="1:26">
      <c r="A32" s="4">
        <v>42398</v>
      </c>
      <c r="E32" s="5" t="str">
        <f t="shared" si="0"/>
        <v/>
      </c>
      <c r="F32" s="4">
        <v>42429</v>
      </c>
      <c r="J32" s="5" t="s">
        <v>50</v>
      </c>
      <c r="K32" s="4">
        <v>42458</v>
      </c>
      <c r="P32" s="4">
        <v>42489</v>
      </c>
      <c r="U32" s="4">
        <v>42519</v>
      </c>
      <c r="Z32" s="4">
        <v>42550</v>
      </c>
    </row>
    <row r="33" spans="1:26">
      <c r="A33" s="4">
        <v>42399</v>
      </c>
      <c r="E33" s="5" t="str">
        <f t="shared" si="0"/>
        <v/>
      </c>
      <c r="J33" s="5" t="str">
        <f t="shared" si="1"/>
        <v/>
      </c>
      <c r="K33" s="4">
        <v>42459</v>
      </c>
      <c r="P33" s="4">
        <v>42490</v>
      </c>
      <c r="T33" s="5" t="s">
        <v>50</v>
      </c>
      <c r="U33" s="4">
        <v>42520</v>
      </c>
      <c r="Z33" s="4">
        <v>42551</v>
      </c>
    </row>
    <row r="34" spans="1:26">
      <c r="A34" s="4">
        <v>42400</v>
      </c>
      <c r="E34" s="5" t="s">
        <v>50</v>
      </c>
      <c r="J34" s="5"/>
      <c r="K34" s="4">
        <v>42460</v>
      </c>
      <c r="O34" s="5" t="s">
        <v>50</v>
      </c>
      <c r="U34" s="4">
        <v>42521</v>
      </c>
    </row>
    <row r="35" spans="1:26">
      <c r="A35" s="4"/>
      <c r="F35" t="s">
        <v>39</v>
      </c>
      <c r="J35" s="5"/>
      <c r="K35" s="4"/>
      <c r="O35" s="5"/>
      <c r="U35" s="4"/>
    </row>
    <row r="36" spans="1:26">
      <c r="A36" s="19" t="s">
        <v>37</v>
      </c>
      <c r="B36" s="20" t="s">
        <v>38</v>
      </c>
      <c r="C36" s="22"/>
      <c r="F36" s="19" t="s">
        <v>37</v>
      </c>
      <c r="G36" s="21" t="s">
        <v>38</v>
      </c>
      <c r="H36" s="22"/>
      <c r="J36" s="5"/>
      <c r="K36" s="4"/>
      <c r="O36" s="5"/>
      <c r="U36" s="4"/>
    </row>
    <row r="37" spans="1:26">
      <c r="A37" s="18" t="s">
        <v>6</v>
      </c>
      <c r="B37" s="18">
        <f>SUMIF($B$4:$B$23,A37,$D$4:$D$23) - SUMIF($B$4:$B$23,A37,$C$4:$C$23)</f>
        <v>1000</v>
      </c>
      <c r="C37" s="22"/>
      <c r="F37" s="18" t="s">
        <v>6</v>
      </c>
      <c r="G37" s="23">
        <f>SUMPRODUCT(--($G$4:$G$23=F37)*(I4:I23))+SUMPRODUCT(--($B$24:$B$34=F37)*(D24:D34))</f>
        <v>850</v>
      </c>
      <c r="J37" s="5"/>
      <c r="K37" s="4"/>
      <c r="O37" s="5"/>
      <c r="U37" s="4"/>
    </row>
    <row r="38" spans="1:26">
      <c r="A38" s="18" t="s">
        <v>7</v>
      </c>
      <c r="B38" s="18">
        <f t="shared" ref="B38:B43" si="2">SUMIF($B$4:$B$23,A38,$D$4:$D$23) - SUMIF($B$4:$B$23,A38,$C$4:$C$23)</f>
        <v>0</v>
      </c>
      <c r="C38" s="22"/>
      <c r="F38" s="18" t="s">
        <v>7</v>
      </c>
      <c r="G38" s="18">
        <f>SUMPRODUCT(--($B$23:$B$34=F38)*($C$23:$C$34)) + SUMPRODUCT(--($G$4:$G$22=F38)*($H$4:$H$22))</f>
        <v>56</v>
      </c>
      <c r="I38" s="5" t="s">
        <v>52</v>
      </c>
      <c r="J38" s="5"/>
      <c r="K38" s="4"/>
      <c r="O38" s="5"/>
      <c r="U38" s="4"/>
    </row>
    <row r="39" spans="1:26">
      <c r="A39" s="18" t="s">
        <v>8</v>
      </c>
      <c r="B39" s="18">
        <f t="shared" si="2"/>
        <v>0</v>
      </c>
      <c r="C39" s="22"/>
      <c r="F39" s="18" t="s">
        <v>8</v>
      </c>
      <c r="G39" s="18">
        <f t="shared" ref="G39:G43" si="3">SUMPRODUCT(--($B$23:$B$34=F39)*($C$23:$C$34)) + SUMPRODUCT(--($G$4:$G$22=F39)*($H$4:$H$22))</f>
        <v>0</v>
      </c>
      <c r="J39" s="5"/>
      <c r="K39" s="4"/>
      <c r="O39" s="5"/>
      <c r="U39" s="4"/>
    </row>
    <row r="40" spans="1:26">
      <c r="A40" s="18" t="s">
        <v>9</v>
      </c>
      <c r="B40" s="18">
        <f t="shared" si="2"/>
        <v>-28</v>
      </c>
      <c r="C40" s="22"/>
      <c r="F40" s="18" t="s">
        <v>9</v>
      </c>
      <c r="G40" s="18">
        <f t="shared" si="3"/>
        <v>0</v>
      </c>
      <c r="J40" s="5"/>
      <c r="K40" s="4"/>
      <c r="O40" s="5"/>
      <c r="U40" s="4"/>
    </row>
    <row r="41" spans="1:26">
      <c r="A41" s="18" t="s">
        <v>10</v>
      </c>
      <c r="B41" s="18">
        <f t="shared" si="2"/>
        <v>0</v>
      </c>
      <c r="C41" s="22"/>
      <c r="F41" s="18" t="s">
        <v>10</v>
      </c>
      <c r="G41" s="18">
        <f t="shared" si="3"/>
        <v>30</v>
      </c>
      <c r="J41" s="5"/>
      <c r="K41" s="4"/>
      <c r="O41" s="5"/>
      <c r="U41" s="4"/>
    </row>
    <row r="42" spans="1:26">
      <c r="A42" s="18" t="s">
        <v>25</v>
      </c>
      <c r="B42" s="18">
        <f t="shared" si="2"/>
        <v>0</v>
      </c>
      <c r="C42" s="22"/>
      <c r="F42" s="18" t="s">
        <v>25</v>
      </c>
      <c r="G42" s="18">
        <f t="shared" si="3"/>
        <v>0</v>
      </c>
      <c r="J42" s="5"/>
      <c r="K42" s="4"/>
      <c r="O42" s="5"/>
      <c r="U42" s="4"/>
    </row>
    <row r="43" spans="1:26">
      <c r="A43" s="18" t="s">
        <v>26</v>
      </c>
      <c r="B43" s="18">
        <f t="shared" si="2"/>
        <v>0</v>
      </c>
      <c r="C43" s="22"/>
      <c r="F43" s="18" t="s">
        <v>26</v>
      </c>
      <c r="G43" s="18">
        <f t="shared" si="3"/>
        <v>0</v>
      </c>
      <c r="J43" s="5"/>
      <c r="K43" s="4"/>
      <c r="O43" s="5"/>
      <c r="U43" s="4"/>
    </row>
  </sheetData>
  <mergeCells count="12">
    <mergeCell ref="AY1:BC1"/>
    <mergeCell ref="BD1:BH1"/>
    <mergeCell ref="Z1:AD1"/>
    <mergeCell ref="AE1:AI1"/>
    <mergeCell ref="AJ1:AN1"/>
    <mergeCell ref="AO1:AS1"/>
    <mergeCell ref="AT1:AX1"/>
    <mergeCell ref="A1:E1"/>
    <mergeCell ref="F1:J1"/>
    <mergeCell ref="K1:O1"/>
    <mergeCell ref="P1:T1"/>
    <mergeCell ref="U1:Y1"/>
  </mergeCells>
  <dataValidations count="1">
    <dataValidation type="list" allowBlank="1" showInputMessage="1" showErrorMessage="1" sqref="B4:B35 G4:G35">
      <formula1>$A$37:$A$43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3" sqref="E33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L20" sqref="L20"/>
    </sheetView>
  </sheetViews>
  <sheetFormatPr baseColWidth="10" defaultRowHeight="15"/>
  <cols>
    <col min="5" max="5" width="13.7109375" customWidth="1"/>
    <col min="6" max="6" width="14.5703125" customWidth="1"/>
    <col min="7" max="7" width="13.42578125" bestFit="1" customWidth="1"/>
    <col min="8" max="8" width="13.140625" customWidth="1"/>
  </cols>
  <sheetData>
    <row r="1" spans="1:8">
      <c r="A1" s="8">
        <v>2016</v>
      </c>
      <c r="B1" s="15" t="s">
        <v>6</v>
      </c>
      <c r="C1" s="16" t="s">
        <v>25</v>
      </c>
      <c r="D1" s="16" t="s">
        <v>27</v>
      </c>
      <c r="E1" s="16" t="s">
        <v>7</v>
      </c>
      <c r="F1" s="16" t="s">
        <v>8</v>
      </c>
      <c r="G1" s="16" t="s">
        <v>9</v>
      </c>
      <c r="H1" s="17" t="s">
        <v>10</v>
      </c>
    </row>
    <row r="2" spans="1:8">
      <c r="A2" s="11" t="s">
        <v>13</v>
      </c>
    </row>
    <row r="3" spans="1:8">
      <c r="A3" s="12" t="s">
        <v>14</v>
      </c>
    </row>
    <row r="4" spans="1:8">
      <c r="A4" s="12" t="s">
        <v>15</v>
      </c>
    </row>
    <row r="5" spans="1:8">
      <c r="A5" s="12" t="s">
        <v>16</v>
      </c>
    </row>
    <row r="6" spans="1:8">
      <c r="A6" s="12" t="s">
        <v>17</v>
      </c>
    </row>
    <row r="7" spans="1:8">
      <c r="A7" s="12" t="s">
        <v>18</v>
      </c>
    </row>
    <row r="8" spans="1:8">
      <c r="A8" s="12" t="s">
        <v>19</v>
      </c>
    </row>
    <row r="9" spans="1:8">
      <c r="A9" s="12" t="s">
        <v>20</v>
      </c>
    </row>
    <row r="10" spans="1:8">
      <c r="A10" s="12" t="s">
        <v>21</v>
      </c>
    </row>
    <row r="11" spans="1:8">
      <c r="A11" s="12" t="s">
        <v>22</v>
      </c>
    </row>
    <row r="12" spans="1:8">
      <c r="A12" s="12" t="s">
        <v>23</v>
      </c>
    </row>
    <row r="13" spans="1:8">
      <c r="A13" s="1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</vt:vector>
  </HeadingPairs>
  <TitlesOfParts>
    <vt:vector size="5" baseType="lpstr">
      <vt:lpstr>Cartes</vt:lpstr>
      <vt:lpstr>2016</vt:lpstr>
      <vt:lpstr>2017</vt:lpstr>
      <vt:lpstr>Graphiques</vt:lpstr>
      <vt:lpstr>Graph1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2015-10-08T16:10:35Z</dcterms:created>
  <dcterms:modified xsi:type="dcterms:W3CDTF">2015-10-10T17:05:41Z</dcterms:modified>
</cp:coreProperties>
</file>