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bernard\Dropbox\ExcelPratique\Meegolo\"/>
    </mc:Choice>
  </mc:AlternateContent>
  <bookViews>
    <workbookView xWindow="0" yWindow="0" windowWidth="14550" windowHeight="6360"/>
  </bookViews>
  <sheets>
    <sheet name="Programme" sheetId="1" r:id="rId1"/>
    <sheet name="base" sheetId="2" r:id="rId2"/>
  </sheets>
  <definedNames>
    <definedName name="ADJO">base!$C$3:$D$6</definedName>
    <definedName name="GROUPE1">base!$E$3:$F$10</definedName>
    <definedName name="GROUPE2">base!$G$3:$H$10</definedName>
    <definedName name="RESP">base!$A$3:$B$6</definedName>
  </definedNames>
  <calcPr calcId="152511"/>
</workbook>
</file>

<file path=xl/calcChain.xml><?xml version="1.0" encoding="utf-8"?>
<calcChain xmlns="http://schemas.openxmlformats.org/spreadsheetml/2006/main">
  <c r="K37" i="1" l="1"/>
  <c r="K36" i="1"/>
  <c r="K35" i="1"/>
  <c r="K34" i="1"/>
  <c r="K33" i="1"/>
  <c r="K32" i="1"/>
  <c r="K31" i="1"/>
  <c r="K30" i="1"/>
  <c r="K29" i="1"/>
  <c r="K19" i="1"/>
  <c r="K18" i="1"/>
  <c r="K17" i="1"/>
  <c r="K16" i="1"/>
  <c r="K15" i="1"/>
  <c r="K14" i="1"/>
  <c r="K13" i="1"/>
  <c r="K12" i="1"/>
  <c r="K11" i="1"/>
  <c r="I37" i="1"/>
  <c r="I36" i="1"/>
  <c r="I35" i="1"/>
  <c r="I34" i="1"/>
  <c r="I33" i="1"/>
  <c r="I32" i="1"/>
  <c r="I31" i="1"/>
  <c r="I30" i="1"/>
  <c r="I29" i="1"/>
  <c r="I19" i="1"/>
  <c r="I18" i="1"/>
  <c r="I17" i="1"/>
  <c r="I16" i="1"/>
  <c r="I15" i="1"/>
  <c r="I14" i="1"/>
  <c r="I13" i="1"/>
  <c r="I12" i="1"/>
  <c r="I11" i="1"/>
  <c r="G37" i="1"/>
  <c r="G36" i="1"/>
  <c r="G35" i="1"/>
  <c r="G34" i="1"/>
  <c r="G33" i="1"/>
  <c r="G32" i="1"/>
  <c r="G31" i="1"/>
  <c r="G30" i="1"/>
  <c r="G29" i="1"/>
  <c r="G19" i="1"/>
  <c r="G18" i="1"/>
  <c r="G17" i="1"/>
  <c r="G16" i="1"/>
  <c r="G15" i="1"/>
  <c r="G14" i="1"/>
  <c r="G13" i="1"/>
  <c r="G12" i="1"/>
  <c r="G11" i="1"/>
  <c r="E37" i="1"/>
  <c r="E36" i="1"/>
  <c r="E35" i="1"/>
  <c r="E34" i="1"/>
  <c r="E33" i="1"/>
  <c r="E32" i="1"/>
  <c r="E31" i="1"/>
  <c r="E30" i="1"/>
  <c r="E29" i="1"/>
  <c r="E19" i="1"/>
  <c r="E18" i="1"/>
  <c r="E17" i="1"/>
  <c r="E16" i="1"/>
  <c r="E15" i="1"/>
  <c r="E14" i="1"/>
  <c r="E13" i="1"/>
  <c r="E12" i="1"/>
  <c r="E11" i="1"/>
</calcChain>
</file>

<file path=xl/sharedStrings.xml><?xml version="1.0" encoding="utf-8"?>
<sst xmlns="http://schemas.openxmlformats.org/spreadsheetml/2006/main" count="58" uniqueCount="50">
  <si>
    <t>Responsable</t>
  </si>
  <si>
    <t>Adjoint</t>
  </si>
  <si>
    <t>Goupe 1</t>
  </si>
  <si>
    <t>Groupe 2</t>
  </si>
  <si>
    <t>Mercredi 1</t>
  </si>
  <si>
    <t>Vendredi 3</t>
  </si>
  <si>
    <t>Mercredi 8</t>
  </si>
  <si>
    <t>Vendredi 10</t>
  </si>
  <si>
    <t>Mercredi 15</t>
  </si>
  <si>
    <t>Vendredi 17</t>
  </si>
  <si>
    <t>Mercredi 22</t>
  </si>
  <si>
    <t>Vendredi 24</t>
  </si>
  <si>
    <t>Mercredi 29</t>
  </si>
  <si>
    <t>JUIN</t>
  </si>
  <si>
    <t>JUILLET</t>
  </si>
  <si>
    <t>Vendredi 1</t>
  </si>
  <si>
    <t>Mercredi 6</t>
  </si>
  <si>
    <t>Vendredi 8</t>
  </si>
  <si>
    <t>Mercredi 13</t>
  </si>
  <si>
    <t>Vendredi 15</t>
  </si>
  <si>
    <t>Mercredi 20</t>
  </si>
  <si>
    <t>Vendredi 22</t>
  </si>
  <si>
    <t>Mercredi 27</t>
  </si>
  <si>
    <t>Vendredi 29</t>
  </si>
  <si>
    <t>Cette couleur désigne qu'il n'y a pas de Groupe 2</t>
  </si>
  <si>
    <t>MACHIN R</t>
  </si>
  <si>
    <t>BIDUL R</t>
  </si>
  <si>
    <t>TOTO R</t>
  </si>
  <si>
    <t>TRUC R</t>
  </si>
  <si>
    <t xml:space="preserve"> </t>
  </si>
  <si>
    <t>MACHIN A</t>
  </si>
  <si>
    <t>BIDUL A</t>
  </si>
  <si>
    <t>TOTO A</t>
  </si>
  <si>
    <t>TRUC A</t>
  </si>
  <si>
    <t>MACHIN G1</t>
  </si>
  <si>
    <t>BIDUL G1</t>
  </si>
  <si>
    <t>TOTO G1</t>
  </si>
  <si>
    <t>TRUC G1</t>
  </si>
  <si>
    <t>MARCEL G1</t>
  </si>
  <si>
    <t>POLO G1</t>
  </si>
  <si>
    <t>SCRUN G1</t>
  </si>
  <si>
    <t>LE RENE G1</t>
  </si>
  <si>
    <t>MACHIN G2</t>
  </si>
  <si>
    <t>BIDUL G2</t>
  </si>
  <si>
    <t>TOTO G2</t>
  </si>
  <si>
    <t>TRUC G2</t>
  </si>
  <si>
    <t>MARCEL G2</t>
  </si>
  <si>
    <t>POLO G2</t>
  </si>
  <si>
    <t>SCRUN G2</t>
  </si>
  <si>
    <t>LE RENE G2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</si>
</sst>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C7CE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3">
    <xf numFmtId="0" fontId="0" fillId="0" borderId="0" xfId="0"/>
    <xf numFmtId="0" fontId="2" fillId="0" borderId="0" xfId="0" applyFont="1" applyAlignment="1">
      <alignment horizontal="center" vertical="center"/>
    </xf>
    <xf numFmtId="0" fontId="1" fillId="2" borderId="0" xfId="1"/>
  </cellXfs>
  <cellStyles count="2">
    <cellStyle name="Insatisfaisant" xfId="1" builtinId="27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19050</xdr:colOff>
          <xdr:row>19</xdr:row>
          <xdr:rowOff>9525</xdr:rowOff>
        </xdr:from>
        <xdr:to>
          <xdr:col>14</xdr:col>
          <xdr:colOff>9525</xdr:colOff>
          <xdr:row>20</xdr:row>
          <xdr:rowOff>76200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Générer le programme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C5:N37"/>
  <sheetViews>
    <sheetView tabSelected="1" topLeftCell="A9" workbookViewId="0">
      <selection activeCell="D11" sqref="D11"/>
    </sheetView>
  </sheetViews>
  <sheetFormatPr baseColWidth="10" defaultRowHeight="15" x14ac:dyDescent="0.25"/>
  <cols>
    <col min="1" max="2" width="2.28515625" customWidth="1"/>
    <col min="3" max="3" width="19.5703125" customWidth="1"/>
    <col min="4" max="4" width="2.7109375" customWidth="1"/>
    <col min="5" max="5" width="19.5703125" customWidth="1"/>
    <col min="6" max="6" width="3" customWidth="1"/>
    <col min="7" max="7" width="19.5703125" customWidth="1"/>
    <col min="8" max="8" width="3.5703125" customWidth="1"/>
    <col min="9" max="9" width="19.5703125" customWidth="1"/>
    <col min="10" max="10" width="2.28515625" customWidth="1"/>
  </cols>
  <sheetData>
    <row r="5" spans="3:14" ht="26.25" x14ac:dyDescent="0.25">
      <c r="F5" s="1" t="s">
        <v>13</v>
      </c>
      <c r="G5" s="1"/>
    </row>
    <row r="8" spans="3:14" x14ac:dyDescent="0.25">
      <c r="M8" s="2"/>
      <c r="N8" t="s">
        <v>24</v>
      </c>
    </row>
    <row r="10" spans="3:14" x14ac:dyDescent="0.25">
      <c r="D10" t="s">
        <v>0</v>
      </c>
      <c r="F10" t="s">
        <v>1</v>
      </c>
      <c r="H10" t="s">
        <v>2</v>
      </c>
      <c r="J10" t="s">
        <v>3</v>
      </c>
    </row>
    <row r="11" spans="3:14" ht="20.25" customHeight="1" x14ac:dyDescent="0.25">
      <c r="C11" t="s">
        <v>4</v>
      </c>
      <c r="D11">
        <v>1</v>
      </c>
      <c r="E11" t="str">
        <f>VLOOKUP(D11,RESP,2)</f>
        <v>MACHIN R</v>
      </c>
      <c r="F11">
        <v>1</v>
      </c>
      <c r="G11" t="str">
        <f>VLOOKUP(F11,ADJO,2)</f>
        <v>MACHIN A</v>
      </c>
      <c r="H11">
        <v>1</v>
      </c>
      <c r="I11" t="str">
        <f>VLOOKUP(H11,GROUPE1,2)</f>
        <v>MACHIN G1</v>
      </c>
      <c r="J11">
        <v>1</v>
      </c>
      <c r="K11" t="str">
        <f>IF(ISERROR(VLOOKUP(J11,GROUPE2,2)),"",VLOOKUP(J11,GROUPE2,2))</f>
        <v>MACHIN G2</v>
      </c>
    </row>
    <row r="12" spans="3:14" ht="20.25" customHeight="1" x14ac:dyDescent="0.25">
      <c r="C12" t="s">
        <v>5</v>
      </c>
      <c r="D12">
        <v>2</v>
      </c>
      <c r="E12" t="str">
        <f>VLOOKUP(D12,RESP,2)</f>
        <v>BIDUL R</v>
      </c>
      <c r="F12">
        <v>2</v>
      </c>
      <c r="G12" t="str">
        <f>VLOOKUP(F12,ADJO,2)</f>
        <v>BIDUL A</v>
      </c>
      <c r="H12">
        <v>2</v>
      </c>
      <c r="I12" t="str">
        <f>VLOOKUP(H12,GROUPE1,2)</f>
        <v>BIDUL G1</v>
      </c>
      <c r="J12" s="2"/>
      <c r="K12" t="str">
        <f>IF(ISERROR(VLOOKUP(J12,GROUPE2,2)),"",VLOOKUP(J12,GROUPE2,2))</f>
        <v/>
      </c>
    </row>
    <row r="13" spans="3:14" ht="20.25" customHeight="1" x14ac:dyDescent="0.25">
      <c r="C13" t="s">
        <v>6</v>
      </c>
      <c r="D13">
        <v>3</v>
      </c>
      <c r="E13" t="str">
        <f>VLOOKUP(D13,RESP,2)</f>
        <v>TOTO R</v>
      </c>
      <c r="F13">
        <v>3</v>
      </c>
      <c r="G13" t="str">
        <f>VLOOKUP(F13,ADJO,2)</f>
        <v>TOTO A</v>
      </c>
      <c r="H13">
        <v>3</v>
      </c>
      <c r="I13" t="str">
        <f>VLOOKUP(H13,GROUPE1,2)</f>
        <v>TOTO G1</v>
      </c>
      <c r="J13">
        <v>2</v>
      </c>
      <c r="K13" t="str">
        <f>IF(ISERROR(VLOOKUP(J13,GROUPE2,2)),"",VLOOKUP(J13,GROUPE2,2))</f>
        <v>BIDUL G2</v>
      </c>
    </row>
    <row r="14" spans="3:14" ht="20.25" customHeight="1" x14ac:dyDescent="0.25">
      <c r="C14" t="s">
        <v>7</v>
      </c>
      <c r="D14">
        <v>4</v>
      </c>
      <c r="E14" t="str">
        <f>VLOOKUP(D14,RESP,2)</f>
        <v>TRUC R</v>
      </c>
      <c r="F14">
        <v>4</v>
      </c>
      <c r="G14" t="str">
        <f>VLOOKUP(F14,ADJO,2)</f>
        <v>TRUC A</v>
      </c>
      <c r="H14">
        <v>4</v>
      </c>
      <c r="I14" t="str">
        <f>VLOOKUP(H14,GROUPE1,2)</f>
        <v>TRUC G1</v>
      </c>
      <c r="J14" s="2"/>
      <c r="K14" t="str">
        <f>IF(ISERROR(VLOOKUP(J14,GROUPE2,2)),"",VLOOKUP(J14,GROUPE2,2))</f>
        <v/>
      </c>
    </row>
    <row r="15" spans="3:14" ht="20.25" customHeight="1" x14ac:dyDescent="0.25">
      <c r="C15" t="s">
        <v>8</v>
      </c>
      <c r="D15">
        <v>1</v>
      </c>
      <c r="E15" t="str">
        <f>VLOOKUP(D15,RESP,2)</f>
        <v>MACHIN R</v>
      </c>
      <c r="F15">
        <v>1</v>
      </c>
      <c r="G15" t="str">
        <f>VLOOKUP(F15,ADJO,2)</f>
        <v>MACHIN A</v>
      </c>
      <c r="H15">
        <v>5</v>
      </c>
      <c r="I15" t="str">
        <f>VLOOKUP(H15,GROUPE1,2)</f>
        <v>MARCEL G1</v>
      </c>
      <c r="J15">
        <v>3</v>
      </c>
      <c r="K15" t="str">
        <f>IF(ISERROR(VLOOKUP(J15,GROUPE2,2)),"",VLOOKUP(J15,GROUPE2,2))</f>
        <v>TOTO G2</v>
      </c>
    </row>
    <row r="16" spans="3:14" ht="20.25" customHeight="1" x14ac:dyDescent="0.25">
      <c r="C16" t="s">
        <v>9</v>
      </c>
      <c r="D16">
        <v>2</v>
      </c>
      <c r="E16" t="str">
        <f>VLOOKUP(D16,RESP,2)</f>
        <v>BIDUL R</v>
      </c>
      <c r="F16">
        <v>2</v>
      </c>
      <c r="G16" t="str">
        <f>VLOOKUP(F16,ADJO,2)</f>
        <v>BIDUL A</v>
      </c>
      <c r="H16">
        <v>6</v>
      </c>
      <c r="I16" t="str">
        <f>VLOOKUP(H16,GROUPE1,2)</f>
        <v>POLO G1</v>
      </c>
      <c r="J16" s="2"/>
      <c r="K16" t="str">
        <f>IF(ISERROR(VLOOKUP(J16,GROUPE2,2)),"",VLOOKUP(J16,GROUPE2,2))</f>
        <v/>
      </c>
    </row>
    <row r="17" spans="3:11" ht="20.25" customHeight="1" x14ac:dyDescent="0.25">
      <c r="C17" t="s">
        <v>10</v>
      </c>
      <c r="D17">
        <v>3</v>
      </c>
      <c r="E17" t="str">
        <f>VLOOKUP(D17,RESP,2)</f>
        <v>TOTO R</v>
      </c>
      <c r="F17">
        <v>3</v>
      </c>
      <c r="G17" t="str">
        <f>VLOOKUP(F17,ADJO,2)</f>
        <v>TOTO A</v>
      </c>
      <c r="H17">
        <v>7</v>
      </c>
      <c r="I17" t="str">
        <f>VLOOKUP(H17,GROUPE1,2)</f>
        <v>SCRUN G1</v>
      </c>
      <c r="J17">
        <v>4</v>
      </c>
      <c r="K17" t="str">
        <f>IF(ISERROR(VLOOKUP(J17,GROUPE2,2)),"",VLOOKUP(J17,GROUPE2,2))</f>
        <v>TRUC G2</v>
      </c>
    </row>
    <row r="18" spans="3:11" ht="20.25" customHeight="1" x14ac:dyDescent="0.25">
      <c r="C18" t="s">
        <v>11</v>
      </c>
      <c r="D18">
        <v>4</v>
      </c>
      <c r="E18" t="str">
        <f>VLOOKUP(D18,RESP,2)</f>
        <v>TRUC R</v>
      </c>
      <c r="F18">
        <v>4</v>
      </c>
      <c r="G18" t="str">
        <f>VLOOKUP(F18,ADJO,2)</f>
        <v>TRUC A</v>
      </c>
      <c r="H18">
        <v>8</v>
      </c>
      <c r="I18" t="str">
        <f>VLOOKUP(H18,GROUPE1,2)</f>
        <v>LE RENE G1</v>
      </c>
      <c r="J18" s="2"/>
      <c r="K18" t="str">
        <f>IF(ISERROR(VLOOKUP(J18,GROUPE2,2)),"",VLOOKUP(J18,GROUPE2,2))</f>
        <v/>
      </c>
    </row>
    <row r="19" spans="3:11" ht="20.25" customHeight="1" x14ac:dyDescent="0.25">
      <c r="C19" t="s">
        <v>12</v>
      </c>
      <c r="D19">
        <v>1</v>
      </c>
      <c r="E19" t="str">
        <f>VLOOKUP(D19,RESP,2)</f>
        <v>MACHIN R</v>
      </c>
      <c r="F19">
        <v>1</v>
      </c>
      <c r="G19" t="str">
        <f>VLOOKUP(F19,ADJO,2)</f>
        <v>MACHIN A</v>
      </c>
      <c r="H19">
        <v>1</v>
      </c>
      <c r="I19" t="str">
        <f>VLOOKUP(H19,GROUPE1,2)</f>
        <v>MACHIN G1</v>
      </c>
      <c r="J19">
        <v>5</v>
      </c>
      <c r="K19" t="str">
        <f>IF(ISERROR(VLOOKUP(J19,GROUPE2,2)),"",VLOOKUP(J19,GROUPE2,2))</f>
        <v>MARCEL G2</v>
      </c>
    </row>
    <row r="24" spans="3:11" ht="26.25" x14ac:dyDescent="0.25">
      <c r="F24" s="1" t="s">
        <v>14</v>
      </c>
      <c r="G24" s="1"/>
    </row>
    <row r="28" spans="3:11" x14ac:dyDescent="0.25">
      <c r="D28" t="s">
        <v>0</v>
      </c>
      <c r="F28" t="s">
        <v>1</v>
      </c>
      <c r="H28" t="s">
        <v>2</v>
      </c>
      <c r="J28" t="s">
        <v>3</v>
      </c>
    </row>
    <row r="29" spans="3:11" ht="20.25" customHeight="1" x14ac:dyDescent="0.25">
      <c r="C29" t="s">
        <v>15</v>
      </c>
      <c r="D29">
        <v>2</v>
      </c>
      <c r="E29" t="str">
        <f>VLOOKUP(D29,RESP,2)</f>
        <v>BIDUL R</v>
      </c>
      <c r="F29">
        <v>2</v>
      </c>
      <c r="G29" t="str">
        <f>VLOOKUP(F29,ADJO,2)</f>
        <v>BIDUL A</v>
      </c>
      <c r="H29">
        <v>2</v>
      </c>
      <c r="I29" t="str">
        <f>VLOOKUP(H29,GROUPE1,2)</f>
        <v>BIDUL G1</v>
      </c>
      <c r="J29" s="2"/>
      <c r="K29" t="str">
        <f>IF(ISERROR(VLOOKUP(J29,GROUPE2,2)),"",VLOOKUP(J29,GROUPE2,2))</f>
        <v/>
      </c>
    </row>
    <row r="30" spans="3:11" ht="20.25" customHeight="1" x14ac:dyDescent="0.25">
      <c r="C30" t="s">
        <v>16</v>
      </c>
      <c r="D30">
        <v>3</v>
      </c>
      <c r="E30" t="str">
        <f>VLOOKUP(D30,RESP,2)</f>
        <v>TOTO R</v>
      </c>
      <c r="F30">
        <v>3</v>
      </c>
      <c r="G30" t="str">
        <f>VLOOKUP(F30,ADJO,2)</f>
        <v>TOTO A</v>
      </c>
      <c r="H30">
        <v>3</v>
      </c>
      <c r="I30" t="str">
        <f>VLOOKUP(H30,GROUPE1,2)</f>
        <v>TOTO G1</v>
      </c>
      <c r="J30">
        <v>6</v>
      </c>
      <c r="K30" t="str">
        <f>IF(ISERROR(VLOOKUP(J30,GROUPE2,2)),"",VLOOKUP(J30,GROUPE2,2))</f>
        <v>POLO G2</v>
      </c>
    </row>
    <row r="31" spans="3:11" ht="20.25" customHeight="1" x14ac:dyDescent="0.25">
      <c r="C31" t="s">
        <v>17</v>
      </c>
      <c r="D31">
        <v>4</v>
      </c>
      <c r="E31" t="str">
        <f>VLOOKUP(D31,RESP,2)</f>
        <v>TRUC R</v>
      </c>
      <c r="F31">
        <v>4</v>
      </c>
      <c r="G31" t="str">
        <f>VLOOKUP(F31,ADJO,2)</f>
        <v>TRUC A</v>
      </c>
      <c r="H31">
        <v>4</v>
      </c>
      <c r="I31" t="str">
        <f>VLOOKUP(H31,GROUPE1,2)</f>
        <v>TRUC G1</v>
      </c>
      <c r="J31" s="2"/>
      <c r="K31" t="str">
        <f>IF(ISERROR(VLOOKUP(J31,GROUPE2,2)),"",VLOOKUP(J31,GROUPE2,2))</f>
        <v/>
      </c>
    </row>
    <row r="32" spans="3:11" ht="20.25" customHeight="1" x14ac:dyDescent="0.25">
      <c r="C32" t="s">
        <v>18</v>
      </c>
      <c r="D32">
        <v>1</v>
      </c>
      <c r="E32" t="str">
        <f>VLOOKUP(D32,RESP,2)</f>
        <v>MACHIN R</v>
      </c>
      <c r="F32">
        <v>1</v>
      </c>
      <c r="G32" t="str">
        <f>VLOOKUP(F32,ADJO,2)</f>
        <v>MACHIN A</v>
      </c>
      <c r="H32">
        <v>5</v>
      </c>
      <c r="I32" t="str">
        <f>VLOOKUP(H32,GROUPE1,2)</f>
        <v>MARCEL G1</v>
      </c>
      <c r="J32">
        <v>7</v>
      </c>
      <c r="K32" t="str">
        <f>IF(ISERROR(VLOOKUP(J32,GROUPE2,2)),"",VLOOKUP(J32,GROUPE2,2))</f>
        <v>SCRUN G2</v>
      </c>
    </row>
    <row r="33" spans="3:11" ht="20.25" customHeight="1" x14ac:dyDescent="0.25">
      <c r="C33" t="s">
        <v>19</v>
      </c>
      <c r="D33">
        <v>2</v>
      </c>
      <c r="E33" t="str">
        <f>VLOOKUP(D33,RESP,2)</f>
        <v>BIDUL R</v>
      </c>
      <c r="F33">
        <v>2</v>
      </c>
      <c r="G33" t="str">
        <f>VLOOKUP(F33,ADJO,2)</f>
        <v>BIDUL A</v>
      </c>
      <c r="H33">
        <v>6</v>
      </c>
      <c r="I33" t="str">
        <f>VLOOKUP(H33,GROUPE1,2)</f>
        <v>POLO G1</v>
      </c>
      <c r="J33" s="2"/>
      <c r="K33" t="str">
        <f>IF(ISERROR(VLOOKUP(J33,GROUPE2,2)),"",VLOOKUP(J33,GROUPE2,2))</f>
        <v/>
      </c>
    </row>
    <row r="34" spans="3:11" ht="20.25" customHeight="1" x14ac:dyDescent="0.25">
      <c r="C34" t="s">
        <v>20</v>
      </c>
      <c r="D34">
        <v>3</v>
      </c>
      <c r="E34" t="str">
        <f>VLOOKUP(D34,RESP,2)</f>
        <v>TOTO R</v>
      </c>
      <c r="F34">
        <v>3</v>
      </c>
      <c r="G34" t="str">
        <f>VLOOKUP(F34,ADJO,2)</f>
        <v>TOTO A</v>
      </c>
      <c r="H34">
        <v>7</v>
      </c>
      <c r="I34" t="str">
        <f>VLOOKUP(H34,GROUPE1,2)</f>
        <v>SCRUN G1</v>
      </c>
      <c r="J34">
        <v>8</v>
      </c>
      <c r="K34" t="str">
        <f>IF(ISERROR(VLOOKUP(J34,GROUPE2,2)),"",VLOOKUP(J34,GROUPE2,2))</f>
        <v>LE RENE G2</v>
      </c>
    </row>
    <row r="35" spans="3:11" ht="20.25" customHeight="1" x14ac:dyDescent="0.25">
      <c r="C35" t="s">
        <v>21</v>
      </c>
      <c r="D35">
        <v>4</v>
      </c>
      <c r="E35" t="str">
        <f>VLOOKUP(D35,RESP,2)</f>
        <v>TRUC R</v>
      </c>
      <c r="F35">
        <v>4</v>
      </c>
      <c r="G35" t="str">
        <f>VLOOKUP(F35,ADJO,2)</f>
        <v>TRUC A</v>
      </c>
      <c r="H35">
        <v>8</v>
      </c>
      <c r="I35" t="str">
        <f>VLOOKUP(H35,GROUPE1,2)</f>
        <v>LE RENE G1</v>
      </c>
      <c r="J35" s="2"/>
      <c r="K35" t="str">
        <f>IF(ISERROR(VLOOKUP(J35,GROUPE2,2)),"",VLOOKUP(J35,GROUPE2,2))</f>
        <v/>
      </c>
    </row>
    <row r="36" spans="3:11" ht="20.25" customHeight="1" x14ac:dyDescent="0.25">
      <c r="C36" t="s">
        <v>22</v>
      </c>
      <c r="D36">
        <v>1</v>
      </c>
      <c r="E36" t="str">
        <f>VLOOKUP(D36,RESP,2)</f>
        <v>MACHIN R</v>
      </c>
      <c r="F36">
        <v>1</v>
      </c>
      <c r="G36" t="str">
        <f>VLOOKUP(F36,ADJO,2)</f>
        <v>MACHIN A</v>
      </c>
      <c r="H36">
        <v>1</v>
      </c>
      <c r="I36" t="str">
        <f>VLOOKUP(H36,GROUPE1,2)</f>
        <v>MACHIN G1</v>
      </c>
      <c r="J36">
        <v>1</v>
      </c>
      <c r="K36" t="str">
        <f>IF(ISERROR(VLOOKUP(J36,GROUPE2,2)),"",VLOOKUP(J36,GROUPE2,2))</f>
        <v>MACHIN G2</v>
      </c>
    </row>
    <row r="37" spans="3:11" ht="20.25" customHeight="1" x14ac:dyDescent="0.25">
      <c r="C37" t="s">
        <v>23</v>
      </c>
      <c r="D37">
        <v>2</v>
      </c>
      <c r="E37" t="str">
        <f>VLOOKUP(D37,RESP,2)</f>
        <v>BIDUL R</v>
      </c>
      <c r="F37">
        <v>2</v>
      </c>
      <c r="G37" t="str">
        <f>VLOOKUP(F37,ADJO,2)</f>
        <v>BIDUL A</v>
      </c>
      <c r="H37">
        <v>2</v>
      </c>
      <c r="I37" t="str">
        <f>VLOOKUP(H37,GROUPE1,2)</f>
        <v>BIDUL G1</v>
      </c>
      <c r="J37" s="2"/>
      <c r="K37" t="str">
        <f>IF(ISERROR(VLOOKUP(J37,GROUPE2,2)),"",VLOOKUP(J37,GROUPE2,2))</f>
        <v/>
      </c>
    </row>
  </sheetData>
  <pageMargins left="0.7" right="0.7" top="0.75" bottom="0.75" header="0.3" footer="0.3"/>
  <pageSetup paperSize="9" orientation="portrait" verticalDpi="598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12</xdr:col>
                    <xdr:colOff>19050</xdr:colOff>
                    <xdr:row>19</xdr:row>
                    <xdr:rowOff>9525</xdr:rowOff>
                  </from>
                  <to>
                    <xdr:col>14</xdr:col>
                    <xdr:colOff>9525</xdr:colOff>
                    <xdr:row>20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0"/>
  <sheetViews>
    <sheetView workbookViewId="0">
      <selection activeCell="G3" sqref="G3:H10"/>
    </sheetView>
  </sheetViews>
  <sheetFormatPr baseColWidth="10" defaultRowHeight="15" x14ac:dyDescent="0.25"/>
  <cols>
    <col min="2" max="8" width="19.5703125" customWidth="1"/>
  </cols>
  <sheetData>
    <row r="1" spans="1:8" x14ac:dyDescent="0.25">
      <c r="B1" t="s">
        <v>0</v>
      </c>
      <c r="D1" t="s">
        <v>1</v>
      </c>
      <c r="F1" t="s">
        <v>2</v>
      </c>
      <c r="H1" t="s">
        <v>3</v>
      </c>
    </row>
    <row r="3" spans="1:8" x14ac:dyDescent="0.25">
      <c r="A3">
        <v>1</v>
      </c>
      <c r="B3" t="s">
        <v>25</v>
      </c>
      <c r="C3">
        <v>1</v>
      </c>
      <c r="D3" t="s">
        <v>30</v>
      </c>
      <c r="E3">
        <v>1</v>
      </c>
      <c r="F3" t="s">
        <v>34</v>
      </c>
      <c r="G3">
        <v>1</v>
      </c>
      <c r="H3" t="s">
        <v>42</v>
      </c>
    </row>
    <row r="4" spans="1:8" x14ac:dyDescent="0.25">
      <c r="A4">
        <v>2</v>
      </c>
      <c r="B4" t="s">
        <v>26</v>
      </c>
      <c r="C4">
        <v>2</v>
      </c>
      <c r="D4" t="s">
        <v>31</v>
      </c>
      <c r="E4">
        <v>2</v>
      </c>
      <c r="F4" t="s">
        <v>35</v>
      </c>
      <c r="G4">
        <v>2</v>
      </c>
      <c r="H4" t="s">
        <v>43</v>
      </c>
    </row>
    <row r="5" spans="1:8" x14ac:dyDescent="0.25">
      <c r="A5">
        <v>3</v>
      </c>
      <c r="B5" t="s">
        <v>27</v>
      </c>
      <c r="C5">
        <v>3</v>
      </c>
      <c r="D5" t="s">
        <v>32</v>
      </c>
      <c r="E5">
        <v>3</v>
      </c>
      <c r="F5" t="s">
        <v>36</v>
      </c>
      <c r="G5">
        <v>3</v>
      </c>
      <c r="H5" t="s">
        <v>44</v>
      </c>
    </row>
    <row r="6" spans="1:8" x14ac:dyDescent="0.25">
      <c r="A6">
        <v>4</v>
      </c>
      <c r="B6" t="s">
        <v>28</v>
      </c>
      <c r="C6">
        <v>4</v>
      </c>
      <c r="D6" t="s">
        <v>33</v>
      </c>
      <c r="E6">
        <v>4</v>
      </c>
      <c r="F6" t="s">
        <v>37</v>
      </c>
      <c r="G6">
        <v>4</v>
      </c>
      <c r="H6" t="s">
        <v>45</v>
      </c>
    </row>
    <row r="7" spans="1:8" x14ac:dyDescent="0.25">
      <c r="B7" t="s">
        <v>29</v>
      </c>
      <c r="E7">
        <v>5</v>
      </c>
      <c r="F7" t="s">
        <v>38</v>
      </c>
      <c r="G7">
        <v>5</v>
      </c>
      <c r="H7" t="s">
        <v>46</v>
      </c>
    </row>
    <row r="8" spans="1:8" x14ac:dyDescent="0.25">
      <c r="E8">
        <v>6</v>
      </c>
      <c r="F8" t="s">
        <v>39</v>
      </c>
      <c r="G8">
        <v>6</v>
      </c>
      <c r="H8" t="s">
        <v>47</v>
      </c>
    </row>
    <row r="9" spans="1:8" x14ac:dyDescent="0.25">
      <c r="E9">
        <v>7</v>
      </c>
      <c r="F9" t="s">
        <v>40</v>
      </c>
      <c r="G9">
        <v>7</v>
      </c>
      <c r="H9" t="s">
        <v>48</v>
      </c>
    </row>
    <row r="10" spans="1:8" x14ac:dyDescent="0.25">
      <c r="E10">
        <v>8</v>
      </c>
      <c r="F10" t="s">
        <v>41</v>
      </c>
      <c r="G10">
        <v>8</v>
      </c>
      <c r="H10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Programme</vt:lpstr>
      <vt:lpstr>base</vt:lpstr>
      <vt:lpstr>ADJO</vt:lpstr>
      <vt:lpstr>GROUPE1</vt:lpstr>
      <vt:lpstr>GROUPE2</vt:lpstr>
      <vt:lpstr>RESP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ROULLIER</dc:creator>
  <cp:lastModifiedBy>bernard esnault</cp:lastModifiedBy>
  <dcterms:created xsi:type="dcterms:W3CDTF">2016-05-04T13:57:18Z</dcterms:created>
  <dcterms:modified xsi:type="dcterms:W3CDTF">2016-05-04T19:17:16Z</dcterms:modified>
</cp:coreProperties>
</file>