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sna_000\Desktop\"/>
    </mc:Choice>
  </mc:AlternateContent>
  <bookViews>
    <workbookView xWindow="0" yWindow="0" windowWidth="28800" windowHeight="12435"/>
  </bookViews>
  <sheets>
    <sheet name="Feuil1" sheetId="1" r:id="rId1"/>
    <sheet name="Feuil2" sheetId="2" r:id="rId2"/>
    <sheet name="Feuil3" sheetId="3" r:id="rId3"/>
  </sheets>
  <definedNames>
    <definedName name="choix">Feuil1!$C$54:$E$59</definedName>
    <definedName name="choix2">Feuil1!$B$31:$E$34</definedName>
  </definedNames>
  <calcPr calcId="152511"/>
</workbook>
</file>

<file path=xl/calcChain.xml><?xml version="1.0" encoding="utf-8"?>
<calcChain xmlns="http://schemas.openxmlformats.org/spreadsheetml/2006/main">
  <c r="H14" i="1" l="1"/>
  <c r="H13" i="1"/>
  <c r="H19" i="1"/>
  <c r="H18" i="1"/>
  <c r="H17" i="1"/>
  <c r="H16" i="1"/>
  <c r="H15" i="1"/>
  <c r="G19" i="1" l="1"/>
  <c r="G18" i="1"/>
  <c r="G17" i="1"/>
  <c r="G16" i="1"/>
  <c r="G15" i="1"/>
  <c r="G14" i="1"/>
  <c r="G13" i="1"/>
  <c r="D4" i="1" l="1"/>
  <c r="H25" i="1" s="1"/>
  <c r="E19" i="1"/>
  <c r="E18" i="1"/>
  <c r="E17" i="1"/>
  <c r="E16" i="1"/>
  <c r="E15" i="1"/>
  <c r="E14" i="1"/>
  <c r="E13" i="1"/>
  <c r="G26" i="1"/>
  <c r="H22" i="1" l="1"/>
  <c r="H23" i="1"/>
  <c r="H26" i="1"/>
  <c r="H24" i="1"/>
  <c r="H21" i="1"/>
</calcChain>
</file>

<file path=xl/sharedStrings.xml><?xml version="1.0" encoding="utf-8"?>
<sst xmlns="http://schemas.openxmlformats.org/spreadsheetml/2006/main" count="66" uniqueCount="28">
  <si>
    <t>c</t>
  </si>
  <si>
    <t>a</t>
  </si>
  <si>
    <t>b</t>
  </si>
  <si>
    <t>d</t>
  </si>
  <si>
    <t>e</t>
  </si>
  <si>
    <t>f</t>
  </si>
  <si>
    <t>g</t>
  </si>
  <si>
    <t>h</t>
  </si>
  <si>
    <t>i</t>
  </si>
  <si>
    <t>&lt; SE </t>
  </si>
  <si>
    <t>&lt; 0,1</t>
  </si>
  <si>
    <t>i =</t>
  </si>
  <si>
    <t>s =</t>
  </si>
  <si>
    <t>m =</t>
  </si>
  <si>
    <t>k =</t>
  </si>
  <si>
    <t>II</t>
  </si>
  <si>
    <t>III</t>
  </si>
  <si>
    <t>IV</t>
  </si>
  <si>
    <t>V</t>
  </si>
  <si>
    <t>VI</t>
  </si>
  <si>
    <t>VII</t>
  </si>
  <si>
    <t>&lt; 101</t>
  </si>
  <si>
    <t>de 101 à 110</t>
  </si>
  <si>
    <t>de 111 à 120</t>
  </si>
  <si>
    <t>de 121 à 125</t>
  </si>
  <si>
    <t>feuille 1</t>
  </si>
  <si>
    <t>&lt; SE</t>
  </si>
  <si>
    <t>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</si>
</sst>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/>
    </xf>
    <xf numFmtId="3" fontId="0" fillId="0" borderId="0" xfId="0" applyNumberFormat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2" borderId="0" xfId="0" applyFont="1" applyFill="1" applyAlignment="1">
      <alignment horizontal="center" vertical="center" wrapText="1"/>
    </xf>
    <xf numFmtId="2" fontId="4" fillId="2" borderId="0" xfId="0" applyNumberFormat="1" applyFont="1" applyFill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topLeftCell="A7" workbookViewId="0">
      <selection activeCell="H18" sqref="H18"/>
    </sheetView>
  </sheetViews>
  <sheetFormatPr baseColWidth="10" defaultRowHeight="15" x14ac:dyDescent="0.25"/>
  <cols>
    <col min="1" max="1" width="25" style="1" customWidth="1"/>
    <col min="2" max="2" width="5.7109375" style="2" customWidth="1"/>
    <col min="3" max="3" width="6.85546875" style="1" customWidth="1"/>
    <col min="4" max="4" width="4.28515625" style="1" customWidth="1"/>
    <col min="5" max="5" width="6.42578125" style="1" customWidth="1"/>
    <col min="6" max="7" width="12.140625" style="1" customWidth="1"/>
    <col min="8" max="8" width="14.85546875" style="1" customWidth="1"/>
    <col min="9" max="9" width="13.5703125" style="1" customWidth="1"/>
    <col min="10" max="11" width="7.140625" style="1" customWidth="1"/>
    <col min="12" max="16384" width="11.42578125" style="1"/>
  </cols>
  <sheetData>
    <row r="1" spans="1:10" s="2" customFormat="1" x14ac:dyDescent="0.25">
      <c r="A1" s="11" t="s">
        <v>25</v>
      </c>
      <c r="B1" s="11"/>
      <c r="C1" s="11"/>
    </row>
    <row r="2" spans="1:10" s="2" customFormat="1" x14ac:dyDescent="0.25">
      <c r="A2" s="11"/>
      <c r="B2" s="11"/>
      <c r="C2" s="11"/>
      <c r="D2" s="10">
        <v>125</v>
      </c>
    </row>
    <row r="3" spans="1:10" s="2" customFormat="1" x14ac:dyDescent="0.25">
      <c r="A3" s="11"/>
      <c r="B3" s="11"/>
      <c r="C3" s="11"/>
      <c r="D3" s="8">
        <v>0.1</v>
      </c>
    </row>
    <row r="4" spans="1:10" x14ac:dyDescent="0.25">
      <c r="A4" s="11"/>
      <c r="B4" s="11"/>
      <c r="C4" s="11"/>
      <c r="D4" s="2">
        <f>VLOOKUP(D2,choix2,3,TRUE)</f>
        <v>0.4</v>
      </c>
      <c r="E4" s="2"/>
      <c r="F4" s="2"/>
      <c r="G4" s="2"/>
      <c r="H4" s="2"/>
      <c r="I4" s="2"/>
      <c r="J4" s="2"/>
    </row>
    <row r="5" spans="1:10" x14ac:dyDescent="0.25">
      <c r="A5" s="11"/>
      <c r="B5" s="11"/>
      <c r="C5" s="11"/>
      <c r="D5" s="8">
        <v>1</v>
      </c>
      <c r="E5" s="2"/>
      <c r="F5" s="2"/>
      <c r="G5" s="2"/>
      <c r="H5" s="2"/>
      <c r="I5" s="2"/>
      <c r="J5" s="2"/>
    </row>
    <row r="6" spans="1:10" x14ac:dyDescent="0.25">
      <c r="A6" s="11"/>
      <c r="B6" s="11"/>
      <c r="C6" s="11"/>
      <c r="D6" s="8">
        <v>1</v>
      </c>
      <c r="E6" s="2"/>
      <c r="F6" s="2"/>
      <c r="G6" s="2"/>
      <c r="H6" s="2"/>
      <c r="I6" s="2"/>
      <c r="J6" s="2"/>
    </row>
    <row r="7" spans="1:10" x14ac:dyDescent="0.25">
      <c r="A7" s="11"/>
      <c r="B7" s="11"/>
      <c r="C7" s="11"/>
      <c r="D7" s="8">
        <v>10</v>
      </c>
      <c r="E7" s="2"/>
      <c r="F7" s="2"/>
      <c r="G7" s="2"/>
      <c r="H7" s="2"/>
      <c r="I7" s="2"/>
      <c r="J7" s="2"/>
    </row>
    <row r="8" spans="1:10" ht="29.25" customHeight="1" x14ac:dyDescent="0.25">
      <c r="A8" s="11"/>
      <c r="B8" s="11"/>
      <c r="C8" s="11"/>
      <c r="D8" s="11"/>
      <c r="E8" s="11"/>
      <c r="F8" s="14"/>
      <c r="G8" s="14"/>
      <c r="H8" s="13"/>
      <c r="I8" s="13"/>
      <c r="J8" s="13"/>
    </row>
    <row r="9" spans="1:10" ht="28.5" customHeight="1" x14ac:dyDescent="0.25">
      <c r="A9" s="11"/>
      <c r="B9" s="11"/>
      <c r="C9" s="11"/>
      <c r="D9" s="11"/>
      <c r="E9" s="11"/>
      <c r="F9" s="12"/>
      <c r="G9" s="12"/>
      <c r="H9" s="13"/>
      <c r="I9" s="13"/>
      <c r="J9" s="13"/>
    </row>
    <row r="10" spans="1:10" x14ac:dyDescent="0.2">
      <c r="A10" s="3"/>
      <c r="B10" s="3"/>
      <c r="C10" s="2" t="s">
        <v>1</v>
      </c>
      <c r="D10" s="8">
        <v>0.5</v>
      </c>
      <c r="E10" s="9">
        <v>3.3333333333333335</v>
      </c>
      <c r="F10" s="2">
        <v>0.09</v>
      </c>
      <c r="G10" s="2"/>
      <c r="H10" s="2"/>
      <c r="I10" s="3"/>
      <c r="J10" s="11"/>
    </row>
    <row r="11" spans="1:10" x14ac:dyDescent="0.2">
      <c r="A11" s="3"/>
      <c r="B11" s="3"/>
      <c r="C11" s="2" t="s">
        <v>2</v>
      </c>
      <c r="D11" s="8">
        <v>0.5</v>
      </c>
      <c r="E11" s="9">
        <v>1</v>
      </c>
      <c r="F11" s="2">
        <v>4.0000000000000001E-3</v>
      </c>
      <c r="G11" s="2"/>
      <c r="H11" s="2"/>
      <c r="I11" s="3"/>
      <c r="J11" s="11"/>
    </row>
    <row r="12" spans="1:10" ht="15" customHeight="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x14ac:dyDescent="0.2">
      <c r="A13" s="2"/>
      <c r="B13" s="8" t="s">
        <v>15</v>
      </c>
      <c r="C13" s="2" t="s">
        <v>0</v>
      </c>
      <c r="D13" s="8">
        <v>0.5</v>
      </c>
      <c r="E13" s="9">
        <f t="shared" ref="E13:E19" si="0">IF(ISERROR(VLOOKUP(B13,choix,3,FALSE)),0,VLOOKUP(B13,choix,3,FALSE))</f>
        <v>1</v>
      </c>
      <c r="F13" s="4" t="s">
        <v>9</v>
      </c>
      <c r="G13" s="2" t="str">
        <f>IF(ISNUMBER(F13),F13/$D$3*3600,"&lt;0,1")</f>
        <v>&lt;0,1</v>
      </c>
      <c r="H13" s="5">
        <f t="shared" ref="H13:H14" si="1">IF(D2*D3*E13*D13*D4=0,"NUL",((60*D5)/(D2*D3*E13*D13*D4))*10)</f>
        <v>240</v>
      </c>
      <c r="I13" s="3"/>
      <c r="J13" s="11"/>
    </row>
    <row r="14" spans="1:10" x14ac:dyDescent="0.2">
      <c r="A14" s="2"/>
      <c r="B14" s="8" t="s">
        <v>19</v>
      </c>
      <c r="C14" s="2" t="s">
        <v>3</v>
      </c>
      <c r="D14" s="8">
        <v>0.5</v>
      </c>
      <c r="E14" s="9">
        <f t="shared" si="0"/>
        <v>10</v>
      </c>
      <c r="F14" s="2">
        <v>2E-3</v>
      </c>
      <c r="G14" s="2">
        <f t="shared" ref="G14:G19" si="2">IF(ISNUMBER(F14),F14/$D$3*3600,"&lt;0,1")</f>
        <v>72</v>
      </c>
      <c r="H14" s="5">
        <f t="shared" si="1"/>
        <v>2999.9999999999995</v>
      </c>
      <c r="I14" s="3"/>
      <c r="J14" s="11"/>
    </row>
    <row r="15" spans="1:10" x14ac:dyDescent="0.2">
      <c r="A15" s="2"/>
      <c r="B15" s="8"/>
      <c r="C15" s="2" t="s">
        <v>4</v>
      </c>
      <c r="D15" s="8">
        <v>1</v>
      </c>
      <c r="E15" s="9">
        <f t="shared" si="0"/>
        <v>0</v>
      </c>
      <c r="F15" s="2">
        <v>1E-3</v>
      </c>
      <c r="G15" s="2">
        <f t="shared" si="2"/>
        <v>36</v>
      </c>
      <c r="H15" s="5" t="str">
        <f>IF(D4*D5*E15*D15*D6=0,"NUL",((60*D7)/(D4*D5*E15*D15*D6))*10)</f>
        <v>NUL</v>
      </c>
      <c r="I15" s="3"/>
      <c r="J15" s="11"/>
    </row>
    <row r="16" spans="1:10" x14ac:dyDescent="0.2">
      <c r="A16" s="2"/>
      <c r="B16" s="8"/>
      <c r="C16" s="2" t="s">
        <v>5</v>
      </c>
      <c r="D16" s="8">
        <v>1</v>
      </c>
      <c r="E16" s="9">
        <f t="shared" si="0"/>
        <v>0</v>
      </c>
      <c r="F16" s="4" t="s">
        <v>9</v>
      </c>
      <c r="G16" s="2" t="str">
        <f t="shared" si="2"/>
        <v>&lt;0,1</v>
      </c>
      <c r="H16" s="5" t="str">
        <f t="shared" ref="H16:H19" si="3">IF(D5*D6*E16*D16*D7=0,"NUL",((60*D8)/(D5*D6*E16*D16*D7))*10)</f>
        <v>NUL</v>
      </c>
      <c r="I16" s="3"/>
      <c r="J16" s="11"/>
    </row>
    <row r="17" spans="1:10" x14ac:dyDescent="0.2">
      <c r="A17" s="2"/>
      <c r="B17" s="8"/>
      <c r="C17" s="2" t="s">
        <v>6</v>
      </c>
      <c r="D17" s="8">
        <v>1</v>
      </c>
      <c r="E17" s="9">
        <f t="shared" si="0"/>
        <v>0</v>
      </c>
      <c r="F17" s="4" t="s">
        <v>9</v>
      </c>
      <c r="G17" s="2" t="str">
        <f t="shared" si="2"/>
        <v>&lt;0,1</v>
      </c>
      <c r="H17" s="5" t="str">
        <f t="shared" si="3"/>
        <v>NUL</v>
      </c>
      <c r="I17" s="3"/>
      <c r="J17" s="11"/>
    </row>
    <row r="18" spans="1:10" x14ac:dyDescent="0.2">
      <c r="A18" s="2"/>
      <c r="B18" s="8"/>
      <c r="C18" s="2" t="s">
        <v>7</v>
      </c>
      <c r="D18" s="8">
        <v>0.5</v>
      </c>
      <c r="E18" s="9">
        <f t="shared" si="0"/>
        <v>0</v>
      </c>
      <c r="F18" s="4" t="s">
        <v>9</v>
      </c>
      <c r="G18" s="2" t="str">
        <f t="shared" si="2"/>
        <v>&lt;0,1</v>
      </c>
      <c r="H18" s="5" t="str">
        <f t="shared" si="3"/>
        <v>NUL</v>
      </c>
      <c r="I18" s="3"/>
      <c r="J18" s="11"/>
    </row>
    <row r="19" spans="1:10" x14ac:dyDescent="0.2">
      <c r="A19" s="2"/>
      <c r="B19" s="8"/>
      <c r="C19" s="2" t="s">
        <v>8</v>
      </c>
      <c r="D19" s="8">
        <v>0.5</v>
      </c>
      <c r="E19" s="9">
        <f t="shared" si="0"/>
        <v>0</v>
      </c>
      <c r="F19" s="4" t="s">
        <v>9</v>
      </c>
      <c r="G19" s="2" t="str">
        <f t="shared" si="2"/>
        <v>&lt;0,1</v>
      </c>
      <c r="H19" s="5" t="str">
        <f t="shared" si="3"/>
        <v>NUL</v>
      </c>
      <c r="I19" s="3"/>
      <c r="J19" s="11"/>
    </row>
    <row r="20" spans="1:10" x14ac:dyDescent="0.25">
      <c r="A20" s="13"/>
      <c r="B20" s="13"/>
      <c r="C20" s="13"/>
      <c r="D20" s="13"/>
      <c r="E20" s="13"/>
      <c r="F20" s="13"/>
      <c r="G20" s="13"/>
      <c r="H20" s="13"/>
      <c r="I20" s="13"/>
      <c r="J20" s="13"/>
    </row>
    <row r="21" spans="1:10" x14ac:dyDescent="0.2">
      <c r="A21" s="2"/>
      <c r="B21" s="8"/>
      <c r="C21" s="2" t="s">
        <v>0</v>
      </c>
      <c r="D21" s="8">
        <v>1</v>
      </c>
      <c r="E21" s="9">
        <v>3.3333333333333335</v>
      </c>
      <c r="F21" s="4" t="s">
        <v>9</v>
      </c>
      <c r="G21" s="2" t="s">
        <v>10</v>
      </c>
      <c r="H21" s="5">
        <f>((60*D7)/(D4*D5*E21*D21*D6))*10</f>
        <v>4499.9999999999991</v>
      </c>
      <c r="I21" s="3"/>
      <c r="J21" s="11"/>
    </row>
    <row r="22" spans="1:10" x14ac:dyDescent="0.2">
      <c r="A22" s="2"/>
      <c r="B22" s="8"/>
      <c r="C22" s="2" t="s">
        <v>3</v>
      </c>
      <c r="D22" s="8">
        <v>1</v>
      </c>
      <c r="E22" s="9">
        <v>3.3333333333333335</v>
      </c>
      <c r="F22" s="4" t="s">
        <v>9</v>
      </c>
      <c r="G22" s="2" t="s">
        <v>10</v>
      </c>
      <c r="H22" s="5">
        <f>((60*D7)/(D4*D5*E22*D22*D6))*10</f>
        <v>4499.9999999999991</v>
      </c>
      <c r="I22" s="3"/>
      <c r="J22" s="11"/>
    </row>
    <row r="23" spans="1:10" x14ac:dyDescent="0.2">
      <c r="A23" s="2"/>
      <c r="B23" s="8"/>
      <c r="C23" s="2" t="s">
        <v>4</v>
      </c>
      <c r="D23" s="8">
        <v>1</v>
      </c>
      <c r="E23" s="9">
        <v>3.3333333333333335</v>
      </c>
      <c r="F23" s="4" t="s">
        <v>9</v>
      </c>
      <c r="G23" s="2" t="s">
        <v>10</v>
      </c>
      <c r="H23" s="5">
        <f>((60*D7)/(D4*D5*E23*D23*D6))*10</f>
        <v>4499.9999999999991</v>
      </c>
      <c r="I23" s="3"/>
      <c r="J23" s="11"/>
    </row>
    <row r="24" spans="1:10" x14ac:dyDescent="0.2">
      <c r="A24" s="2"/>
      <c r="B24" s="8"/>
      <c r="C24" s="2" t="s">
        <v>5</v>
      </c>
      <c r="D24" s="8">
        <v>1</v>
      </c>
      <c r="E24" s="9">
        <v>3.3333333333333335</v>
      </c>
      <c r="F24" s="4" t="s">
        <v>9</v>
      </c>
      <c r="G24" s="2" t="s">
        <v>10</v>
      </c>
      <c r="H24" s="5">
        <f>((60*D7)/(D4*D5*E24*D24*D6))*10</f>
        <v>4499.9999999999991</v>
      </c>
      <c r="I24" s="3"/>
      <c r="J24" s="11"/>
    </row>
    <row r="25" spans="1:10" x14ac:dyDescent="0.2">
      <c r="A25" s="2"/>
      <c r="B25" s="8"/>
      <c r="C25" s="2" t="s">
        <v>6</v>
      </c>
      <c r="D25" s="8">
        <v>1</v>
      </c>
      <c r="E25" s="9">
        <v>3.3333333333333335</v>
      </c>
      <c r="F25" s="4" t="s">
        <v>9</v>
      </c>
      <c r="G25" s="2" t="s">
        <v>10</v>
      </c>
      <c r="H25" s="5">
        <f>((60*D7)/(D4*D5*E25*D25*D6))*10</f>
        <v>4499.9999999999991</v>
      </c>
      <c r="I25" s="3"/>
      <c r="J25" s="11"/>
    </row>
    <row r="26" spans="1:10" x14ac:dyDescent="0.2">
      <c r="A26" s="2"/>
      <c r="B26" s="8"/>
      <c r="C26" s="2" t="s">
        <v>7</v>
      </c>
      <c r="D26" s="8">
        <v>0.5</v>
      </c>
      <c r="E26" s="9">
        <v>3.3333333333333335</v>
      </c>
      <c r="F26" s="2">
        <v>2E-3</v>
      </c>
      <c r="G26" s="2">
        <f>F26/D3*3600</f>
        <v>72</v>
      </c>
      <c r="H26" s="5">
        <f>((60*D7)/(D4*D5*E26*D26*D6))*10</f>
        <v>8999.9999999999982</v>
      </c>
      <c r="I26" s="3"/>
      <c r="J26" s="11"/>
    </row>
    <row r="27" spans="1:10" x14ac:dyDescent="0.2">
      <c r="A27" s="2"/>
      <c r="C27" s="2"/>
      <c r="D27" s="2"/>
      <c r="E27" s="2"/>
      <c r="F27" s="2"/>
      <c r="G27" s="2"/>
      <c r="H27" s="2"/>
      <c r="I27" s="3"/>
      <c r="J27" s="2"/>
    </row>
    <row r="28" spans="1:10" x14ac:dyDescent="0.25">
      <c r="A28" s="2"/>
      <c r="C28" s="2"/>
      <c r="D28" s="2"/>
      <c r="E28" s="2"/>
      <c r="F28" s="2"/>
      <c r="G28" s="2"/>
      <c r="H28" s="2"/>
      <c r="I28" s="2"/>
      <c r="J28" s="2"/>
    </row>
    <row r="29" spans="1:10" x14ac:dyDescent="0.25">
      <c r="A29" s="2"/>
      <c r="C29" s="2"/>
      <c r="D29" s="2"/>
      <c r="E29" s="2"/>
      <c r="F29" s="2"/>
      <c r="G29" s="2"/>
      <c r="H29" s="2"/>
      <c r="I29" s="2"/>
      <c r="J29" s="2"/>
    </row>
    <row r="30" spans="1:10" x14ac:dyDescent="0.25">
      <c r="A30" s="2"/>
      <c r="C30" s="2"/>
      <c r="D30" s="2"/>
      <c r="E30" s="2"/>
      <c r="F30" s="2"/>
      <c r="G30" s="2"/>
      <c r="H30" s="2"/>
      <c r="I30" s="2"/>
      <c r="J30" s="2"/>
    </row>
    <row r="31" spans="1:10" x14ac:dyDescent="0.25">
      <c r="A31" s="7" t="s">
        <v>21</v>
      </c>
      <c r="B31" s="7">
        <v>0</v>
      </c>
      <c r="C31" s="2"/>
      <c r="D31" s="2">
        <v>1</v>
      </c>
      <c r="E31" s="2">
        <v>101</v>
      </c>
      <c r="F31" s="2" t="s">
        <v>26</v>
      </c>
      <c r="G31" s="2"/>
      <c r="H31" s="2"/>
      <c r="I31" s="2"/>
      <c r="J31" s="2"/>
    </row>
    <row r="32" spans="1:10" x14ac:dyDescent="0.25">
      <c r="A32" s="7" t="s">
        <v>22</v>
      </c>
      <c r="B32" s="7">
        <v>101</v>
      </c>
      <c r="C32" s="2"/>
      <c r="D32" s="6">
        <v>0.68</v>
      </c>
      <c r="E32" s="2">
        <v>110</v>
      </c>
      <c r="F32" s="2" t="s">
        <v>27</v>
      </c>
      <c r="G32" s="2"/>
      <c r="H32" s="2"/>
      <c r="I32" s="2"/>
      <c r="J32" s="2"/>
    </row>
    <row r="33" spans="1:10" x14ac:dyDescent="0.25">
      <c r="A33" s="7" t="s">
        <v>23</v>
      </c>
      <c r="B33" s="7">
        <v>111</v>
      </c>
      <c r="C33" s="2"/>
      <c r="D33" s="6">
        <v>0.48</v>
      </c>
      <c r="E33" s="2">
        <v>120</v>
      </c>
      <c r="F33" s="2"/>
      <c r="G33" s="2"/>
      <c r="H33" s="2"/>
      <c r="I33" s="2"/>
      <c r="J33" s="2"/>
    </row>
    <row r="34" spans="1:10" x14ac:dyDescent="0.25">
      <c r="A34" s="7" t="s">
        <v>24</v>
      </c>
      <c r="B34" s="7">
        <v>121</v>
      </c>
      <c r="C34" s="2"/>
      <c r="D34" s="2">
        <v>0.4</v>
      </c>
      <c r="E34" s="2">
        <v>125</v>
      </c>
      <c r="F34" s="2"/>
      <c r="G34" s="2"/>
      <c r="H34" s="2"/>
      <c r="I34" s="2"/>
      <c r="J34" s="2"/>
    </row>
    <row r="35" spans="1:10" x14ac:dyDescent="0.25">
      <c r="A35" s="2"/>
      <c r="C35" s="2"/>
      <c r="D35" s="2"/>
      <c r="E35" s="2"/>
      <c r="F35" s="2"/>
      <c r="G35" s="2"/>
      <c r="H35" s="2"/>
      <c r="I35" s="2"/>
      <c r="J35" s="2"/>
    </row>
    <row r="36" spans="1:10" ht="15" customHeight="1" x14ac:dyDescent="0.25">
      <c r="A36" s="2"/>
      <c r="C36" s="2" t="s">
        <v>12</v>
      </c>
      <c r="D36" s="2">
        <v>0.2</v>
      </c>
      <c r="E36" s="2"/>
      <c r="F36" s="2"/>
      <c r="G36" s="2"/>
      <c r="H36" s="2"/>
      <c r="I36" s="2"/>
      <c r="J36" s="2"/>
    </row>
    <row r="37" spans="1:10" x14ac:dyDescent="0.25">
      <c r="A37" s="2"/>
      <c r="C37" s="2" t="s">
        <v>12</v>
      </c>
      <c r="D37" s="2">
        <v>0.3</v>
      </c>
      <c r="E37" s="2"/>
      <c r="F37" s="2"/>
      <c r="G37" s="2"/>
      <c r="H37" s="2"/>
      <c r="I37" s="2"/>
      <c r="J37" s="2"/>
    </row>
    <row r="38" spans="1:10" x14ac:dyDescent="0.25">
      <c r="A38" s="2"/>
      <c r="C38" s="2" t="s">
        <v>12</v>
      </c>
      <c r="D38" s="2">
        <v>1</v>
      </c>
      <c r="E38" s="2"/>
      <c r="F38" s="2"/>
      <c r="G38" s="2"/>
      <c r="H38" s="2"/>
      <c r="I38" s="2"/>
      <c r="J38" s="2"/>
    </row>
    <row r="39" spans="1:10" x14ac:dyDescent="0.25">
      <c r="A39" s="2"/>
      <c r="C39" s="2" t="s">
        <v>12</v>
      </c>
      <c r="D39" s="2">
        <v>1.5</v>
      </c>
      <c r="E39" s="2"/>
      <c r="F39" s="2"/>
      <c r="G39" s="2"/>
      <c r="H39" s="2"/>
      <c r="I39" s="2"/>
      <c r="J39" s="2"/>
    </row>
    <row r="40" spans="1:10" x14ac:dyDescent="0.25">
      <c r="A40" s="2"/>
      <c r="C40" s="2"/>
      <c r="D40" s="2"/>
      <c r="E40" s="2"/>
      <c r="F40" s="2"/>
      <c r="G40" s="2"/>
      <c r="H40" s="2"/>
      <c r="I40" s="2"/>
      <c r="J40" s="2"/>
    </row>
    <row r="41" spans="1:10" x14ac:dyDescent="0.25">
      <c r="A41" s="2"/>
      <c r="C41" s="2" t="s">
        <v>13</v>
      </c>
      <c r="D41" s="2">
        <v>1</v>
      </c>
      <c r="E41" s="2"/>
      <c r="F41" s="2"/>
      <c r="G41" s="2"/>
      <c r="H41" s="2"/>
      <c r="I41" s="2"/>
      <c r="J41" s="2"/>
    </row>
    <row r="42" spans="1:10" x14ac:dyDescent="0.25">
      <c r="A42" s="2"/>
      <c r="C42" s="2" t="s">
        <v>13</v>
      </c>
      <c r="D42" s="2">
        <v>2</v>
      </c>
      <c r="E42" s="2"/>
      <c r="F42" s="2"/>
      <c r="G42" s="2"/>
      <c r="H42" s="2"/>
      <c r="I42" s="2"/>
      <c r="J42" s="2"/>
    </row>
    <row r="43" spans="1:10" x14ac:dyDescent="0.25">
      <c r="A43" s="2"/>
      <c r="C43" s="2"/>
      <c r="D43" s="2"/>
      <c r="E43" s="2"/>
      <c r="F43" s="2"/>
      <c r="G43" s="2"/>
      <c r="H43" s="2"/>
      <c r="I43" s="2"/>
      <c r="J43" s="2"/>
    </row>
    <row r="44" spans="1:10" x14ac:dyDescent="0.25">
      <c r="A44" s="2"/>
      <c r="C44" s="2" t="s">
        <v>11</v>
      </c>
      <c r="D44" s="2">
        <v>4</v>
      </c>
      <c r="E44" s="2"/>
      <c r="F44" s="2"/>
      <c r="G44" s="2"/>
      <c r="H44" s="2"/>
      <c r="I44" s="2"/>
      <c r="J44" s="2"/>
    </row>
    <row r="45" spans="1:10" x14ac:dyDescent="0.25">
      <c r="A45" s="2"/>
      <c r="C45" s="2" t="s">
        <v>11</v>
      </c>
      <c r="D45" s="2">
        <v>5</v>
      </c>
      <c r="E45" s="2"/>
      <c r="F45" s="2"/>
      <c r="G45" s="2"/>
      <c r="H45" s="2"/>
      <c r="I45" s="2"/>
      <c r="J45" s="2"/>
    </row>
    <row r="46" spans="1:10" x14ac:dyDescent="0.25">
      <c r="A46" s="2"/>
      <c r="C46" s="2" t="s">
        <v>11</v>
      </c>
      <c r="D46" s="2">
        <v>6</v>
      </c>
      <c r="E46" s="2"/>
      <c r="F46" s="2"/>
      <c r="G46" s="2"/>
      <c r="H46" s="2"/>
      <c r="I46" s="2"/>
      <c r="J46" s="2"/>
    </row>
    <row r="47" spans="1:10" x14ac:dyDescent="0.25">
      <c r="A47" s="2"/>
      <c r="C47" s="2" t="s">
        <v>11</v>
      </c>
      <c r="D47" s="2">
        <v>7</v>
      </c>
      <c r="E47" s="2"/>
      <c r="F47" s="2"/>
      <c r="G47" s="2"/>
      <c r="H47" s="2"/>
      <c r="I47" s="2"/>
      <c r="J47" s="2"/>
    </row>
    <row r="48" spans="1:10" x14ac:dyDescent="0.25">
      <c r="A48" s="2"/>
      <c r="C48" s="2" t="s">
        <v>11</v>
      </c>
      <c r="D48" s="2">
        <v>8</v>
      </c>
      <c r="E48" s="2"/>
      <c r="F48" s="2"/>
      <c r="G48" s="2"/>
      <c r="H48" s="2"/>
      <c r="I48" s="2"/>
      <c r="J48" s="2"/>
    </row>
    <row r="49" spans="1:10" x14ac:dyDescent="0.25">
      <c r="A49" s="2"/>
      <c r="C49" s="2" t="s">
        <v>11</v>
      </c>
      <c r="D49" s="2">
        <v>9</v>
      </c>
      <c r="E49" s="2"/>
      <c r="F49" s="2"/>
      <c r="G49" s="2"/>
      <c r="H49" s="2"/>
      <c r="I49" s="2"/>
      <c r="J49" s="2"/>
    </row>
    <row r="50" spans="1:10" x14ac:dyDescent="0.25">
      <c r="A50" s="2"/>
      <c r="C50" s="2" t="s">
        <v>11</v>
      </c>
      <c r="D50" s="2">
        <v>10</v>
      </c>
      <c r="E50" s="2"/>
      <c r="F50" s="2"/>
      <c r="G50" s="2"/>
      <c r="H50" s="2"/>
      <c r="I50" s="2"/>
      <c r="J50" s="2"/>
    </row>
    <row r="51" spans="1:10" x14ac:dyDescent="0.25">
      <c r="A51" s="2"/>
      <c r="C51" s="2" t="s">
        <v>11</v>
      </c>
      <c r="D51" s="2">
        <v>11</v>
      </c>
      <c r="E51" s="2"/>
      <c r="F51" s="2"/>
      <c r="G51" s="2"/>
      <c r="H51" s="2"/>
      <c r="I51" s="2"/>
      <c r="J51" s="2"/>
    </row>
    <row r="52" spans="1:10" x14ac:dyDescent="0.25">
      <c r="A52" s="2"/>
      <c r="C52" s="2" t="s">
        <v>11</v>
      </c>
      <c r="D52" s="2">
        <v>12</v>
      </c>
      <c r="E52" s="2"/>
      <c r="F52" s="2"/>
      <c r="G52" s="2"/>
      <c r="H52" s="2"/>
      <c r="I52" s="2"/>
      <c r="J52" s="2"/>
    </row>
    <row r="53" spans="1:10" ht="15" customHeight="1" x14ac:dyDescent="0.25"/>
    <row r="54" spans="1:10" x14ac:dyDescent="0.25">
      <c r="C54" s="2" t="s">
        <v>15</v>
      </c>
      <c r="D54" s="2" t="s">
        <v>14</v>
      </c>
      <c r="E54" s="2">
        <v>1</v>
      </c>
    </row>
    <row r="55" spans="1:10" x14ac:dyDescent="0.25">
      <c r="C55" s="2" t="s">
        <v>16</v>
      </c>
      <c r="D55" s="2" t="s">
        <v>14</v>
      </c>
      <c r="E55" s="2">
        <v>1</v>
      </c>
    </row>
    <row r="56" spans="1:10" x14ac:dyDescent="0.25">
      <c r="C56" s="2" t="s">
        <v>17</v>
      </c>
      <c r="D56" s="2" t="s">
        <v>14</v>
      </c>
      <c r="E56" s="6">
        <v>3.3333333333333335</v>
      </c>
    </row>
    <row r="57" spans="1:10" x14ac:dyDescent="0.25">
      <c r="C57" s="2" t="s">
        <v>18</v>
      </c>
      <c r="D57" s="2" t="s">
        <v>14</v>
      </c>
      <c r="E57" s="2">
        <v>1</v>
      </c>
    </row>
    <row r="58" spans="1:10" x14ac:dyDescent="0.25">
      <c r="C58" s="2" t="s">
        <v>19</v>
      </c>
      <c r="D58" s="2" t="s">
        <v>14</v>
      </c>
      <c r="E58" s="2">
        <v>10</v>
      </c>
    </row>
    <row r="59" spans="1:10" x14ac:dyDescent="0.25">
      <c r="C59" s="2" t="s">
        <v>20</v>
      </c>
      <c r="D59" s="2" t="s">
        <v>14</v>
      </c>
      <c r="E59" s="2">
        <v>0</v>
      </c>
    </row>
  </sheetData>
  <mergeCells count="6">
    <mergeCell ref="A12:J12"/>
    <mergeCell ref="A20:J20"/>
    <mergeCell ref="F8:G8"/>
    <mergeCell ref="H8:H9"/>
    <mergeCell ref="I8:I9"/>
    <mergeCell ref="J8:J9"/>
  </mergeCells>
  <dataValidations count="5">
    <dataValidation type="list" allowBlank="1" showInputMessage="1" showErrorMessage="1" sqref="D5">
      <formula1>$D$36:$D$39</formula1>
    </dataValidation>
    <dataValidation type="list" allowBlank="1" showInputMessage="1" showErrorMessage="1" sqref="B13:B19">
      <formula1>$C$54:$C$59</formula1>
    </dataValidation>
    <dataValidation type="list" allowBlank="1" showInputMessage="1" showErrorMessage="1" sqref="D7">
      <formula1>$D$44:$D$52</formula1>
    </dataValidation>
    <dataValidation type="list" allowBlank="1" showInputMessage="1" showErrorMessage="1" sqref="D6">
      <formula1>$D$41:$D$42</formula1>
    </dataValidation>
    <dataValidation type="list" allowBlank="1" showInputMessage="1" showErrorMessage="1" sqref="E10:E11 E21:E26 E13:E19">
      <formula1>$E$54:$E$59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choix</vt:lpstr>
      <vt:lpstr>choix2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PCR Flandres</dc:creator>
  <cp:lastModifiedBy>bernard esnault</cp:lastModifiedBy>
  <dcterms:created xsi:type="dcterms:W3CDTF">2015-10-11T13:57:19Z</dcterms:created>
  <dcterms:modified xsi:type="dcterms:W3CDTF">2015-10-13T09:19:36Z</dcterms:modified>
</cp:coreProperties>
</file>