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ropbox\ExcelPratique\soumsoum\"/>
    </mc:Choice>
  </mc:AlternateContent>
  <bookViews>
    <workbookView xWindow="0" yWindow="0" windowWidth="26415" windowHeight="10740"/>
  </bookViews>
  <sheets>
    <sheet name="Reporting" sheetId="1" r:id="rId1"/>
    <sheet name="IndemDemandées" sheetId="2" r:id="rId2"/>
    <sheet name="Remb Accordés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<sst xmlns="http://schemas.openxmlformats.org/spreadsheetml/2006/main" count="63" uniqueCount="26">
  <si>
    <t>GEODIS</t>
  </si>
  <si>
    <t>ASTRE</t>
  </si>
  <si>
    <t>Type de reclamation</t>
  </si>
  <si>
    <t>Transporteur</t>
  </si>
  <si>
    <t>Mois concerné</t>
  </si>
  <si>
    <t>Année concernée</t>
  </si>
  <si>
    <t>Reçu du Tps le</t>
  </si>
  <si>
    <t>Montant validé par EDE</t>
  </si>
  <si>
    <t>N° CDE DE SERVICE</t>
  </si>
  <si>
    <t>Commentaires</t>
  </si>
  <si>
    <t>Mails</t>
  </si>
  <si>
    <t>Indemnités</t>
  </si>
  <si>
    <t>ASGT</t>
  </si>
  <si>
    <t>MARS</t>
  </si>
  <si>
    <t>CHALAVAN</t>
  </si>
  <si>
    <t>DUPESSEY</t>
  </si>
  <si>
    <t>JACQUEMMOZ</t>
  </si>
  <si>
    <t>LA ROUTIERE</t>
  </si>
  <si>
    <t>LEVEQUE</t>
  </si>
  <si>
    <t xml:space="preserve">Retour </t>
  </si>
  <si>
    <t xml:space="preserve">Envoyé </t>
  </si>
  <si>
    <t xml:space="preserve">Montant </t>
  </si>
  <si>
    <t>MailAEnvoyer?</t>
  </si>
  <si>
    <t>MailEnvoyé</t>
  </si>
  <si>
    <t>DateEnvoi</t>
  </si>
  <si>
    <t>xxx@gmail.com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</si>
</sst>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rgb="FF36609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44" fontId="0" fillId="0" borderId="1" xfId="1" applyFont="1" applyBorder="1"/>
    <xf numFmtId="14" fontId="0" fillId="0" borderId="1" xfId="0" applyNumberFormat="1" applyBorder="1"/>
    <xf numFmtId="14" fontId="0" fillId="0" borderId="1" xfId="1" applyNumberFormat="1" applyFont="1" applyBorder="1"/>
    <xf numFmtId="164" fontId="0" fillId="0" borderId="1" xfId="0" applyNumberFormat="1" applyBorder="1"/>
    <xf numFmtId="0" fontId="3" fillId="0" borderId="0" xfId="2"/>
    <xf numFmtId="44" fontId="0" fillId="0" borderId="1" xfId="1" applyFont="1" applyFill="1" applyBorder="1"/>
    <xf numFmtId="164" fontId="0" fillId="0" borderId="1" xfId="0" applyNumberFormat="1" applyFill="1" applyBorder="1"/>
    <xf numFmtId="0" fontId="0" fillId="3" borderId="1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1" fontId="0" fillId="0" borderId="1" xfId="0" applyNumberFormat="1" applyFill="1" applyBorder="1"/>
    <xf numFmtId="1" fontId="4" fillId="0" borderId="0" xfId="0" applyNumberFormat="1" applyFont="1"/>
    <xf numFmtId="1" fontId="0" fillId="0" borderId="0" xfId="0" applyNumberFormat="1"/>
    <xf numFmtId="22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1171575</xdr:colOff>
      <xdr:row>13</xdr:row>
      <xdr:rowOff>180975</xdr:rowOff>
    </xdr:from>
    <xdr:to>
      <xdr:col>8</xdr:col>
      <xdr:colOff>504825</xdr:colOff>
      <xdr:row>24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7ABA49F-9162-429E-AA6D-A05CF2CD47C9}"/>
            </a:ext>
          </a:extLst>
        </xdr:cNvPr>
        <xdr:cNvSpPr txBox="1"/>
      </xdr:nvSpPr>
      <xdr:spPr>
        <a:xfrm>
          <a:off x="1171575" y="3038475"/>
          <a:ext cx="10344150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</a:t>
          </a:r>
          <a:r>
            <a:rPr lang="fr-FR" sz="1100" baseline="0"/>
            <a:t> MON FICHIER C QUI ME SERT DE REPORTING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EN FEUILLE 2, LES DEMANDES D'INDEMNITES DE CES TRANPORTEURS 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EN FEUILLE 3, LES REMBOURSEMENTS ACCORDES</a:t>
          </a:r>
        </a:p>
        <a:p>
          <a:endParaRPr lang="fr-FR" sz="1100" baseline="0"/>
        </a:p>
        <a:p>
          <a:r>
            <a:rPr lang="fr-FR" sz="1100" baseline="0"/>
            <a:t>JE VOUDRAIS FAIRE EN SORE QUE SI LE MONTANT ATTRIBUER CORRESPOND AU MONTANT DEMANDER? QU4UN MAIL SOIT ENVOYER AU TRANSPORTEUR AVEC LES INFOS DANS LES CELLULES A (nOM DU tRANSPORTEUR, B(LE MOIS)? F ET J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ASGT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ASTRE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CHALAVAN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DUPESSEY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GEODIS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JACQUEMMOZ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ROUTIERE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LEVEQUE</a:t>
          </a:r>
          <a:r>
            <a:rPr lang="fr-FR"/>
            <a:t> </a:t>
          </a:r>
        </a:p>
        <a:p>
          <a:r>
            <a:rPr lang="fr-FR" sz="1100" baseline="0"/>
            <a:t> </a:t>
          </a: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361950</xdr:colOff>
          <xdr:row>2</xdr:row>
          <xdr:rowOff>0</xdr:rowOff>
        </xdr:from>
        <xdr:to>
          <xdr:col>18</xdr:col>
          <xdr:colOff>552450</xdr:colOff>
          <xdr:row>5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oumare\Documents\Demandes%20d'indemnit&#233;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9"/>
  <sheetViews>
    <sheetView tabSelected="1" topLeftCell="H1" workbookViewId="0">
      <selection activeCell="N2" sqref="N2:O9"/>
    </sheetView>
  </sheetViews>
  <sheetFormatPr baseColWidth="10" defaultRowHeight="15" x14ac:dyDescent="0.25"/>
  <cols>
    <col min="1" max="1" width="19.140625" bestFit="1" customWidth="1"/>
    <col min="2" max="2" width="13.7109375" bestFit="1" customWidth="1"/>
    <col min="3" max="3" width="13.85546875" bestFit="1" customWidth="1"/>
    <col min="4" max="4" width="16.7109375" bestFit="1" customWidth="1"/>
    <col min="5" max="5" width="13.5703125" bestFit="1" customWidth="1"/>
    <col min="6" max="6" width="9.42578125" bestFit="1" customWidth="1"/>
    <col min="7" max="8" width="10.7109375" bestFit="1" customWidth="1"/>
    <col min="9" max="9" width="21.7109375" bestFit="1" customWidth="1"/>
    <col min="10" max="10" width="17.42578125" style="20" bestFit="1" customWidth="1"/>
    <col min="11" max="11" width="14" bestFit="1" customWidth="1"/>
    <col min="12" max="12" width="24.28515625" customWidth="1"/>
    <col min="13" max="13" width="14.28515625" bestFit="1" customWidth="1"/>
    <col min="15" max="15" width="15.7109375" bestFit="1" customWidth="1"/>
  </cols>
  <sheetData>
    <row r="1" spans="1:15" x14ac:dyDescent="0.25">
      <c r="A1" s="11" t="s">
        <v>2</v>
      </c>
      <c r="B1" s="11" t="s">
        <v>3</v>
      </c>
      <c r="C1" s="11" t="s">
        <v>4</v>
      </c>
      <c r="D1" s="11" t="s">
        <v>5</v>
      </c>
      <c r="E1" s="11" t="s">
        <v>6</v>
      </c>
      <c r="F1" s="12" t="s">
        <v>21</v>
      </c>
      <c r="G1" s="11" t="s">
        <v>20</v>
      </c>
      <c r="H1" s="13" t="s">
        <v>19</v>
      </c>
      <c r="I1" s="14" t="s">
        <v>7</v>
      </c>
      <c r="J1" s="15" t="s">
        <v>8</v>
      </c>
      <c r="K1" s="11" t="s">
        <v>9</v>
      </c>
      <c r="L1" t="s">
        <v>10</v>
      </c>
      <c r="M1" t="s">
        <v>22</v>
      </c>
      <c r="N1" t="s">
        <v>23</v>
      </c>
      <c r="O1" t="s">
        <v>24</v>
      </c>
    </row>
    <row r="2" spans="1:15" x14ac:dyDescent="0.25">
      <c r="A2" s="1" t="s">
        <v>11</v>
      </c>
      <c r="B2" s="2" t="s">
        <v>12</v>
      </c>
      <c r="C2" s="3" t="s">
        <v>13</v>
      </c>
      <c r="D2" s="2">
        <v>2017</v>
      </c>
      <c r="E2" s="2"/>
      <c r="F2" s="4">
        <v>20</v>
      </c>
      <c r="G2" s="5">
        <v>42844</v>
      </c>
      <c r="H2" s="6">
        <v>42867</v>
      </c>
      <c r="I2" s="7">
        <v>15</v>
      </c>
      <c r="J2" s="16">
        <v>1111111111</v>
      </c>
      <c r="K2" s="2"/>
      <c r="L2" s="8" t="s">
        <v>25</v>
      </c>
      <c r="M2">
        <f>IF(VLOOKUP(B2,IndemDemandées!A1:B8,2,0)=VLOOKUP(B2,'Remb Accordés'!A1:B8,2,0),1,"D="&amp;VLOOKUP(B2,IndemDemandées!A1:B8,2,0)&amp;" - A="&amp;VLOOKUP(B2,'Remb Accordés'!A1:B8,2,0))</f>
        <v>1</v>
      </c>
      <c r="O2" s="21"/>
    </row>
    <row r="3" spans="1:15" x14ac:dyDescent="0.25">
      <c r="A3" s="1" t="s">
        <v>11</v>
      </c>
      <c r="B3" s="2" t="s">
        <v>1</v>
      </c>
      <c r="C3" s="3" t="s">
        <v>13</v>
      </c>
      <c r="D3" s="2">
        <v>2017</v>
      </c>
      <c r="E3" s="2"/>
      <c r="F3" s="4">
        <v>667</v>
      </c>
      <c r="G3" s="5">
        <v>42844</v>
      </c>
      <c r="H3" s="6">
        <v>42866</v>
      </c>
      <c r="I3" s="7">
        <v>667</v>
      </c>
      <c r="J3" s="17">
        <v>2222222222</v>
      </c>
      <c r="K3" s="2"/>
      <c r="L3" s="8" t="s">
        <v>25</v>
      </c>
      <c r="M3">
        <f>IF(VLOOKUP(B3,IndemDemandées!A2:B9,2,0)=VLOOKUP(B3,'Remb Accordés'!A2:B9,2,0),1,"D="&amp;VLOOKUP(B3,IndemDemandées!A2:B9,2,0)&amp;" - A="&amp;VLOOKUP(B3,'Remb Accordés'!A2:B9,2,0))</f>
        <v>1</v>
      </c>
      <c r="O3" s="21"/>
    </row>
    <row r="4" spans="1:15" x14ac:dyDescent="0.25">
      <c r="A4" s="1" t="s">
        <v>11</v>
      </c>
      <c r="B4" s="2" t="s">
        <v>14</v>
      </c>
      <c r="C4" s="3" t="s">
        <v>13</v>
      </c>
      <c r="D4" s="2">
        <v>2017</v>
      </c>
      <c r="E4" s="2"/>
      <c r="F4" s="4">
        <v>330</v>
      </c>
      <c r="G4" s="5">
        <v>42844</v>
      </c>
      <c r="H4" s="6">
        <v>42867</v>
      </c>
      <c r="I4" s="7">
        <v>330</v>
      </c>
      <c r="J4" s="17">
        <v>3333333333</v>
      </c>
      <c r="K4" s="2"/>
      <c r="L4" s="8" t="s">
        <v>25</v>
      </c>
      <c r="M4">
        <f>IF(VLOOKUP(B4,IndemDemandées!A3:B10,2,0)=VLOOKUP(B4,'Remb Accordés'!A3:B10,2,0),1,"D="&amp;VLOOKUP(B4,IndemDemandées!A3:B10,2,0)&amp;" - A="&amp;VLOOKUP(B4,'Remb Accordés'!A3:B10,2,0))</f>
        <v>1</v>
      </c>
      <c r="O4" s="21"/>
    </row>
    <row r="5" spans="1:15" x14ac:dyDescent="0.25">
      <c r="A5" s="1" t="s">
        <v>11</v>
      </c>
      <c r="B5" s="2" t="s">
        <v>15</v>
      </c>
      <c r="C5" s="2" t="s">
        <v>13</v>
      </c>
      <c r="D5" s="2">
        <v>2017</v>
      </c>
      <c r="E5" s="2"/>
      <c r="F5" s="4">
        <v>450</v>
      </c>
      <c r="G5" s="5">
        <v>42844</v>
      </c>
      <c r="H5" s="6">
        <v>42867</v>
      </c>
      <c r="I5" s="7">
        <v>450</v>
      </c>
      <c r="J5" s="17">
        <v>44444444</v>
      </c>
      <c r="K5" s="2"/>
      <c r="L5" s="8" t="s">
        <v>25</v>
      </c>
      <c r="M5" t="str">
        <f>IF(VLOOKUP(B5,IndemDemandées!A4:B11,2,0)=VLOOKUP(B5,'Remb Accordés'!A4:B11,2,0),1,"D="&amp;VLOOKUP(B5,IndemDemandées!A4:B11,2,0)&amp;" - A="&amp;VLOOKUP(B5,'Remb Accordés'!A4:B11,2,0))</f>
        <v>D=450 - A=300</v>
      </c>
    </row>
    <row r="6" spans="1:15" x14ac:dyDescent="0.25">
      <c r="A6" s="1" t="s">
        <v>11</v>
      </c>
      <c r="B6" s="3" t="s">
        <v>0</v>
      </c>
      <c r="C6" s="3" t="s">
        <v>13</v>
      </c>
      <c r="D6" s="3">
        <v>2017</v>
      </c>
      <c r="E6" s="3"/>
      <c r="F6" s="9">
        <v>275</v>
      </c>
      <c r="G6" s="5">
        <v>42844</v>
      </c>
      <c r="H6" s="6">
        <v>42867</v>
      </c>
      <c r="I6" s="10"/>
      <c r="J6" s="18">
        <v>555555555555</v>
      </c>
      <c r="K6" s="3"/>
      <c r="L6" s="8" t="s">
        <v>25</v>
      </c>
      <c r="M6">
        <f>IF(VLOOKUP(B6,IndemDemandées!A5:B12,2,0)=VLOOKUP(B6,'Remb Accordés'!A5:B12,2,0),1,"D="&amp;VLOOKUP(B6,IndemDemandées!A5:B12,2,0)&amp;" - A="&amp;VLOOKUP(B6,'Remb Accordés'!A5:B12,2,0))</f>
        <v>1</v>
      </c>
      <c r="O6" s="21"/>
    </row>
    <row r="7" spans="1:15" x14ac:dyDescent="0.25">
      <c r="A7" s="1" t="s">
        <v>11</v>
      </c>
      <c r="B7" s="3" t="s">
        <v>16</v>
      </c>
      <c r="C7" s="3" t="s">
        <v>13</v>
      </c>
      <c r="D7" s="3">
        <v>2017</v>
      </c>
      <c r="E7" s="3"/>
      <c r="F7" s="9">
        <v>530</v>
      </c>
      <c r="G7" s="5">
        <v>42844</v>
      </c>
      <c r="H7" s="6">
        <v>42867</v>
      </c>
      <c r="I7" s="10">
        <v>1340</v>
      </c>
      <c r="J7" s="19">
        <v>66666666</v>
      </c>
      <c r="K7" s="3"/>
      <c r="L7" s="8" t="s">
        <v>25</v>
      </c>
      <c r="M7">
        <f>IF(VLOOKUP(B7,IndemDemandées!A6:B13,2,0)=VLOOKUP(B7,'Remb Accordés'!A6:B13,2,0),1,"D="&amp;VLOOKUP(B7,IndemDemandées!A6:B13,2,0)&amp;" - A="&amp;VLOOKUP(B7,'Remb Accordés'!A6:B13,2,0))</f>
        <v>1</v>
      </c>
      <c r="O7" s="21"/>
    </row>
    <row r="8" spans="1:15" x14ac:dyDescent="0.25">
      <c r="A8" s="1" t="s">
        <v>11</v>
      </c>
      <c r="B8" s="2" t="s">
        <v>17</v>
      </c>
      <c r="C8" s="2" t="s">
        <v>13</v>
      </c>
      <c r="D8" s="2">
        <v>2017</v>
      </c>
      <c r="E8" s="2"/>
      <c r="F8" s="4">
        <v>780</v>
      </c>
      <c r="G8" s="5">
        <v>42844</v>
      </c>
      <c r="H8" s="6">
        <v>42867</v>
      </c>
      <c r="I8" s="7"/>
      <c r="J8" s="16">
        <v>77777777</v>
      </c>
      <c r="K8" s="2"/>
      <c r="L8" s="8" t="s">
        <v>25</v>
      </c>
      <c r="M8" t="str">
        <f>IF(VLOOKUP(B8,IndemDemandées!A7:B14,2,0)=VLOOKUP(B8,'Remb Accordés'!A7:B14,2,0),1,"D="&amp;VLOOKUP(B8,IndemDemandées!A7:B14,2,0)&amp;" - A="&amp;VLOOKUP(B8,'Remb Accordés'!A7:B14,2,0))</f>
        <v>D=780 - A=800</v>
      </c>
    </row>
    <row r="9" spans="1:15" x14ac:dyDescent="0.25">
      <c r="A9" s="3" t="s">
        <v>11</v>
      </c>
      <c r="B9" s="3" t="s">
        <v>18</v>
      </c>
      <c r="C9" s="3" t="s">
        <v>13</v>
      </c>
      <c r="D9" s="3">
        <v>2017</v>
      </c>
      <c r="E9" s="3"/>
      <c r="F9" s="9">
        <v>630.6</v>
      </c>
      <c r="G9" s="5">
        <v>42844</v>
      </c>
      <c r="H9" s="6">
        <v>42867</v>
      </c>
      <c r="I9" s="10"/>
      <c r="J9" s="18">
        <v>8888888888</v>
      </c>
      <c r="K9" s="3"/>
      <c r="L9" s="8" t="s">
        <v>25</v>
      </c>
      <c r="M9">
        <f>IF(VLOOKUP(B9,IndemDemandées!A8:B15,2,0)=VLOOKUP(B9,'Remb Accordés'!A8:B15,2,0),1,"D="&amp;VLOOKUP(B9,IndemDemandées!A8:B15,2,0)&amp;" - A="&amp;VLOOKUP(B9,'Remb Accordés'!A8:B15,2,0))</f>
        <v>1</v>
      </c>
      <c r="O9" s="21"/>
    </row>
  </sheetData>
  <conditionalFormatting sqref="A1:A9">
    <cfRule type="containsText" dxfId="1" priority="1" operator="containsText" text="Ecart prefa">
      <formula>NOT(ISERROR(SEARCH("Ecart prefa",A1)))</formula>
    </cfRule>
    <cfRule type="containsText" dxfId="0" priority="2" operator="containsText" text="Indemnités">
      <formula>NOT(ISERROR(SEARCH("Indemnités",A1)))</formula>
    </cfRule>
  </conditionalFormatting>
  <hyperlinks>
    <hyperlink ref="L2" r:id="rId1"/>
    <hyperlink ref="L3:L9" r:id="rId2" display="xxx@gmail.com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ThisWorkbook.envoi">
                <anchor moveWithCells="1" sizeWithCells="1">
                  <from>
                    <xdr:col>16</xdr:col>
                    <xdr:colOff>361950</xdr:colOff>
                    <xdr:row>2</xdr:row>
                    <xdr:rowOff>0</xdr:rowOff>
                  </from>
                  <to>
                    <xdr:col>18</xdr:col>
                    <xdr:colOff>552450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B2:B9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sqref="A1:B8"/>
    </sheetView>
  </sheetViews>
  <sheetFormatPr baseColWidth="10" defaultRowHeight="15" x14ac:dyDescent="0.25"/>
  <cols>
    <col min="1" max="1" width="14.85546875" customWidth="1"/>
  </cols>
  <sheetData>
    <row r="1" spans="1:2" x14ac:dyDescent="0.25">
      <c r="A1" s="2" t="s">
        <v>12</v>
      </c>
      <c r="B1" s="4">
        <v>20</v>
      </c>
    </row>
    <row r="2" spans="1:2" x14ac:dyDescent="0.25">
      <c r="A2" s="2" t="s">
        <v>1</v>
      </c>
      <c r="B2" s="4">
        <v>667</v>
      </c>
    </row>
    <row r="3" spans="1:2" x14ac:dyDescent="0.25">
      <c r="A3" s="2" t="s">
        <v>14</v>
      </c>
      <c r="B3" s="4">
        <v>330</v>
      </c>
    </row>
    <row r="4" spans="1:2" x14ac:dyDescent="0.25">
      <c r="A4" s="2" t="s">
        <v>15</v>
      </c>
      <c r="B4" s="4">
        <v>450</v>
      </c>
    </row>
    <row r="5" spans="1:2" x14ac:dyDescent="0.25">
      <c r="A5" s="3" t="s">
        <v>0</v>
      </c>
      <c r="B5" s="9">
        <v>275</v>
      </c>
    </row>
    <row r="6" spans="1:2" x14ac:dyDescent="0.25">
      <c r="A6" s="3" t="s">
        <v>16</v>
      </c>
      <c r="B6" s="9">
        <v>530</v>
      </c>
    </row>
    <row r="7" spans="1:2" x14ac:dyDescent="0.25">
      <c r="A7" s="2" t="s">
        <v>17</v>
      </c>
      <c r="B7" s="4">
        <v>780</v>
      </c>
    </row>
    <row r="8" spans="1:2" x14ac:dyDescent="0.25">
      <c r="A8" s="3" t="s">
        <v>18</v>
      </c>
      <c r="B8" s="9">
        <v>630.6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A1:A8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C28" sqref="C28"/>
    </sheetView>
  </sheetViews>
  <sheetFormatPr baseColWidth="10" defaultRowHeight="15" x14ac:dyDescent="0.25"/>
  <sheetData>
    <row r="1" spans="1:2" x14ac:dyDescent="0.25">
      <c r="A1" s="2" t="s">
        <v>12</v>
      </c>
      <c r="B1" s="4">
        <v>20</v>
      </c>
    </row>
    <row r="2" spans="1:2" x14ac:dyDescent="0.25">
      <c r="A2" s="2" t="s">
        <v>1</v>
      </c>
      <c r="B2" s="4">
        <v>667</v>
      </c>
    </row>
    <row r="3" spans="1:2" x14ac:dyDescent="0.25">
      <c r="A3" s="2" t="s">
        <v>14</v>
      </c>
      <c r="B3" s="4">
        <v>330</v>
      </c>
    </row>
    <row r="4" spans="1:2" x14ac:dyDescent="0.25">
      <c r="A4" s="2" t="s">
        <v>15</v>
      </c>
      <c r="B4" s="4">
        <v>300</v>
      </c>
    </row>
    <row r="5" spans="1:2" x14ac:dyDescent="0.25">
      <c r="A5" s="3" t="s">
        <v>0</v>
      </c>
      <c r="B5" s="9">
        <v>275</v>
      </c>
    </row>
    <row r="6" spans="1:2" x14ac:dyDescent="0.25">
      <c r="A6" s="3" t="s">
        <v>16</v>
      </c>
      <c r="B6" s="9">
        <v>530</v>
      </c>
    </row>
    <row r="7" spans="1:2" x14ac:dyDescent="0.25">
      <c r="A7" s="2" t="s">
        <v>17</v>
      </c>
      <c r="B7" s="4">
        <v>800</v>
      </c>
    </row>
    <row r="8" spans="1:2" x14ac:dyDescent="0.25">
      <c r="A8" s="3" t="s">
        <v>18</v>
      </c>
      <c r="B8" s="9">
        <v>630.6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A1:A8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</vt:lpstr>
      <vt:lpstr>IndemDemandées</vt:lpstr>
      <vt:lpstr>Remb Accordés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SOUMARE Abdoulaye</dc:creator>
  <cp:lastModifiedBy>bernard esnault</cp:lastModifiedBy>
  <dcterms:created xsi:type="dcterms:W3CDTF">2017-05-18T06:56:17Z</dcterms:created>
  <dcterms:modified xsi:type="dcterms:W3CDTF">2017-05-18T08:20:03Z</dcterms:modified>
</cp:coreProperties>
</file>