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Palteza\"/>
    </mc:Choice>
  </mc:AlternateContent>
  <bookViews>
    <workbookView xWindow="0" yWindow="0" windowWidth="23085" windowHeight="10965" activeTab="4"/>
  </bookViews>
  <sheets>
    <sheet name="90degres" sheetId="1" r:id="rId1"/>
    <sheet name="Perso" sheetId="2" r:id="rId2"/>
    <sheet name="Base" sheetId="3" r:id="rId3"/>
    <sheet name="Liste" sheetId="4" r:id="rId4"/>
    <sheet name="Calculs" sheetId="5" r:id="rId5"/>
  </sheets>
  <functionGroups builtInGroupCount="18"/>
  <definedNames>
    <definedName name="annee">Liste!$A$1:$A$4</definedName>
    <definedName name="CumulMois">Base!$I$2:$J$22</definedName>
    <definedName name="jour">Liste!$C$1:$C$31</definedName>
    <definedName name="mois">Liste!$B$1:$B$12</definedName>
  </definedNames>
  <calcPr calcId="152511"/>
</workbook>
</file>

<file path=xl/calcChain.xml><?xml version="1.0" encoding="utf-8"?>
<calcChain xmlns="http://schemas.openxmlformats.org/spreadsheetml/2006/main">
  <c r="P13" i="5" l="1"/>
  <c r="O13" i="5"/>
  <c r="N13" i="5"/>
  <c r="M13" i="5"/>
  <c r="M19" i="5" s="1"/>
  <c r="L13" i="5"/>
  <c r="K13" i="5"/>
  <c r="J13" i="5"/>
  <c r="I13" i="5"/>
  <c r="H13" i="5"/>
  <c r="G13" i="5"/>
  <c r="F13" i="5"/>
  <c r="E13" i="5"/>
  <c r="E19" i="5" s="1"/>
  <c r="D13" i="5"/>
  <c r="C13" i="5"/>
  <c r="B13" i="5"/>
  <c r="P12" i="5"/>
  <c r="P19" i="5" s="1"/>
  <c r="O12" i="5"/>
  <c r="N12" i="5"/>
  <c r="M12" i="5"/>
  <c r="L12" i="5"/>
  <c r="K12" i="5"/>
  <c r="J12" i="5"/>
  <c r="I12" i="5"/>
  <c r="H12" i="5"/>
  <c r="G12" i="5"/>
  <c r="F12" i="5"/>
  <c r="E12" i="5"/>
  <c r="D12" i="5"/>
  <c r="C12" i="5"/>
  <c r="B12" i="5"/>
  <c r="P11" i="5"/>
  <c r="O11" i="5"/>
  <c r="O18" i="5" s="1"/>
  <c r="N11" i="5"/>
  <c r="M11" i="5"/>
  <c r="L11" i="5"/>
  <c r="K11" i="5"/>
  <c r="K18" i="5" s="1"/>
  <c r="J11" i="5"/>
  <c r="I11" i="5"/>
  <c r="H11" i="5"/>
  <c r="G11" i="5"/>
  <c r="G18" i="5" s="1"/>
  <c r="F11" i="5"/>
  <c r="E11" i="5"/>
  <c r="D11" i="5"/>
  <c r="C11" i="5"/>
  <c r="C18" i="5" s="1"/>
  <c r="B11" i="5"/>
  <c r="P10" i="5"/>
  <c r="O10" i="5"/>
  <c r="N10" i="5"/>
  <c r="N18" i="5" s="1"/>
  <c r="M10" i="5"/>
  <c r="L10" i="5"/>
  <c r="K10" i="5"/>
  <c r="J10" i="5"/>
  <c r="J18" i="5" s="1"/>
  <c r="I10" i="5"/>
  <c r="H10" i="5"/>
  <c r="G10" i="5"/>
  <c r="F10" i="5"/>
  <c r="F18" i="5" s="1"/>
  <c r="E10" i="5"/>
  <c r="D10" i="5"/>
  <c r="C10" i="5"/>
  <c r="B10" i="5"/>
  <c r="B18" i="5" s="1"/>
  <c r="P9" i="5"/>
  <c r="O9" i="5"/>
  <c r="N9" i="5"/>
  <c r="M9" i="5"/>
  <c r="M18" i="5" s="1"/>
  <c r="L9" i="5"/>
  <c r="K9" i="5"/>
  <c r="J9" i="5"/>
  <c r="I9" i="5"/>
  <c r="I18" i="5" s="1"/>
  <c r="H9" i="5"/>
  <c r="G9" i="5"/>
  <c r="F9" i="5"/>
  <c r="E9" i="5"/>
  <c r="E18" i="5" s="1"/>
  <c r="D9" i="5"/>
  <c r="C9" i="5"/>
  <c r="B9" i="5"/>
  <c r="P8" i="5"/>
  <c r="P17" i="5" s="1"/>
  <c r="O8" i="5"/>
  <c r="N8" i="5"/>
  <c r="M8" i="5"/>
  <c r="L8" i="5"/>
  <c r="L17" i="5" s="1"/>
  <c r="K8" i="5"/>
  <c r="J8" i="5"/>
  <c r="I8" i="5"/>
  <c r="H8" i="5"/>
  <c r="H17" i="5" s="1"/>
  <c r="G8" i="5"/>
  <c r="F8" i="5"/>
  <c r="E8" i="5"/>
  <c r="D8" i="5"/>
  <c r="D17" i="5" s="1"/>
  <c r="C8" i="5"/>
  <c r="B8" i="5"/>
  <c r="P7" i="5"/>
  <c r="O7" i="5"/>
  <c r="O17" i="5" s="1"/>
  <c r="N7" i="5"/>
  <c r="M7" i="5"/>
  <c r="L7" i="5"/>
  <c r="K7" i="5"/>
  <c r="K17" i="5" s="1"/>
  <c r="J7" i="5"/>
  <c r="I7" i="5"/>
  <c r="H7" i="5"/>
  <c r="G7" i="5"/>
  <c r="G17" i="5" s="1"/>
  <c r="F7" i="5"/>
  <c r="E7" i="5"/>
  <c r="D7" i="5"/>
  <c r="C7" i="5"/>
  <c r="C17" i="5" s="1"/>
  <c r="B7" i="5"/>
  <c r="P6" i="5"/>
  <c r="O6" i="5"/>
  <c r="N6" i="5"/>
  <c r="M6" i="5"/>
  <c r="L6" i="5"/>
  <c r="K6" i="5"/>
  <c r="J6" i="5"/>
  <c r="I6" i="5"/>
  <c r="H6" i="5"/>
  <c r="G6" i="5"/>
  <c r="F6" i="5"/>
  <c r="E6" i="5"/>
  <c r="D6" i="5"/>
  <c r="C6" i="5"/>
  <c r="B6" i="5"/>
  <c r="P5" i="5"/>
  <c r="O5" i="5"/>
  <c r="N5" i="5"/>
  <c r="M5" i="5"/>
  <c r="M16" i="5" s="1"/>
  <c r="M22" i="5" s="1"/>
  <c r="L5" i="5"/>
  <c r="K5" i="5"/>
  <c r="J5" i="5"/>
  <c r="I5" i="5"/>
  <c r="I16" i="5" s="1"/>
  <c r="I22" i="5" s="1"/>
  <c r="H5" i="5"/>
  <c r="G5" i="5"/>
  <c r="F5" i="5"/>
  <c r="E5" i="5"/>
  <c r="E16" i="5" s="1"/>
  <c r="E22" i="5" s="1"/>
  <c r="D5" i="5"/>
  <c r="C5" i="5"/>
  <c r="B5" i="5"/>
  <c r="P4" i="5"/>
  <c r="P16" i="5" s="1"/>
  <c r="P22" i="5" s="1"/>
  <c r="O4" i="5"/>
  <c r="N4" i="5"/>
  <c r="M4" i="5"/>
  <c r="L4" i="5"/>
  <c r="L16" i="5" s="1"/>
  <c r="L22" i="5" s="1"/>
  <c r="K4" i="5"/>
  <c r="J4" i="5"/>
  <c r="I4" i="5"/>
  <c r="H4" i="5"/>
  <c r="H16" i="5" s="1"/>
  <c r="H22" i="5" s="1"/>
  <c r="G4" i="5"/>
  <c r="F4" i="5"/>
  <c r="E4" i="5"/>
  <c r="D4" i="5"/>
  <c r="D16" i="5" s="1"/>
  <c r="D22" i="5" s="1"/>
  <c r="C4" i="5"/>
  <c r="B4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C16" i="5" s="1"/>
  <c r="C22" i="5" s="1"/>
  <c r="B3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" i="3"/>
  <c r="C19" i="5"/>
  <c r="F19" i="5"/>
  <c r="G19" i="5"/>
  <c r="I19" i="5"/>
  <c r="J19" i="5"/>
  <c r="K19" i="5"/>
  <c r="N19" i="5"/>
  <c r="O19" i="5"/>
  <c r="D18" i="5"/>
  <c r="H18" i="5"/>
  <c r="L18" i="5"/>
  <c r="P18" i="5"/>
  <c r="E17" i="5"/>
  <c r="F17" i="5"/>
  <c r="I17" i="5"/>
  <c r="J17" i="5"/>
  <c r="M17" i="5"/>
  <c r="N17" i="5"/>
  <c r="B17" i="5"/>
  <c r="F16" i="5"/>
  <c r="G16" i="5"/>
  <c r="G22" i="5" s="1"/>
  <c r="J16" i="5"/>
  <c r="J22" i="5" s="1"/>
  <c r="K16" i="5"/>
  <c r="K22" i="5" s="1"/>
  <c r="N16" i="5"/>
  <c r="N22" i="5" s="1"/>
  <c r="O16" i="5"/>
  <c r="O22" i="5" s="1"/>
  <c r="F22" i="5"/>
  <c r="C3" i="1"/>
  <c r="C2" i="1"/>
  <c r="C1" i="1"/>
  <c r="D19" i="5" l="1"/>
  <c r="H19" i="5"/>
  <c r="L19" i="5"/>
  <c r="B16" i="5"/>
  <c r="B22" i="5" s="1"/>
  <c r="B19" i="5"/>
</calcChain>
</file>

<file path=xl/sharedStrings.xml><?xml version="1.0" encoding="utf-8"?>
<sst xmlns="http://schemas.openxmlformats.org/spreadsheetml/2006/main" count="107" uniqueCount="33">
  <si>
    <t>Année</t>
  </si>
  <si>
    <t>Mois</t>
  </si>
  <si>
    <t>Jour</t>
  </si>
  <si>
    <t>Intitulé</t>
  </si>
  <si>
    <t>Intitulé opération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</si>
  <si>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</si>
  <si>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</si>
  <si>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</si>
  <si>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</si>
  <si>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</si>
  <si>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</si>
  <si>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</si>
  <si>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</si>
  <si>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</si>
  <si>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</si>
  <si>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</si>
  <si>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</si>
  <si>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</si>
  <si>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</si>
  <si>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Num_Annee</t>
  </si>
  <si>
    <t>Annee</t>
  </si>
  <si>
    <t>Num_Mois</t>
  </si>
  <si>
    <t>N° opération</t>
  </si>
  <si>
    <t>Edir</t>
  </si>
  <si>
    <t>Constance</t>
  </si>
  <si>
    <t>Campanile</t>
  </si>
  <si>
    <t>LGC</t>
  </si>
  <si>
    <t>Catus</t>
  </si>
  <si>
    <t>Torres</t>
  </si>
  <si>
    <t>1er tri.</t>
  </si>
  <si>
    <t>2me tri.</t>
  </si>
  <si>
    <t>3eme tri.</t>
  </si>
  <si>
    <t>4eme tri.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</si>
</sst>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rgb="FF000000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1" fillId="2" borderId="0" xfId="0" applyNumberFormat="1" applyFont="1" applyFill="1" applyAlignment="1">
      <alignment vertical="center"/>
    </xf>
    <xf numFmtId="7" fontId="0" fillId="0" borderId="0" xfId="0" applyNumberFormat="1"/>
    <xf numFmtId="0" fontId="2" fillId="0" borderId="0" xfId="0" applyFont="1" applyProtection="1"/>
    <xf numFmtId="0" fontId="0" fillId="2" borderId="1" xfId="0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Alignment="1" applyProtection="1">
      <alignment vertical="center"/>
      <protection locked="0"/>
    </xf>
    <xf numFmtId="164" fontId="1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0" xfId="0" applyNumberFormat="1" applyFont="1"/>
    <xf numFmtId="0" fontId="0" fillId="0" borderId="2" xfId="0" applyBorder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4" dropStyle="combo" dx="16" fmlaLink="B1" fmlaRange="annee" noThreeD="1" sel="4" val="0"/>
</file>

<file path=xl/ctrlProps/ctrlProp2.xml><?xml version="1.0" encoding="utf-8"?>
<formControlPr xmlns="http://schemas.microsoft.com/office/spreadsheetml/2009/9/main" objectType="Drop" dropLines="12" dropStyle="combo" dx="16" fmlaLink="B2" fmlaRange="mois" noThreeD="1" sel="3" val="0"/>
</file>

<file path=xl/ctrlProps/ctrlProp3.xml><?xml version="1.0" encoding="utf-8"?>
<formControlPr xmlns="http://schemas.microsoft.com/office/spreadsheetml/2009/9/main" objectType="Drop" dropLines="31" dropStyle="combo" dx="16" fmlaLink="B3" fmlaRange="jour" noThreeD="1" sel="5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Lines="4" dropStyle="combo" dx="16" fmlaLink="B10" fmlaRange="annee" noThreeD="1" sel="1" val="0"/>
</file>

<file path=xl/ctrlProps/ctrlProp6.xml><?xml version="1.0" encoding="utf-8"?>
<formControlPr xmlns="http://schemas.microsoft.com/office/spreadsheetml/2009/9/main" objectType="Drop" dropLines="12" dropStyle="combo" dx="16" fmlaLink="B11" fmlaRange="mois" noThreeD="1" sel="3" val="0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2</xdr:row>
          <xdr:rowOff>57150</xdr:rowOff>
        </xdr:from>
        <xdr:to>
          <xdr:col>9</xdr:col>
          <xdr:colOff>19050</xdr:colOff>
          <xdr:row>6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Valider cette opération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8</xdr:row>
          <xdr:rowOff>161925</xdr:rowOff>
        </xdr:from>
        <xdr:to>
          <xdr:col>1</xdr:col>
          <xdr:colOff>666750</xdr:colOff>
          <xdr:row>9</xdr:row>
          <xdr:rowOff>257175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571500</xdr:colOff>
          <xdr:row>10</xdr:row>
          <xdr:rowOff>9525</xdr:rowOff>
        </xdr:from>
        <xdr:to>
          <xdr:col>1</xdr:col>
          <xdr:colOff>657225</xdr:colOff>
          <xdr:row>11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7</xdr:row>
          <xdr:rowOff>19050</xdr:rowOff>
        </xdr:from>
        <xdr:to>
          <xdr:col>4</xdr:col>
          <xdr:colOff>419100</xdr:colOff>
          <xdr:row>8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Importer un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56"/>
  <sheetViews>
    <sheetView showGridLines="0" workbookViewId="0">
      <selection activeCell="H19" sqref="H19"/>
    </sheetView>
  </sheetViews>
  <sheetFormatPr baseColWidth="10" defaultRowHeight="15" x14ac:dyDescent="0.25"/>
  <cols>
    <col min="2" max="2" width="12.5703125" customWidth="1"/>
    <col min="4" max="4" width="19.28515625" bestFit="1" customWidth="1"/>
  </cols>
  <sheetData>
    <row r="1" spans="1:17" ht="22.5" customHeight="1" x14ac:dyDescent="0.25">
      <c r="A1" s="4" t="s">
        <v>0</v>
      </c>
      <c r="B1" s="9">
        <v>4</v>
      </c>
      <c r="C1" s="8">
        <f>VLOOKUP(B1,Liste!E1:F7,2,0)</f>
        <v>2017</v>
      </c>
      <c r="D1" s="5" t="s">
        <v>4</v>
      </c>
      <c r="E1" s="10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22.5" customHeight="1" x14ac:dyDescent="0.25">
      <c r="A2" s="4" t="s">
        <v>1</v>
      </c>
      <c r="B2" s="9">
        <v>3</v>
      </c>
      <c r="C2" s="8" t="str">
        <f>VLOOKUP(B2,Liste!G1:H12,2,0)</f>
        <v>Mars</v>
      </c>
      <c r="D2" s="5" t="s">
        <v>5</v>
      </c>
      <c r="E2" s="11"/>
      <c r="F2" s="15">
        <v>1</v>
      </c>
      <c r="G2" s="3"/>
      <c r="H2" s="3"/>
      <c r="I2" s="3"/>
      <c r="J2" s="3"/>
      <c r="K2" s="3"/>
      <c r="L2" s="2"/>
      <c r="M2" s="3"/>
      <c r="N2" s="3"/>
      <c r="O2" s="3"/>
      <c r="P2" s="3"/>
      <c r="Q2" s="3"/>
    </row>
    <row r="3" spans="1:17" ht="22.5" customHeight="1" x14ac:dyDescent="0.25">
      <c r="A3" s="4" t="s">
        <v>2</v>
      </c>
      <c r="B3" s="9">
        <v>5</v>
      </c>
      <c r="C3" s="12">
        <f>B3</f>
        <v>5</v>
      </c>
    </row>
    <row r="8" spans="1:17" x14ac:dyDescent="0.25">
      <c r="A8" s="17"/>
      <c r="B8" s="17"/>
      <c r="C8" s="17"/>
      <c r="D8" s="17"/>
      <c r="E8" s="17"/>
    </row>
    <row r="9" spans="1:17" x14ac:dyDescent="0.25">
      <c r="A9" s="17"/>
      <c r="B9" s="17"/>
      <c r="C9" s="17"/>
      <c r="D9" s="17"/>
      <c r="E9" s="17"/>
    </row>
    <row r="10" spans="1:17" ht="22.5" customHeight="1" x14ac:dyDescent="0.25">
      <c r="A10" s="14" t="s">
        <v>0</v>
      </c>
      <c r="B10" s="13">
        <v>1</v>
      </c>
    </row>
    <row r="11" spans="1:17" ht="22.5" customHeight="1" x14ac:dyDescent="0.25">
      <c r="A11" s="14" t="s">
        <v>1</v>
      </c>
      <c r="B11" s="13">
        <v>3</v>
      </c>
    </row>
    <row r="13" spans="1:17" x14ac:dyDescent="0.25">
      <c r="A13" s="1" t="s">
        <v>22</v>
      </c>
      <c r="B13" s="1" t="s">
        <v>2</v>
      </c>
      <c r="C13" s="1" t="s">
        <v>5</v>
      </c>
      <c r="D13" s="1" t="s">
        <v>3</v>
      </c>
    </row>
    <row r="14" spans="1:17" x14ac:dyDescent="0.25">
      <c r="A14">
        <v>3</v>
      </c>
      <c r="B14">
        <v>3</v>
      </c>
      <c r="C14" s="7">
        <v>1160</v>
      </c>
      <c r="D14" t="s">
        <v>23</v>
      </c>
    </row>
    <row r="15" spans="1:17" x14ac:dyDescent="0.25">
      <c r="A15">
        <v>4</v>
      </c>
      <c r="B15">
        <v>24</v>
      </c>
      <c r="C15" s="7">
        <v>900</v>
      </c>
      <c r="D15" t="s">
        <v>26</v>
      </c>
    </row>
    <row r="16" spans="1:17" x14ac:dyDescent="0.25">
      <c r="A16">
        <v>5</v>
      </c>
      <c r="B16">
        <v>24</v>
      </c>
      <c r="C16" s="7">
        <v>1140</v>
      </c>
      <c r="D16" t="s">
        <v>23</v>
      </c>
    </row>
    <row r="17" spans="1:4" x14ac:dyDescent="0.25">
      <c r="A17">
        <v>6</v>
      </c>
      <c r="B17">
        <v>24</v>
      </c>
      <c r="C17" s="7">
        <v>350</v>
      </c>
      <c r="D17" t="s">
        <v>27</v>
      </c>
    </row>
    <row r="18" spans="1:4" x14ac:dyDescent="0.25">
      <c r="A18">
        <v>7</v>
      </c>
      <c r="B18">
        <v>31</v>
      </c>
      <c r="C18" s="7">
        <v>1000</v>
      </c>
      <c r="D18" t="s">
        <v>27</v>
      </c>
    </row>
    <row r="19" spans="1:4" x14ac:dyDescent="0.25">
      <c r="C19" s="7"/>
    </row>
    <row r="20" spans="1:4" x14ac:dyDescent="0.25">
      <c r="C20" s="7"/>
    </row>
    <row r="21" spans="1:4" x14ac:dyDescent="0.25">
      <c r="C21" s="7"/>
    </row>
    <row r="22" spans="1:4" x14ac:dyDescent="0.25">
      <c r="C22" s="7"/>
    </row>
    <row r="23" spans="1:4" x14ac:dyDescent="0.25">
      <c r="C23" s="7"/>
    </row>
    <row r="24" spans="1:4" x14ac:dyDescent="0.25">
      <c r="C24" s="7"/>
    </row>
    <row r="25" spans="1:4" x14ac:dyDescent="0.25">
      <c r="C25" s="7"/>
    </row>
    <row r="26" spans="1:4" x14ac:dyDescent="0.25">
      <c r="C26" s="7"/>
    </row>
    <row r="27" spans="1:4" x14ac:dyDescent="0.25">
      <c r="C27" s="7"/>
    </row>
    <row r="28" spans="1:4" x14ac:dyDescent="0.25">
      <c r="C28" s="7"/>
    </row>
    <row r="29" spans="1:4" x14ac:dyDescent="0.25">
      <c r="C29" s="7"/>
    </row>
    <row r="30" spans="1:4" x14ac:dyDescent="0.25">
      <c r="C30" s="7"/>
    </row>
    <row r="31" spans="1:4" x14ac:dyDescent="0.25">
      <c r="C31" s="7"/>
    </row>
    <row r="32" spans="1:4" x14ac:dyDescent="0.25">
      <c r="C32" s="7"/>
    </row>
    <row r="33" spans="3:3" x14ac:dyDescent="0.25">
      <c r="C33" s="7"/>
    </row>
    <row r="34" spans="3:3" x14ac:dyDescent="0.25">
      <c r="C34" s="7"/>
    </row>
    <row r="35" spans="3:3" x14ac:dyDescent="0.25">
      <c r="C35" s="7"/>
    </row>
    <row r="36" spans="3:3" x14ac:dyDescent="0.25">
      <c r="C36" s="7"/>
    </row>
    <row r="37" spans="3:3" x14ac:dyDescent="0.25">
      <c r="C37" s="7"/>
    </row>
    <row r="38" spans="3:3" x14ac:dyDescent="0.25">
      <c r="C38" s="7"/>
    </row>
    <row r="39" spans="3:3" x14ac:dyDescent="0.25">
      <c r="C39" s="7"/>
    </row>
    <row r="40" spans="3:3" x14ac:dyDescent="0.25">
      <c r="C40" s="7"/>
    </row>
    <row r="41" spans="3:3" x14ac:dyDescent="0.25">
      <c r="C41" s="7"/>
    </row>
    <row r="42" spans="3:3" x14ac:dyDescent="0.25">
      <c r="C42" s="7"/>
    </row>
    <row r="43" spans="3:3" x14ac:dyDescent="0.25">
      <c r="C43" s="7"/>
    </row>
    <row r="44" spans="3:3" x14ac:dyDescent="0.25">
      <c r="C44" s="7"/>
    </row>
    <row r="45" spans="3:3" x14ac:dyDescent="0.25">
      <c r="C45" s="7"/>
    </row>
    <row r="46" spans="3:3" x14ac:dyDescent="0.25">
      <c r="C46" s="7"/>
    </row>
    <row r="47" spans="3:3" x14ac:dyDescent="0.25">
      <c r="C47" s="7"/>
    </row>
    <row r="48" spans="3:3" x14ac:dyDescent="0.25">
      <c r="C48" s="7"/>
    </row>
    <row r="49" spans="3:3" x14ac:dyDescent="0.25">
      <c r="C49" s="7"/>
    </row>
    <row r="50" spans="3:3" x14ac:dyDescent="0.25">
      <c r="C50" s="7"/>
    </row>
    <row r="51" spans="3:3" x14ac:dyDescent="0.25">
      <c r="C51" s="7"/>
    </row>
    <row r="52" spans="3:3" x14ac:dyDescent="0.25">
      <c r="C52" s="7"/>
    </row>
    <row r="53" spans="3:3" x14ac:dyDescent="0.25">
      <c r="C53" s="7"/>
    </row>
    <row r="54" spans="3:3" x14ac:dyDescent="0.25">
      <c r="C54" s="7"/>
    </row>
    <row r="55" spans="3:3" x14ac:dyDescent="0.25">
      <c r="C55" s="7"/>
    </row>
    <row r="56" spans="3:3" x14ac:dyDescent="0.25">
      <c r="C56" s="7"/>
    </row>
  </sheetData>
  <sortState ref="A14:D17">
    <sortCondition descending="1" ref="C14:C17"/>
  </sortState>
  <mergeCells count="1">
    <mergeCell ref="A8:E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752475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752475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0</xdr:col>
                    <xdr:colOff>752475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e_Operation">
                <anchor moveWithCells="1" sizeWithCells="1">
                  <from>
                    <xdr:col>5</xdr:col>
                    <xdr:colOff>742950</xdr:colOff>
                    <xdr:row>2</xdr:row>
                    <xdr:rowOff>57150</xdr:rowOff>
                  </from>
                  <to>
                    <xdr:col>9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>
                  <from>
                    <xdr:col>0</xdr:col>
                    <xdr:colOff>581025</xdr:colOff>
                    <xdr:row>8</xdr:row>
                    <xdr:rowOff>161925</xdr:rowOff>
                  </from>
                  <to>
                    <xdr:col>1</xdr:col>
                    <xdr:colOff>666750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>
                  <from>
                    <xdr:col>0</xdr:col>
                    <xdr:colOff>571500</xdr:colOff>
                    <xdr:row>10</xdr:row>
                    <xdr:rowOff>9525</xdr:rowOff>
                  </from>
                  <to>
                    <xdr:col>1</xdr:col>
                    <xdr:colOff>657225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ImportantMois">
                <anchor moveWithCells="1" sizeWithCells="1">
                  <from>
                    <xdr:col>0</xdr:col>
                    <xdr:colOff>428625</xdr:colOff>
                    <xdr:row>7</xdr:row>
                    <xdr:rowOff>19050</xdr:rowOff>
                  </from>
                  <to>
                    <xdr:col>4</xdr:col>
                    <xdr:colOff>419100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2"/>
  <sheetViews>
    <sheetView workbookViewId="0">
      <selection activeCell="I2" sqref="I2:J22"/>
    </sheetView>
  </sheetViews>
  <sheetFormatPr baseColWidth="10" defaultRowHeight="15" x14ac:dyDescent="0.25"/>
  <cols>
    <col min="1" max="1" width="3.140625" bestFit="1" customWidth="1"/>
    <col min="2" max="2" width="12.140625" bestFit="1" customWidth="1"/>
    <col min="3" max="3" width="6.85546875" bestFit="1" customWidth="1"/>
    <col min="4" max="4" width="10.5703125" bestFit="1" customWidth="1"/>
    <col min="5" max="5" width="10.140625" bestFit="1" customWidth="1"/>
    <col min="6" max="6" width="4.7109375" bestFit="1" customWidth="1"/>
    <col min="7" max="7" width="9.42578125" bestFit="1" customWidth="1"/>
    <col min="8" max="8" width="10.42578125" bestFit="1" customWidth="1"/>
  </cols>
  <sheetData>
    <row r="1" spans="1:10" x14ac:dyDescent="0.25">
      <c r="A1" s="1" t="s">
        <v>18</v>
      </c>
      <c r="B1" s="1" t="s">
        <v>19</v>
      </c>
      <c r="C1" s="1" t="s">
        <v>20</v>
      </c>
      <c r="D1" s="1" t="s">
        <v>21</v>
      </c>
      <c r="E1" s="1" t="s">
        <v>1</v>
      </c>
      <c r="F1" s="1" t="s">
        <v>2</v>
      </c>
      <c r="G1" s="1" t="s">
        <v>5</v>
      </c>
      <c r="H1" s="1" t="s">
        <v>3</v>
      </c>
    </row>
    <row r="2" spans="1:10" x14ac:dyDescent="0.25">
      <c r="A2">
        <v>1</v>
      </c>
      <c r="B2">
        <v>1</v>
      </c>
      <c r="C2">
        <v>2014</v>
      </c>
      <c r="D2">
        <v>1</v>
      </c>
      <c r="E2" t="s">
        <v>6</v>
      </c>
      <c r="F2">
        <v>2</v>
      </c>
      <c r="G2" s="7">
        <v>600</v>
      </c>
      <c r="H2" t="s">
        <v>23</v>
      </c>
      <c r="I2" t="str">
        <f>C2&amp;E2</f>
        <v>2014Janvier</v>
      </c>
      <c r="J2">
        <f>SUMIF($I$2:$I$22,I2,$G$2:$G$22)</f>
        <v>600</v>
      </c>
    </row>
    <row r="3" spans="1:10" x14ac:dyDescent="0.25">
      <c r="A3">
        <v>2</v>
      </c>
      <c r="B3">
        <v>1</v>
      </c>
      <c r="C3">
        <v>2014</v>
      </c>
      <c r="D3">
        <v>2</v>
      </c>
      <c r="E3" t="s">
        <v>7</v>
      </c>
      <c r="F3">
        <v>17</v>
      </c>
      <c r="G3" s="7">
        <v>150</v>
      </c>
      <c r="H3" t="s">
        <v>24</v>
      </c>
      <c r="I3" t="str">
        <f t="shared" ref="I3:I22" si="0">C3&amp;E3</f>
        <v>2014Février</v>
      </c>
      <c r="J3">
        <f t="shared" ref="J3:J22" si="1">SUMIF($I$2:$I$22,I3,$G$2:$G$22)</f>
        <v>1130</v>
      </c>
    </row>
    <row r="4" spans="1:10" x14ac:dyDescent="0.25">
      <c r="A4">
        <v>7</v>
      </c>
      <c r="B4">
        <v>1</v>
      </c>
      <c r="C4">
        <v>2014</v>
      </c>
      <c r="D4">
        <v>2</v>
      </c>
      <c r="E4" t="s">
        <v>7</v>
      </c>
      <c r="F4">
        <v>20</v>
      </c>
      <c r="G4" s="7">
        <v>980</v>
      </c>
      <c r="H4" t="s">
        <v>25</v>
      </c>
      <c r="I4" t="str">
        <f t="shared" si="0"/>
        <v>2014Février</v>
      </c>
      <c r="J4">
        <f t="shared" si="1"/>
        <v>1130</v>
      </c>
    </row>
    <row r="5" spans="1:10" x14ac:dyDescent="0.25">
      <c r="A5">
        <v>3</v>
      </c>
      <c r="B5">
        <v>1</v>
      </c>
      <c r="C5">
        <v>2014</v>
      </c>
      <c r="D5">
        <v>3</v>
      </c>
      <c r="E5" t="s">
        <v>8</v>
      </c>
      <c r="F5">
        <v>3</v>
      </c>
      <c r="G5" s="7">
        <v>1160</v>
      </c>
      <c r="H5" t="s">
        <v>23</v>
      </c>
      <c r="I5" t="str">
        <f t="shared" si="0"/>
        <v>2014Mars</v>
      </c>
      <c r="J5">
        <f t="shared" si="1"/>
        <v>4550</v>
      </c>
    </row>
    <row r="6" spans="1:10" x14ac:dyDescent="0.25">
      <c r="A6">
        <v>4</v>
      </c>
      <c r="B6">
        <v>1</v>
      </c>
      <c r="C6">
        <v>2014</v>
      </c>
      <c r="D6">
        <v>3</v>
      </c>
      <c r="E6" t="s">
        <v>8</v>
      </c>
      <c r="F6">
        <v>24</v>
      </c>
      <c r="G6" s="7">
        <v>900</v>
      </c>
      <c r="H6" t="s">
        <v>26</v>
      </c>
      <c r="I6" t="str">
        <f t="shared" si="0"/>
        <v>2014Mars</v>
      </c>
      <c r="J6">
        <f t="shared" si="1"/>
        <v>4550</v>
      </c>
    </row>
    <row r="7" spans="1:10" x14ac:dyDescent="0.25">
      <c r="A7">
        <v>5</v>
      </c>
      <c r="B7">
        <v>1</v>
      </c>
      <c r="C7">
        <v>2014</v>
      </c>
      <c r="D7">
        <v>3</v>
      </c>
      <c r="E7" t="s">
        <v>8</v>
      </c>
      <c r="F7">
        <v>24</v>
      </c>
      <c r="G7" s="7">
        <v>1140</v>
      </c>
      <c r="H7" t="s">
        <v>23</v>
      </c>
      <c r="I7" t="str">
        <f t="shared" si="0"/>
        <v>2014Mars</v>
      </c>
      <c r="J7">
        <f t="shared" si="1"/>
        <v>4550</v>
      </c>
    </row>
    <row r="8" spans="1:10" x14ac:dyDescent="0.25">
      <c r="A8">
        <v>6</v>
      </c>
      <c r="B8">
        <v>1</v>
      </c>
      <c r="C8">
        <v>2014</v>
      </c>
      <c r="D8">
        <v>3</v>
      </c>
      <c r="E8" t="s">
        <v>8</v>
      </c>
      <c r="F8">
        <v>24</v>
      </c>
      <c r="G8" s="7">
        <v>350</v>
      </c>
      <c r="H8" t="s">
        <v>27</v>
      </c>
      <c r="I8" t="str">
        <f t="shared" si="0"/>
        <v>2014Mars</v>
      </c>
      <c r="J8">
        <f t="shared" si="1"/>
        <v>4550</v>
      </c>
    </row>
    <row r="9" spans="1:10" x14ac:dyDescent="0.25">
      <c r="A9">
        <v>7</v>
      </c>
      <c r="B9">
        <v>1</v>
      </c>
      <c r="C9">
        <v>2014</v>
      </c>
      <c r="D9">
        <v>3</v>
      </c>
      <c r="E9" t="s">
        <v>8</v>
      </c>
      <c r="F9">
        <v>31</v>
      </c>
      <c r="G9" s="7">
        <v>1000</v>
      </c>
      <c r="H9" t="s">
        <v>27</v>
      </c>
      <c r="I9" t="str">
        <f t="shared" si="0"/>
        <v>2014Mars</v>
      </c>
      <c r="J9">
        <f t="shared" si="1"/>
        <v>4550</v>
      </c>
    </row>
    <row r="10" spans="1:10" x14ac:dyDescent="0.25">
      <c r="A10">
        <v>8</v>
      </c>
      <c r="B10">
        <v>1</v>
      </c>
      <c r="C10">
        <v>2014</v>
      </c>
      <c r="D10">
        <v>5</v>
      </c>
      <c r="E10" t="s">
        <v>10</v>
      </c>
      <c r="F10">
        <v>13</v>
      </c>
      <c r="G10" s="7">
        <v>860</v>
      </c>
      <c r="H10" t="s">
        <v>28</v>
      </c>
      <c r="I10" t="str">
        <f t="shared" si="0"/>
        <v>2014Mai</v>
      </c>
      <c r="J10">
        <f t="shared" si="1"/>
        <v>860</v>
      </c>
    </row>
    <row r="11" spans="1:10" x14ac:dyDescent="0.25">
      <c r="A11">
        <v>12</v>
      </c>
      <c r="B11">
        <v>1</v>
      </c>
      <c r="C11">
        <v>2014</v>
      </c>
      <c r="D11">
        <v>6</v>
      </c>
      <c r="E11" t="s">
        <v>11</v>
      </c>
      <c r="F11">
        <v>2</v>
      </c>
      <c r="G11" s="7">
        <v>900</v>
      </c>
      <c r="H11" t="s">
        <v>26</v>
      </c>
      <c r="I11" t="str">
        <f t="shared" si="0"/>
        <v>2014Juin</v>
      </c>
      <c r="J11">
        <f t="shared" si="1"/>
        <v>2280</v>
      </c>
    </row>
    <row r="12" spans="1:10" x14ac:dyDescent="0.25">
      <c r="A12">
        <v>9</v>
      </c>
      <c r="B12">
        <v>1</v>
      </c>
      <c r="C12">
        <v>2014</v>
      </c>
      <c r="D12">
        <v>6</v>
      </c>
      <c r="E12" t="s">
        <v>11</v>
      </c>
      <c r="F12">
        <v>11</v>
      </c>
      <c r="G12" s="7">
        <v>460</v>
      </c>
      <c r="H12" t="s">
        <v>23</v>
      </c>
      <c r="I12" t="str">
        <f t="shared" si="0"/>
        <v>2014Juin</v>
      </c>
      <c r="J12">
        <f t="shared" si="1"/>
        <v>2280</v>
      </c>
    </row>
    <row r="13" spans="1:10" x14ac:dyDescent="0.25">
      <c r="A13">
        <v>10</v>
      </c>
      <c r="B13">
        <v>1</v>
      </c>
      <c r="C13">
        <v>2014</v>
      </c>
      <c r="D13">
        <v>6</v>
      </c>
      <c r="E13" t="s">
        <v>11</v>
      </c>
      <c r="F13">
        <v>11</v>
      </c>
      <c r="G13" s="7">
        <v>920</v>
      </c>
      <c r="H13" t="s">
        <v>23</v>
      </c>
      <c r="I13" t="str">
        <f t="shared" si="0"/>
        <v>2014Juin</v>
      </c>
      <c r="J13">
        <f t="shared" si="1"/>
        <v>2280</v>
      </c>
    </row>
    <row r="14" spans="1:10" x14ac:dyDescent="0.25">
      <c r="A14">
        <v>11</v>
      </c>
      <c r="B14">
        <v>1</v>
      </c>
      <c r="C14">
        <v>2014</v>
      </c>
      <c r="D14">
        <v>7</v>
      </c>
      <c r="E14" t="s">
        <v>12</v>
      </c>
      <c r="F14">
        <v>2</v>
      </c>
      <c r="G14" s="7">
        <v>400</v>
      </c>
      <c r="H14" t="s">
        <v>23</v>
      </c>
      <c r="I14" t="str">
        <f t="shared" si="0"/>
        <v>2014Juillet</v>
      </c>
      <c r="J14">
        <f t="shared" si="1"/>
        <v>2400</v>
      </c>
    </row>
    <row r="15" spans="1:10" x14ac:dyDescent="0.25">
      <c r="A15">
        <v>12</v>
      </c>
      <c r="B15">
        <v>1</v>
      </c>
      <c r="C15">
        <v>2014</v>
      </c>
      <c r="D15">
        <v>7</v>
      </c>
      <c r="E15" t="s">
        <v>12</v>
      </c>
      <c r="F15">
        <v>17</v>
      </c>
      <c r="G15" s="7">
        <v>2000</v>
      </c>
      <c r="H15" t="s">
        <v>27</v>
      </c>
      <c r="I15" t="str">
        <f t="shared" si="0"/>
        <v>2014Juillet</v>
      </c>
      <c r="J15">
        <f t="shared" si="1"/>
        <v>2400</v>
      </c>
    </row>
    <row r="16" spans="1:10" x14ac:dyDescent="0.25">
      <c r="A16">
        <v>13</v>
      </c>
      <c r="B16">
        <v>1</v>
      </c>
      <c r="C16">
        <v>2014</v>
      </c>
      <c r="D16">
        <v>8</v>
      </c>
      <c r="E16" t="s">
        <v>13</v>
      </c>
      <c r="F16">
        <v>5</v>
      </c>
      <c r="G16" s="7">
        <v>180</v>
      </c>
      <c r="H16" t="s">
        <v>23</v>
      </c>
      <c r="I16" t="str">
        <f t="shared" si="0"/>
        <v>2014Août</v>
      </c>
      <c r="J16">
        <f t="shared" si="1"/>
        <v>540</v>
      </c>
    </row>
    <row r="17" spans="1:10" x14ac:dyDescent="0.25">
      <c r="A17">
        <v>14</v>
      </c>
      <c r="B17">
        <v>1</v>
      </c>
      <c r="C17">
        <v>2014</v>
      </c>
      <c r="D17">
        <v>8</v>
      </c>
      <c r="E17" t="s">
        <v>13</v>
      </c>
      <c r="F17">
        <v>27</v>
      </c>
      <c r="G17" s="7">
        <v>360</v>
      </c>
      <c r="H17" t="s">
        <v>23</v>
      </c>
      <c r="I17" t="str">
        <f t="shared" si="0"/>
        <v>2014Août</v>
      </c>
      <c r="J17">
        <f t="shared" si="1"/>
        <v>540</v>
      </c>
    </row>
    <row r="18" spans="1:10" x14ac:dyDescent="0.25">
      <c r="A18">
        <v>15</v>
      </c>
      <c r="B18">
        <v>1</v>
      </c>
      <c r="C18">
        <v>2014</v>
      </c>
      <c r="D18">
        <v>12</v>
      </c>
      <c r="E18" t="s">
        <v>17</v>
      </c>
      <c r="F18">
        <v>5</v>
      </c>
      <c r="G18" s="7">
        <v>480</v>
      </c>
      <c r="H18" t="s">
        <v>23</v>
      </c>
      <c r="I18" t="str">
        <f t="shared" si="0"/>
        <v>2014Décembre</v>
      </c>
      <c r="J18">
        <f t="shared" si="1"/>
        <v>480</v>
      </c>
    </row>
    <row r="19" spans="1:10" x14ac:dyDescent="0.25">
      <c r="A19">
        <v>16</v>
      </c>
      <c r="B19">
        <v>2</v>
      </c>
      <c r="C19">
        <v>2015</v>
      </c>
      <c r="D19">
        <v>1</v>
      </c>
      <c r="E19" t="s">
        <v>6</v>
      </c>
      <c r="F19">
        <v>29</v>
      </c>
      <c r="G19" s="7">
        <v>1160</v>
      </c>
      <c r="H19" t="s">
        <v>23</v>
      </c>
      <c r="I19" t="str">
        <f t="shared" si="0"/>
        <v>2015Janvier</v>
      </c>
      <c r="J19">
        <f t="shared" si="1"/>
        <v>1160</v>
      </c>
    </row>
    <row r="20" spans="1:10" x14ac:dyDescent="0.25">
      <c r="A20">
        <v>17</v>
      </c>
      <c r="B20">
        <v>2</v>
      </c>
      <c r="C20">
        <v>2015</v>
      </c>
      <c r="D20">
        <v>2</v>
      </c>
      <c r="E20" t="s">
        <v>7</v>
      </c>
      <c r="F20">
        <v>24</v>
      </c>
      <c r="G20" s="7">
        <v>200</v>
      </c>
      <c r="H20" t="s">
        <v>23</v>
      </c>
      <c r="I20" t="str">
        <f t="shared" si="0"/>
        <v>2015Février</v>
      </c>
      <c r="J20">
        <f t="shared" si="1"/>
        <v>200</v>
      </c>
    </row>
    <row r="21" spans="1:10" x14ac:dyDescent="0.25">
      <c r="A21">
        <v>18</v>
      </c>
      <c r="B21">
        <v>2</v>
      </c>
      <c r="C21">
        <v>2015</v>
      </c>
      <c r="D21">
        <v>4</v>
      </c>
      <c r="E21" t="s">
        <v>9</v>
      </c>
      <c r="F21">
        <v>7</v>
      </c>
      <c r="G21" s="7">
        <v>720</v>
      </c>
      <c r="H21" t="s">
        <v>23</v>
      </c>
      <c r="I21" t="str">
        <f t="shared" si="0"/>
        <v>2015Avril</v>
      </c>
      <c r="J21">
        <f t="shared" si="1"/>
        <v>720</v>
      </c>
    </row>
    <row r="22" spans="1:10" x14ac:dyDescent="0.25">
      <c r="A22">
        <v>19</v>
      </c>
      <c r="B22">
        <v>2</v>
      </c>
      <c r="C22">
        <v>2015</v>
      </c>
      <c r="D22">
        <v>5</v>
      </c>
      <c r="E22" t="s">
        <v>10</v>
      </c>
      <c r="F22">
        <v>26</v>
      </c>
      <c r="G22" s="7">
        <v>360</v>
      </c>
      <c r="H22" t="s">
        <v>23</v>
      </c>
      <c r="I22" t="str">
        <f t="shared" si="0"/>
        <v>2015Mai</v>
      </c>
      <c r="J22">
        <f t="shared" si="1"/>
        <v>360</v>
      </c>
    </row>
  </sheetData>
  <sortState ref="A2:H55">
    <sortCondition ref="B2:B999"/>
    <sortCondition ref="D2:D999"/>
    <sortCondition ref="F2:F99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1"/>
  <sheetViews>
    <sheetView workbookViewId="0">
      <selection activeCell="K24" sqref="K24"/>
    </sheetView>
  </sheetViews>
  <sheetFormatPr baseColWidth="10" defaultRowHeight="15" x14ac:dyDescent="0.25"/>
  <sheetData>
    <row r="1" spans="1:8" x14ac:dyDescent="0.25">
      <c r="A1">
        <v>2014</v>
      </c>
      <c r="B1" t="s">
        <v>6</v>
      </c>
      <c r="C1">
        <v>1</v>
      </c>
      <c r="E1">
        <v>1</v>
      </c>
      <c r="F1">
        <v>2014</v>
      </c>
      <c r="G1">
        <v>1</v>
      </c>
      <c r="H1" t="s">
        <v>6</v>
      </c>
    </row>
    <row r="2" spans="1:8" x14ac:dyDescent="0.25">
      <c r="A2">
        <v>2015</v>
      </c>
      <c r="B2" t="s">
        <v>7</v>
      </c>
      <c r="C2">
        <v>2</v>
      </c>
      <c r="E2">
        <v>2</v>
      </c>
      <c r="F2">
        <v>2015</v>
      </c>
      <c r="G2">
        <v>2</v>
      </c>
      <c r="H2" t="s">
        <v>7</v>
      </c>
    </row>
    <row r="3" spans="1:8" x14ac:dyDescent="0.25">
      <c r="A3">
        <v>2016</v>
      </c>
      <c r="B3" t="s">
        <v>8</v>
      </c>
      <c r="C3">
        <v>3</v>
      </c>
      <c r="E3">
        <v>3</v>
      </c>
      <c r="F3">
        <v>2016</v>
      </c>
      <c r="G3">
        <v>3</v>
      </c>
      <c r="H3" t="s">
        <v>8</v>
      </c>
    </row>
    <row r="4" spans="1:8" x14ac:dyDescent="0.25">
      <c r="A4">
        <v>2017</v>
      </c>
      <c r="B4" t="s">
        <v>9</v>
      </c>
      <c r="C4">
        <v>4</v>
      </c>
      <c r="E4">
        <v>4</v>
      </c>
      <c r="F4">
        <v>2017</v>
      </c>
      <c r="G4">
        <v>4</v>
      </c>
      <c r="H4" t="s">
        <v>9</v>
      </c>
    </row>
    <row r="5" spans="1:8" x14ac:dyDescent="0.25">
      <c r="B5" t="s">
        <v>10</v>
      </c>
      <c r="C5">
        <v>5</v>
      </c>
      <c r="E5">
        <v>5</v>
      </c>
      <c r="F5">
        <v>2018</v>
      </c>
      <c r="G5">
        <v>5</v>
      </c>
      <c r="H5" t="s">
        <v>10</v>
      </c>
    </row>
    <row r="6" spans="1:8" x14ac:dyDescent="0.25">
      <c r="B6" t="s">
        <v>11</v>
      </c>
      <c r="C6">
        <v>6</v>
      </c>
      <c r="E6">
        <v>6</v>
      </c>
      <c r="F6">
        <v>2019</v>
      </c>
      <c r="G6">
        <v>6</v>
      </c>
      <c r="H6" t="s">
        <v>11</v>
      </c>
    </row>
    <row r="7" spans="1:8" x14ac:dyDescent="0.25">
      <c r="B7" t="s">
        <v>12</v>
      </c>
      <c r="C7">
        <v>7</v>
      </c>
      <c r="E7">
        <v>7</v>
      </c>
      <c r="F7">
        <v>2020</v>
      </c>
      <c r="G7">
        <v>7</v>
      </c>
      <c r="H7" t="s">
        <v>12</v>
      </c>
    </row>
    <row r="8" spans="1:8" x14ac:dyDescent="0.25">
      <c r="B8" t="s">
        <v>13</v>
      </c>
      <c r="C8">
        <v>8</v>
      </c>
      <c r="G8">
        <v>8</v>
      </c>
      <c r="H8" t="s">
        <v>13</v>
      </c>
    </row>
    <row r="9" spans="1:8" x14ac:dyDescent="0.25">
      <c r="B9" t="s">
        <v>14</v>
      </c>
      <c r="C9">
        <v>9</v>
      </c>
      <c r="G9">
        <v>9</v>
      </c>
      <c r="H9" t="s">
        <v>14</v>
      </c>
    </row>
    <row r="10" spans="1:8" x14ac:dyDescent="0.25">
      <c r="B10" t="s">
        <v>15</v>
      </c>
      <c r="C10">
        <v>10</v>
      </c>
      <c r="G10">
        <v>10</v>
      </c>
      <c r="H10" t="s">
        <v>15</v>
      </c>
    </row>
    <row r="11" spans="1:8" x14ac:dyDescent="0.25">
      <c r="B11" t="s">
        <v>16</v>
      </c>
      <c r="C11">
        <v>11</v>
      </c>
      <c r="G11">
        <v>11</v>
      </c>
      <c r="H11" t="s">
        <v>16</v>
      </c>
    </row>
    <row r="12" spans="1:8" x14ac:dyDescent="0.25">
      <c r="B12" t="s">
        <v>17</v>
      </c>
      <c r="C12">
        <v>12</v>
      </c>
      <c r="G12">
        <v>12</v>
      </c>
      <c r="H12" t="s">
        <v>17</v>
      </c>
    </row>
    <row r="13" spans="1:8" x14ac:dyDescent="0.25">
      <c r="C13">
        <v>13</v>
      </c>
    </row>
    <row r="14" spans="1:8" x14ac:dyDescent="0.25">
      <c r="C14">
        <v>14</v>
      </c>
    </row>
    <row r="15" spans="1:8" x14ac:dyDescent="0.25">
      <c r="C15">
        <v>15</v>
      </c>
    </row>
    <row r="16" spans="1:8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x14ac:dyDescent="0.25">
      <c r="C21">
        <v>21</v>
      </c>
    </row>
    <row r="22" spans="3:3" x14ac:dyDescent="0.25">
      <c r="C22">
        <v>22</v>
      </c>
    </row>
    <row r="23" spans="3:3" x14ac:dyDescent="0.25">
      <c r="C23">
        <v>23</v>
      </c>
    </row>
    <row r="24" spans="3:3" x14ac:dyDescent="0.25">
      <c r="C24">
        <v>24</v>
      </c>
    </row>
    <row r="25" spans="3:3" x14ac:dyDescent="0.25">
      <c r="C25">
        <v>25</v>
      </c>
    </row>
    <row r="26" spans="3:3" x14ac:dyDescent="0.25">
      <c r="C26">
        <v>26</v>
      </c>
    </row>
    <row r="27" spans="3:3" x14ac:dyDescent="0.25">
      <c r="C27">
        <v>27</v>
      </c>
    </row>
    <row r="28" spans="3:3" x14ac:dyDescent="0.25">
      <c r="C28">
        <v>28</v>
      </c>
    </row>
    <row r="29" spans="3:3" x14ac:dyDescent="0.25">
      <c r="C29">
        <v>29</v>
      </c>
    </row>
    <row r="30" spans="3:3" x14ac:dyDescent="0.25">
      <c r="C30">
        <v>30</v>
      </c>
    </row>
    <row r="31" spans="3:3" x14ac:dyDescent="0.25">
      <c r="C31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2"/>
  <sheetViews>
    <sheetView tabSelected="1" workbookViewId="0">
      <selection activeCell="B9" sqref="B9"/>
    </sheetView>
  </sheetViews>
  <sheetFormatPr baseColWidth="10" defaultRowHeight="15" x14ac:dyDescent="0.25"/>
  <cols>
    <col min="1" max="1" width="22.7109375" customWidth="1"/>
  </cols>
  <sheetData>
    <row r="1" spans="1:16" ht="39.75" customHeight="1" x14ac:dyDescent="0.25">
      <c r="B1" s="1">
        <v>2014</v>
      </c>
      <c r="C1" s="1">
        <v>2015</v>
      </c>
      <c r="D1" s="1">
        <v>2016</v>
      </c>
      <c r="E1" s="1">
        <v>2017</v>
      </c>
      <c r="F1" s="1">
        <v>2018</v>
      </c>
      <c r="G1" s="1">
        <v>2019</v>
      </c>
      <c r="H1" s="1">
        <v>2020</v>
      </c>
      <c r="I1" s="1">
        <v>2021</v>
      </c>
      <c r="J1" s="1">
        <v>2022</v>
      </c>
      <c r="K1" s="1">
        <v>2023</v>
      </c>
      <c r="L1" s="1">
        <v>2024</v>
      </c>
      <c r="M1" s="1">
        <v>2025</v>
      </c>
      <c r="N1" s="1">
        <v>2026</v>
      </c>
      <c r="O1" s="1">
        <v>2027</v>
      </c>
      <c r="P1" s="1">
        <v>2028</v>
      </c>
    </row>
    <row r="2" spans="1:16" x14ac:dyDescent="0.25">
      <c r="A2" s="16" t="s">
        <v>6</v>
      </c>
      <c r="B2" s="16">
        <f>IF(ISERROR(VLOOKUP(B$1&amp;$A2,CumulMois,2,0)),"",VLOOKUP(B$1&amp;$A2,CumulMois,2,0))</f>
        <v>600</v>
      </c>
      <c r="C2" s="16">
        <f>IF(ISERROR(VLOOKUP(C$1&amp;$A2,CumulMois,2,0)),"",VLOOKUP(C$1&amp;$A2,CumulMois,2,0))</f>
        <v>1160</v>
      </c>
      <c r="D2" s="16" t="str">
        <f>IF(ISERROR(VLOOKUP(D$1&amp;$A2,CumulMois,2,0)),"",VLOOKUP(D$1&amp;$A2,CumulMois,2,0))</f>
        <v/>
      </c>
      <c r="E2" s="16" t="str">
        <f>IF(ISERROR(VLOOKUP(E$1&amp;$A2,CumulMois,2,0)),"",VLOOKUP(E$1&amp;$A2,CumulMois,2,0))</f>
        <v/>
      </c>
      <c r="F2" s="16" t="str">
        <f>IF(ISERROR(VLOOKUP(F$1&amp;$A2,CumulMois,2,0)),"",VLOOKUP(F$1&amp;$A2,CumulMois,2,0))</f>
        <v/>
      </c>
      <c r="G2" s="16" t="str">
        <f>IF(ISERROR(VLOOKUP(G$1&amp;$A2,CumulMois,2,0)),"",VLOOKUP(G$1&amp;$A2,CumulMois,2,0))</f>
        <v/>
      </c>
      <c r="H2" s="16" t="str">
        <f>IF(ISERROR(VLOOKUP(H$1&amp;$A2,CumulMois,2,0)),"",VLOOKUP(H$1&amp;$A2,CumulMois,2,0))</f>
        <v/>
      </c>
      <c r="I2" s="16" t="str">
        <f>IF(ISERROR(VLOOKUP(I$1&amp;$A2,CumulMois,2,0)),"",VLOOKUP(I$1&amp;$A2,CumulMois,2,0))</f>
        <v/>
      </c>
      <c r="J2" s="16" t="str">
        <f>IF(ISERROR(VLOOKUP(J$1&amp;$A2,CumulMois,2,0)),"",VLOOKUP(J$1&amp;$A2,CumulMois,2,0))</f>
        <v/>
      </c>
      <c r="K2" s="16" t="str">
        <f>IF(ISERROR(VLOOKUP(K$1&amp;$A2,CumulMois,2,0)),"",VLOOKUP(K$1&amp;$A2,CumulMois,2,0))</f>
        <v/>
      </c>
      <c r="L2" s="16" t="str">
        <f>IF(ISERROR(VLOOKUP(L$1&amp;$A2,CumulMois,2,0)),"",VLOOKUP(L$1&amp;$A2,CumulMois,2,0))</f>
        <v/>
      </c>
      <c r="M2" s="16" t="str">
        <f>IF(ISERROR(VLOOKUP(M$1&amp;$A2,CumulMois,2,0)),"",VLOOKUP(M$1&amp;$A2,CumulMois,2,0))</f>
        <v/>
      </c>
      <c r="N2" s="16" t="str">
        <f>IF(ISERROR(VLOOKUP(N$1&amp;$A2,CumulMois,2,0)),"",VLOOKUP(N$1&amp;$A2,CumulMois,2,0))</f>
        <v/>
      </c>
      <c r="O2" s="16" t="str">
        <f>IF(ISERROR(VLOOKUP(O$1&amp;$A2,CumulMois,2,0)),"",VLOOKUP(O$1&amp;$A2,CumulMois,2,0))</f>
        <v/>
      </c>
      <c r="P2" s="16" t="str">
        <f>IF(ISERROR(VLOOKUP(P$1&amp;$A2,CumulMois,2,0)),"",VLOOKUP(P$1&amp;$A2,CumulMois,2,0))</f>
        <v/>
      </c>
    </row>
    <row r="3" spans="1:16" x14ac:dyDescent="0.25">
      <c r="A3" t="s">
        <v>7</v>
      </c>
      <c r="B3" s="16">
        <f>IF(ISERROR(VLOOKUP(B$1&amp;$A3,CumulMois,2,0)),"",VLOOKUP(B$1&amp;$A3,CumulMois,2,0))</f>
        <v>1130</v>
      </c>
      <c r="C3" s="16">
        <f>IF(ISERROR(VLOOKUP(C$1&amp;$A3,CumulMois,2,0)),"",VLOOKUP(C$1&amp;$A3,CumulMois,2,0))</f>
        <v>200</v>
      </c>
      <c r="D3" s="16" t="str">
        <f>IF(ISERROR(VLOOKUP(D$1&amp;$A3,CumulMois,2,0)),"",VLOOKUP(D$1&amp;$A3,CumulMois,2,0))</f>
        <v/>
      </c>
      <c r="E3" s="16" t="str">
        <f>IF(ISERROR(VLOOKUP(E$1&amp;$A3,CumulMois,2,0)),"",VLOOKUP(E$1&amp;$A3,CumulMois,2,0))</f>
        <v/>
      </c>
      <c r="F3" s="16" t="str">
        <f>IF(ISERROR(VLOOKUP(F$1&amp;$A3,CumulMois,2,0)),"",VLOOKUP(F$1&amp;$A3,CumulMois,2,0))</f>
        <v/>
      </c>
      <c r="G3" s="16" t="str">
        <f>IF(ISERROR(VLOOKUP(G$1&amp;$A3,CumulMois,2,0)),"",VLOOKUP(G$1&amp;$A3,CumulMois,2,0))</f>
        <v/>
      </c>
      <c r="H3" s="16" t="str">
        <f>IF(ISERROR(VLOOKUP(H$1&amp;$A3,CumulMois,2,0)),"",VLOOKUP(H$1&amp;$A3,CumulMois,2,0))</f>
        <v/>
      </c>
      <c r="I3" s="16" t="str">
        <f>IF(ISERROR(VLOOKUP(I$1&amp;$A3,CumulMois,2,0)),"",VLOOKUP(I$1&amp;$A3,CumulMois,2,0))</f>
        <v/>
      </c>
      <c r="J3" s="16" t="str">
        <f>IF(ISERROR(VLOOKUP(J$1&amp;$A3,CumulMois,2,0)),"",VLOOKUP(J$1&amp;$A3,CumulMois,2,0))</f>
        <v/>
      </c>
      <c r="K3" s="16" t="str">
        <f>IF(ISERROR(VLOOKUP(K$1&amp;$A3,CumulMois,2,0)),"",VLOOKUP(K$1&amp;$A3,CumulMois,2,0))</f>
        <v/>
      </c>
      <c r="L3" s="16" t="str">
        <f>IF(ISERROR(VLOOKUP(L$1&amp;$A3,CumulMois,2,0)),"",VLOOKUP(L$1&amp;$A3,CumulMois,2,0))</f>
        <v/>
      </c>
      <c r="M3" s="16" t="str">
        <f>IF(ISERROR(VLOOKUP(M$1&amp;$A3,CumulMois,2,0)),"",VLOOKUP(M$1&amp;$A3,CumulMois,2,0))</f>
        <v/>
      </c>
      <c r="N3" s="16" t="str">
        <f>IF(ISERROR(VLOOKUP(N$1&amp;$A3,CumulMois,2,0)),"",VLOOKUP(N$1&amp;$A3,CumulMois,2,0))</f>
        <v/>
      </c>
      <c r="O3" s="16" t="str">
        <f>IF(ISERROR(VLOOKUP(O$1&amp;$A3,CumulMois,2,0)),"",VLOOKUP(O$1&amp;$A3,CumulMois,2,0))</f>
        <v/>
      </c>
      <c r="P3" s="16" t="str">
        <f>IF(ISERROR(VLOOKUP(P$1&amp;$A3,CumulMois,2,0)),"",VLOOKUP(P$1&amp;$A3,CumulMois,2,0))</f>
        <v/>
      </c>
    </row>
    <row r="4" spans="1:16" x14ac:dyDescent="0.25">
      <c r="A4" t="s">
        <v>8</v>
      </c>
      <c r="B4" s="16">
        <f>IF(ISERROR(VLOOKUP(B$1&amp;$A4,CumulMois,2,0)),"",VLOOKUP(B$1&amp;$A4,CumulMois,2,0))</f>
        <v>4550</v>
      </c>
      <c r="C4" s="16" t="str">
        <f>IF(ISERROR(VLOOKUP(C$1&amp;$A4,CumulMois,2,0)),"",VLOOKUP(C$1&amp;$A4,CumulMois,2,0))</f>
        <v/>
      </c>
      <c r="D4" s="16" t="str">
        <f>IF(ISERROR(VLOOKUP(D$1&amp;$A4,CumulMois,2,0)),"",VLOOKUP(D$1&amp;$A4,CumulMois,2,0))</f>
        <v/>
      </c>
      <c r="E4" s="16" t="str">
        <f>IF(ISERROR(VLOOKUP(E$1&amp;$A4,CumulMois,2,0)),"",VLOOKUP(E$1&amp;$A4,CumulMois,2,0))</f>
        <v/>
      </c>
      <c r="F4" s="16" t="str">
        <f>IF(ISERROR(VLOOKUP(F$1&amp;$A4,CumulMois,2,0)),"",VLOOKUP(F$1&amp;$A4,CumulMois,2,0))</f>
        <v/>
      </c>
      <c r="G4" s="16" t="str">
        <f>IF(ISERROR(VLOOKUP(G$1&amp;$A4,CumulMois,2,0)),"",VLOOKUP(G$1&amp;$A4,CumulMois,2,0))</f>
        <v/>
      </c>
      <c r="H4" s="16" t="str">
        <f>IF(ISERROR(VLOOKUP(H$1&amp;$A4,CumulMois,2,0)),"",VLOOKUP(H$1&amp;$A4,CumulMois,2,0))</f>
        <v/>
      </c>
      <c r="I4" s="16" t="str">
        <f>IF(ISERROR(VLOOKUP(I$1&amp;$A4,CumulMois,2,0)),"",VLOOKUP(I$1&amp;$A4,CumulMois,2,0))</f>
        <v/>
      </c>
      <c r="J4" s="16" t="str">
        <f>IF(ISERROR(VLOOKUP(J$1&amp;$A4,CumulMois,2,0)),"",VLOOKUP(J$1&amp;$A4,CumulMois,2,0))</f>
        <v/>
      </c>
      <c r="K4" s="16" t="str">
        <f>IF(ISERROR(VLOOKUP(K$1&amp;$A4,CumulMois,2,0)),"",VLOOKUP(K$1&amp;$A4,CumulMois,2,0))</f>
        <v/>
      </c>
      <c r="L4" s="16" t="str">
        <f>IF(ISERROR(VLOOKUP(L$1&amp;$A4,CumulMois,2,0)),"",VLOOKUP(L$1&amp;$A4,CumulMois,2,0))</f>
        <v/>
      </c>
      <c r="M4" s="16" t="str">
        <f>IF(ISERROR(VLOOKUP(M$1&amp;$A4,CumulMois,2,0)),"",VLOOKUP(M$1&amp;$A4,CumulMois,2,0))</f>
        <v/>
      </c>
      <c r="N4" s="16" t="str">
        <f>IF(ISERROR(VLOOKUP(N$1&amp;$A4,CumulMois,2,0)),"",VLOOKUP(N$1&amp;$A4,CumulMois,2,0))</f>
        <v/>
      </c>
      <c r="O4" s="16" t="str">
        <f>IF(ISERROR(VLOOKUP(O$1&amp;$A4,CumulMois,2,0)),"",VLOOKUP(O$1&amp;$A4,CumulMois,2,0))</f>
        <v/>
      </c>
      <c r="P4" s="16" t="str">
        <f>IF(ISERROR(VLOOKUP(P$1&amp;$A4,CumulMois,2,0)),"",VLOOKUP(P$1&amp;$A4,CumulMois,2,0))</f>
        <v/>
      </c>
    </row>
    <row r="5" spans="1:16" x14ac:dyDescent="0.25">
      <c r="A5" s="16" t="s">
        <v>9</v>
      </c>
      <c r="B5" s="16" t="str">
        <f>IF(ISERROR(VLOOKUP(B$1&amp;$A5,CumulMois,2,0)),"",VLOOKUP(B$1&amp;$A5,CumulMois,2,0))</f>
        <v/>
      </c>
      <c r="C5" s="16">
        <f>IF(ISERROR(VLOOKUP(C$1&amp;$A5,CumulMois,2,0)),"",VLOOKUP(C$1&amp;$A5,CumulMois,2,0))</f>
        <v>720</v>
      </c>
      <c r="D5" s="16" t="str">
        <f>IF(ISERROR(VLOOKUP(D$1&amp;$A5,CumulMois,2,0)),"",VLOOKUP(D$1&amp;$A5,CumulMois,2,0))</f>
        <v/>
      </c>
      <c r="E5" s="16" t="str">
        <f>IF(ISERROR(VLOOKUP(E$1&amp;$A5,CumulMois,2,0)),"",VLOOKUP(E$1&amp;$A5,CumulMois,2,0))</f>
        <v/>
      </c>
      <c r="F5" s="16" t="str">
        <f>IF(ISERROR(VLOOKUP(F$1&amp;$A5,CumulMois,2,0)),"",VLOOKUP(F$1&amp;$A5,CumulMois,2,0))</f>
        <v/>
      </c>
      <c r="G5" s="16" t="str">
        <f>IF(ISERROR(VLOOKUP(G$1&amp;$A5,CumulMois,2,0)),"",VLOOKUP(G$1&amp;$A5,CumulMois,2,0))</f>
        <v/>
      </c>
      <c r="H5" s="16" t="str">
        <f>IF(ISERROR(VLOOKUP(H$1&amp;$A5,CumulMois,2,0)),"",VLOOKUP(H$1&amp;$A5,CumulMois,2,0))</f>
        <v/>
      </c>
      <c r="I5" s="16" t="str">
        <f>IF(ISERROR(VLOOKUP(I$1&amp;$A5,CumulMois,2,0)),"",VLOOKUP(I$1&amp;$A5,CumulMois,2,0))</f>
        <v/>
      </c>
      <c r="J5" s="16" t="str">
        <f>IF(ISERROR(VLOOKUP(J$1&amp;$A5,CumulMois,2,0)),"",VLOOKUP(J$1&amp;$A5,CumulMois,2,0))</f>
        <v/>
      </c>
      <c r="K5" s="16" t="str">
        <f>IF(ISERROR(VLOOKUP(K$1&amp;$A5,CumulMois,2,0)),"",VLOOKUP(K$1&amp;$A5,CumulMois,2,0))</f>
        <v/>
      </c>
      <c r="L5" s="16" t="str">
        <f>IF(ISERROR(VLOOKUP(L$1&amp;$A5,CumulMois,2,0)),"",VLOOKUP(L$1&amp;$A5,CumulMois,2,0))</f>
        <v/>
      </c>
      <c r="M5" s="16" t="str">
        <f>IF(ISERROR(VLOOKUP(M$1&amp;$A5,CumulMois,2,0)),"",VLOOKUP(M$1&amp;$A5,CumulMois,2,0))</f>
        <v/>
      </c>
      <c r="N5" s="16" t="str">
        <f>IF(ISERROR(VLOOKUP(N$1&amp;$A5,CumulMois,2,0)),"",VLOOKUP(N$1&amp;$A5,CumulMois,2,0))</f>
        <v/>
      </c>
      <c r="O5" s="16" t="str">
        <f>IF(ISERROR(VLOOKUP(O$1&amp;$A5,CumulMois,2,0)),"",VLOOKUP(O$1&amp;$A5,CumulMois,2,0))</f>
        <v/>
      </c>
      <c r="P5" s="16" t="str">
        <f>IF(ISERROR(VLOOKUP(P$1&amp;$A5,CumulMois,2,0)),"",VLOOKUP(P$1&amp;$A5,CumulMois,2,0))</f>
        <v/>
      </c>
    </row>
    <row r="6" spans="1:16" x14ac:dyDescent="0.25">
      <c r="A6" t="s">
        <v>10</v>
      </c>
      <c r="B6" s="16">
        <f>IF(ISERROR(VLOOKUP(B$1&amp;$A6,CumulMois,2,0)),"",VLOOKUP(B$1&amp;$A6,CumulMois,2,0))</f>
        <v>860</v>
      </c>
      <c r="C6" s="16">
        <f>IF(ISERROR(VLOOKUP(C$1&amp;$A6,CumulMois,2,0)),"",VLOOKUP(C$1&amp;$A6,CumulMois,2,0))</f>
        <v>360</v>
      </c>
      <c r="D6" s="16" t="str">
        <f>IF(ISERROR(VLOOKUP(D$1&amp;$A6,CumulMois,2,0)),"",VLOOKUP(D$1&amp;$A6,CumulMois,2,0))</f>
        <v/>
      </c>
      <c r="E6" s="16" t="str">
        <f>IF(ISERROR(VLOOKUP(E$1&amp;$A6,CumulMois,2,0)),"",VLOOKUP(E$1&amp;$A6,CumulMois,2,0))</f>
        <v/>
      </c>
      <c r="F6" s="16" t="str">
        <f>IF(ISERROR(VLOOKUP(F$1&amp;$A6,CumulMois,2,0)),"",VLOOKUP(F$1&amp;$A6,CumulMois,2,0))</f>
        <v/>
      </c>
      <c r="G6" s="16" t="str">
        <f>IF(ISERROR(VLOOKUP(G$1&amp;$A6,CumulMois,2,0)),"",VLOOKUP(G$1&amp;$A6,CumulMois,2,0))</f>
        <v/>
      </c>
      <c r="H6" s="16" t="str">
        <f>IF(ISERROR(VLOOKUP(H$1&amp;$A6,CumulMois,2,0)),"",VLOOKUP(H$1&amp;$A6,CumulMois,2,0))</f>
        <v/>
      </c>
      <c r="I6" s="16" t="str">
        <f>IF(ISERROR(VLOOKUP(I$1&amp;$A6,CumulMois,2,0)),"",VLOOKUP(I$1&amp;$A6,CumulMois,2,0))</f>
        <v/>
      </c>
      <c r="J6" s="16" t="str">
        <f>IF(ISERROR(VLOOKUP(J$1&amp;$A6,CumulMois,2,0)),"",VLOOKUP(J$1&amp;$A6,CumulMois,2,0))</f>
        <v/>
      </c>
      <c r="K6" s="16" t="str">
        <f>IF(ISERROR(VLOOKUP(K$1&amp;$A6,CumulMois,2,0)),"",VLOOKUP(K$1&amp;$A6,CumulMois,2,0))</f>
        <v/>
      </c>
      <c r="L6" s="16" t="str">
        <f>IF(ISERROR(VLOOKUP(L$1&amp;$A6,CumulMois,2,0)),"",VLOOKUP(L$1&amp;$A6,CumulMois,2,0))</f>
        <v/>
      </c>
      <c r="M6" s="16" t="str">
        <f>IF(ISERROR(VLOOKUP(M$1&amp;$A6,CumulMois,2,0)),"",VLOOKUP(M$1&amp;$A6,CumulMois,2,0))</f>
        <v/>
      </c>
      <c r="N6" s="16" t="str">
        <f>IF(ISERROR(VLOOKUP(N$1&amp;$A6,CumulMois,2,0)),"",VLOOKUP(N$1&amp;$A6,CumulMois,2,0))</f>
        <v/>
      </c>
      <c r="O6" s="16" t="str">
        <f>IF(ISERROR(VLOOKUP(O$1&amp;$A6,CumulMois,2,0)),"",VLOOKUP(O$1&amp;$A6,CumulMois,2,0))</f>
        <v/>
      </c>
      <c r="P6" s="16" t="str">
        <f>IF(ISERROR(VLOOKUP(P$1&amp;$A6,CumulMois,2,0)),"",VLOOKUP(P$1&amp;$A6,CumulMois,2,0))</f>
        <v/>
      </c>
    </row>
    <row r="7" spans="1:16" x14ac:dyDescent="0.25">
      <c r="A7" t="s">
        <v>11</v>
      </c>
      <c r="B7" s="16">
        <f>IF(ISERROR(VLOOKUP(B$1&amp;$A7,CumulMois,2,0)),"",VLOOKUP(B$1&amp;$A7,CumulMois,2,0))</f>
        <v>2280</v>
      </c>
      <c r="C7" s="16" t="str">
        <f>IF(ISERROR(VLOOKUP(C$1&amp;$A7,CumulMois,2,0)),"",VLOOKUP(C$1&amp;$A7,CumulMois,2,0))</f>
        <v/>
      </c>
      <c r="D7" s="16" t="str">
        <f>IF(ISERROR(VLOOKUP(D$1&amp;$A7,CumulMois,2,0)),"",VLOOKUP(D$1&amp;$A7,CumulMois,2,0))</f>
        <v/>
      </c>
      <c r="E7" s="16" t="str">
        <f>IF(ISERROR(VLOOKUP(E$1&amp;$A7,CumulMois,2,0)),"",VLOOKUP(E$1&amp;$A7,CumulMois,2,0))</f>
        <v/>
      </c>
      <c r="F7" s="16" t="str">
        <f>IF(ISERROR(VLOOKUP(F$1&amp;$A7,CumulMois,2,0)),"",VLOOKUP(F$1&amp;$A7,CumulMois,2,0))</f>
        <v/>
      </c>
      <c r="G7" s="16" t="str">
        <f>IF(ISERROR(VLOOKUP(G$1&amp;$A7,CumulMois,2,0)),"",VLOOKUP(G$1&amp;$A7,CumulMois,2,0))</f>
        <v/>
      </c>
      <c r="H7" s="16" t="str">
        <f>IF(ISERROR(VLOOKUP(H$1&amp;$A7,CumulMois,2,0)),"",VLOOKUP(H$1&amp;$A7,CumulMois,2,0))</f>
        <v/>
      </c>
      <c r="I7" s="16" t="str">
        <f>IF(ISERROR(VLOOKUP(I$1&amp;$A7,CumulMois,2,0)),"",VLOOKUP(I$1&amp;$A7,CumulMois,2,0))</f>
        <v/>
      </c>
      <c r="J7" s="16" t="str">
        <f>IF(ISERROR(VLOOKUP(J$1&amp;$A7,CumulMois,2,0)),"",VLOOKUP(J$1&amp;$A7,CumulMois,2,0))</f>
        <v/>
      </c>
      <c r="K7" s="16" t="str">
        <f>IF(ISERROR(VLOOKUP(K$1&amp;$A7,CumulMois,2,0)),"",VLOOKUP(K$1&amp;$A7,CumulMois,2,0))</f>
        <v/>
      </c>
      <c r="L7" s="16" t="str">
        <f>IF(ISERROR(VLOOKUP(L$1&amp;$A7,CumulMois,2,0)),"",VLOOKUP(L$1&amp;$A7,CumulMois,2,0))</f>
        <v/>
      </c>
      <c r="M7" s="16" t="str">
        <f>IF(ISERROR(VLOOKUP(M$1&amp;$A7,CumulMois,2,0)),"",VLOOKUP(M$1&amp;$A7,CumulMois,2,0))</f>
        <v/>
      </c>
      <c r="N7" s="16" t="str">
        <f>IF(ISERROR(VLOOKUP(N$1&amp;$A7,CumulMois,2,0)),"",VLOOKUP(N$1&amp;$A7,CumulMois,2,0))</f>
        <v/>
      </c>
      <c r="O7" s="16" t="str">
        <f>IF(ISERROR(VLOOKUP(O$1&amp;$A7,CumulMois,2,0)),"",VLOOKUP(O$1&amp;$A7,CumulMois,2,0))</f>
        <v/>
      </c>
      <c r="P7" s="16" t="str">
        <f>IF(ISERROR(VLOOKUP(P$1&amp;$A7,CumulMois,2,0)),"",VLOOKUP(P$1&amp;$A7,CumulMois,2,0))</f>
        <v/>
      </c>
    </row>
    <row r="8" spans="1:16" x14ac:dyDescent="0.25">
      <c r="A8" s="16" t="s">
        <v>12</v>
      </c>
      <c r="B8" s="16">
        <f>IF(ISERROR(VLOOKUP(B$1&amp;$A8,CumulMois,2,0)),"",VLOOKUP(B$1&amp;$A8,CumulMois,2,0))</f>
        <v>2400</v>
      </c>
      <c r="C8" s="16" t="str">
        <f>IF(ISERROR(VLOOKUP(C$1&amp;$A8,CumulMois,2,0)),"",VLOOKUP(C$1&amp;$A8,CumulMois,2,0))</f>
        <v/>
      </c>
      <c r="D8" s="16" t="str">
        <f>IF(ISERROR(VLOOKUP(D$1&amp;$A8,CumulMois,2,0)),"",VLOOKUP(D$1&amp;$A8,CumulMois,2,0))</f>
        <v/>
      </c>
      <c r="E8" s="16" t="str">
        <f>IF(ISERROR(VLOOKUP(E$1&amp;$A8,CumulMois,2,0)),"",VLOOKUP(E$1&amp;$A8,CumulMois,2,0))</f>
        <v/>
      </c>
      <c r="F8" s="16" t="str">
        <f>IF(ISERROR(VLOOKUP(F$1&amp;$A8,CumulMois,2,0)),"",VLOOKUP(F$1&amp;$A8,CumulMois,2,0))</f>
        <v/>
      </c>
      <c r="G8" s="16" t="str">
        <f>IF(ISERROR(VLOOKUP(G$1&amp;$A8,CumulMois,2,0)),"",VLOOKUP(G$1&amp;$A8,CumulMois,2,0))</f>
        <v/>
      </c>
      <c r="H8" s="16" t="str">
        <f>IF(ISERROR(VLOOKUP(H$1&amp;$A8,CumulMois,2,0)),"",VLOOKUP(H$1&amp;$A8,CumulMois,2,0))</f>
        <v/>
      </c>
      <c r="I8" s="16" t="str">
        <f>IF(ISERROR(VLOOKUP(I$1&amp;$A8,CumulMois,2,0)),"",VLOOKUP(I$1&amp;$A8,CumulMois,2,0))</f>
        <v/>
      </c>
      <c r="J8" s="16" t="str">
        <f>IF(ISERROR(VLOOKUP(J$1&amp;$A8,CumulMois,2,0)),"",VLOOKUP(J$1&amp;$A8,CumulMois,2,0))</f>
        <v/>
      </c>
      <c r="K8" s="16" t="str">
        <f>IF(ISERROR(VLOOKUP(K$1&amp;$A8,CumulMois,2,0)),"",VLOOKUP(K$1&amp;$A8,CumulMois,2,0))</f>
        <v/>
      </c>
      <c r="L8" s="16" t="str">
        <f>IF(ISERROR(VLOOKUP(L$1&amp;$A8,CumulMois,2,0)),"",VLOOKUP(L$1&amp;$A8,CumulMois,2,0))</f>
        <v/>
      </c>
      <c r="M8" s="16" t="str">
        <f>IF(ISERROR(VLOOKUP(M$1&amp;$A8,CumulMois,2,0)),"",VLOOKUP(M$1&amp;$A8,CumulMois,2,0))</f>
        <v/>
      </c>
      <c r="N8" s="16" t="str">
        <f>IF(ISERROR(VLOOKUP(N$1&amp;$A8,CumulMois,2,0)),"",VLOOKUP(N$1&amp;$A8,CumulMois,2,0))</f>
        <v/>
      </c>
      <c r="O8" s="16" t="str">
        <f>IF(ISERROR(VLOOKUP(O$1&amp;$A8,CumulMois,2,0)),"",VLOOKUP(O$1&amp;$A8,CumulMois,2,0))</f>
        <v/>
      </c>
      <c r="P8" s="16" t="str">
        <f>IF(ISERROR(VLOOKUP(P$1&amp;$A8,CumulMois,2,0)),"",VLOOKUP(P$1&amp;$A8,CumulMois,2,0))</f>
        <v/>
      </c>
    </row>
    <row r="9" spans="1:16" x14ac:dyDescent="0.25">
      <c r="A9" t="s">
        <v>13</v>
      </c>
      <c r="B9" s="16">
        <f>IF(ISERROR(VLOOKUP(B$1&amp;$A9,CumulMois,2,0)),"",VLOOKUP(B$1&amp;$A9,CumulMois,2,0))</f>
        <v>540</v>
      </c>
      <c r="C9" s="16" t="str">
        <f>IF(ISERROR(VLOOKUP(C$1&amp;$A9,CumulMois,2,0)),"",VLOOKUP(C$1&amp;$A9,CumulMois,2,0))</f>
        <v/>
      </c>
      <c r="D9" s="16" t="str">
        <f>IF(ISERROR(VLOOKUP(D$1&amp;$A9,CumulMois,2,0)),"",VLOOKUP(D$1&amp;$A9,CumulMois,2,0))</f>
        <v/>
      </c>
      <c r="E9" s="16" t="str">
        <f>IF(ISERROR(VLOOKUP(E$1&amp;$A9,CumulMois,2,0)),"",VLOOKUP(E$1&amp;$A9,CumulMois,2,0))</f>
        <v/>
      </c>
      <c r="F9" s="16" t="str">
        <f>IF(ISERROR(VLOOKUP(F$1&amp;$A9,CumulMois,2,0)),"",VLOOKUP(F$1&amp;$A9,CumulMois,2,0))</f>
        <v/>
      </c>
      <c r="G9" s="16" t="str">
        <f>IF(ISERROR(VLOOKUP(G$1&amp;$A9,CumulMois,2,0)),"",VLOOKUP(G$1&amp;$A9,CumulMois,2,0))</f>
        <v/>
      </c>
      <c r="H9" s="16" t="str">
        <f>IF(ISERROR(VLOOKUP(H$1&amp;$A9,CumulMois,2,0)),"",VLOOKUP(H$1&amp;$A9,CumulMois,2,0))</f>
        <v/>
      </c>
      <c r="I9" s="16" t="str">
        <f>IF(ISERROR(VLOOKUP(I$1&amp;$A9,CumulMois,2,0)),"",VLOOKUP(I$1&amp;$A9,CumulMois,2,0))</f>
        <v/>
      </c>
      <c r="J9" s="16" t="str">
        <f>IF(ISERROR(VLOOKUP(J$1&amp;$A9,CumulMois,2,0)),"",VLOOKUP(J$1&amp;$A9,CumulMois,2,0))</f>
        <v/>
      </c>
      <c r="K9" s="16" t="str">
        <f>IF(ISERROR(VLOOKUP(K$1&amp;$A9,CumulMois,2,0)),"",VLOOKUP(K$1&amp;$A9,CumulMois,2,0))</f>
        <v/>
      </c>
      <c r="L9" s="16" t="str">
        <f>IF(ISERROR(VLOOKUP(L$1&amp;$A9,CumulMois,2,0)),"",VLOOKUP(L$1&amp;$A9,CumulMois,2,0))</f>
        <v/>
      </c>
      <c r="M9" s="16" t="str">
        <f>IF(ISERROR(VLOOKUP(M$1&amp;$A9,CumulMois,2,0)),"",VLOOKUP(M$1&amp;$A9,CumulMois,2,0))</f>
        <v/>
      </c>
      <c r="N9" s="16" t="str">
        <f>IF(ISERROR(VLOOKUP(N$1&amp;$A9,CumulMois,2,0)),"",VLOOKUP(N$1&amp;$A9,CumulMois,2,0))</f>
        <v/>
      </c>
      <c r="O9" s="16" t="str">
        <f>IF(ISERROR(VLOOKUP(O$1&amp;$A9,CumulMois,2,0)),"",VLOOKUP(O$1&amp;$A9,CumulMois,2,0))</f>
        <v/>
      </c>
      <c r="P9" s="16" t="str">
        <f>IF(ISERROR(VLOOKUP(P$1&amp;$A9,CumulMois,2,0)),"",VLOOKUP(P$1&amp;$A9,CumulMois,2,0))</f>
        <v/>
      </c>
    </row>
    <row r="10" spans="1:16" x14ac:dyDescent="0.25">
      <c r="A10" t="s">
        <v>14</v>
      </c>
      <c r="B10" s="16" t="str">
        <f>IF(ISERROR(VLOOKUP(B$1&amp;$A10,CumulMois,2,0)),"",VLOOKUP(B$1&amp;$A10,CumulMois,2,0))</f>
        <v/>
      </c>
      <c r="C10" s="16" t="str">
        <f>IF(ISERROR(VLOOKUP(C$1&amp;$A10,CumulMois,2,0)),"",VLOOKUP(C$1&amp;$A10,CumulMois,2,0))</f>
        <v/>
      </c>
      <c r="D10" s="16" t="str">
        <f>IF(ISERROR(VLOOKUP(D$1&amp;$A10,CumulMois,2,0)),"",VLOOKUP(D$1&amp;$A10,CumulMois,2,0))</f>
        <v/>
      </c>
      <c r="E10" s="16" t="str">
        <f>IF(ISERROR(VLOOKUP(E$1&amp;$A10,CumulMois,2,0)),"",VLOOKUP(E$1&amp;$A10,CumulMois,2,0))</f>
        <v/>
      </c>
      <c r="F10" s="16" t="str">
        <f>IF(ISERROR(VLOOKUP(F$1&amp;$A10,CumulMois,2,0)),"",VLOOKUP(F$1&amp;$A10,CumulMois,2,0))</f>
        <v/>
      </c>
      <c r="G10" s="16" t="str">
        <f>IF(ISERROR(VLOOKUP(G$1&amp;$A10,CumulMois,2,0)),"",VLOOKUP(G$1&amp;$A10,CumulMois,2,0))</f>
        <v/>
      </c>
      <c r="H10" s="16" t="str">
        <f>IF(ISERROR(VLOOKUP(H$1&amp;$A10,CumulMois,2,0)),"",VLOOKUP(H$1&amp;$A10,CumulMois,2,0))</f>
        <v/>
      </c>
      <c r="I10" s="16" t="str">
        <f>IF(ISERROR(VLOOKUP(I$1&amp;$A10,CumulMois,2,0)),"",VLOOKUP(I$1&amp;$A10,CumulMois,2,0))</f>
        <v/>
      </c>
      <c r="J10" s="16" t="str">
        <f>IF(ISERROR(VLOOKUP(J$1&amp;$A10,CumulMois,2,0)),"",VLOOKUP(J$1&amp;$A10,CumulMois,2,0))</f>
        <v/>
      </c>
      <c r="K10" s="16" t="str">
        <f>IF(ISERROR(VLOOKUP(K$1&amp;$A10,CumulMois,2,0)),"",VLOOKUP(K$1&amp;$A10,CumulMois,2,0))</f>
        <v/>
      </c>
      <c r="L10" s="16" t="str">
        <f>IF(ISERROR(VLOOKUP(L$1&amp;$A10,CumulMois,2,0)),"",VLOOKUP(L$1&amp;$A10,CumulMois,2,0))</f>
        <v/>
      </c>
      <c r="M10" s="16" t="str">
        <f>IF(ISERROR(VLOOKUP(M$1&amp;$A10,CumulMois,2,0)),"",VLOOKUP(M$1&amp;$A10,CumulMois,2,0))</f>
        <v/>
      </c>
      <c r="N10" s="16" t="str">
        <f>IF(ISERROR(VLOOKUP(N$1&amp;$A10,CumulMois,2,0)),"",VLOOKUP(N$1&amp;$A10,CumulMois,2,0))</f>
        <v/>
      </c>
      <c r="O10" s="16" t="str">
        <f>IF(ISERROR(VLOOKUP(O$1&amp;$A10,CumulMois,2,0)),"",VLOOKUP(O$1&amp;$A10,CumulMois,2,0))</f>
        <v/>
      </c>
      <c r="P10" s="16" t="str">
        <f>IF(ISERROR(VLOOKUP(P$1&amp;$A10,CumulMois,2,0)),"",VLOOKUP(P$1&amp;$A10,CumulMois,2,0))</f>
        <v/>
      </c>
    </row>
    <row r="11" spans="1:16" x14ac:dyDescent="0.25">
      <c r="A11" s="16" t="s">
        <v>15</v>
      </c>
      <c r="B11" s="16" t="str">
        <f>IF(ISERROR(VLOOKUP(B$1&amp;$A11,CumulMois,2,0)),"",VLOOKUP(B$1&amp;$A11,CumulMois,2,0))</f>
        <v/>
      </c>
      <c r="C11" s="16" t="str">
        <f>IF(ISERROR(VLOOKUP(C$1&amp;$A11,CumulMois,2,0)),"",VLOOKUP(C$1&amp;$A11,CumulMois,2,0))</f>
        <v/>
      </c>
      <c r="D11" s="16" t="str">
        <f>IF(ISERROR(VLOOKUP(D$1&amp;$A11,CumulMois,2,0)),"",VLOOKUP(D$1&amp;$A11,CumulMois,2,0))</f>
        <v/>
      </c>
      <c r="E11" s="16" t="str">
        <f>IF(ISERROR(VLOOKUP(E$1&amp;$A11,CumulMois,2,0)),"",VLOOKUP(E$1&amp;$A11,CumulMois,2,0))</f>
        <v/>
      </c>
      <c r="F11" s="16" t="str">
        <f>IF(ISERROR(VLOOKUP(F$1&amp;$A11,CumulMois,2,0)),"",VLOOKUP(F$1&amp;$A11,CumulMois,2,0))</f>
        <v/>
      </c>
      <c r="G11" s="16" t="str">
        <f>IF(ISERROR(VLOOKUP(G$1&amp;$A11,CumulMois,2,0)),"",VLOOKUP(G$1&amp;$A11,CumulMois,2,0))</f>
        <v/>
      </c>
      <c r="H11" s="16" t="str">
        <f>IF(ISERROR(VLOOKUP(H$1&amp;$A11,CumulMois,2,0)),"",VLOOKUP(H$1&amp;$A11,CumulMois,2,0))</f>
        <v/>
      </c>
      <c r="I11" s="16" t="str">
        <f>IF(ISERROR(VLOOKUP(I$1&amp;$A11,CumulMois,2,0)),"",VLOOKUP(I$1&amp;$A11,CumulMois,2,0))</f>
        <v/>
      </c>
      <c r="J11" s="16" t="str">
        <f>IF(ISERROR(VLOOKUP(J$1&amp;$A11,CumulMois,2,0)),"",VLOOKUP(J$1&amp;$A11,CumulMois,2,0))</f>
        <v/>
      </c>
      <c r="K11" s="16" t="str">
        <f>IF(ISERROR(VLOOKUP(K$1&amp;$A11,CumulMois,2,0)),"",VLOOKUP(K$1&amp;$A11,CumulMois,2,0))</f>
        <v/>
      </c>
      <c r="L11" s="16" t="str">
        <f>IF(ISERROR(VLOOKUP(L$1&amp;$A11,CumulMois,2,0)),"",VLOOKUP(L$1&amp;$A11,CumulMois,2,0))</f>
        <v/>
      </c>
      <c r="M11" s="16" t="str">
        <f>IF(ISERROR(VLOOKUP(M$1&amp;$A11,CumulMois,2,0)),"",VLOOKUP(M$1&amp;$A11,CumulMois,2,0))</f>
        <v/>
      </c>
      <c r="N11" s="16" t="str">
        <f>IF(ISERROR(VLOOKUP(N$1&amp;$A11,CumulMois,2,0)),"",VLOOKUP(N$1&amp;$A11,CumulMois,2,0))</f>
        <v/>
      </c>
      <c r="O11" s="16" t="str">
        <f>IF(ISERROR(VLOOKUP(O$1&amp;$A11,CumulMois,2,0)),"",VLOOKUP(O$1&amp;$A11,CumulMois,2,0))</f>
        <v/>
      </c>
      <c r="P11" s="16" t="str">
        <f>IF(ISERROR(VLOOKUP(P$1&amp;$A11,CumulMois,2,0)),"",VLOOKUP(P$1&amp;$A11,CumulMois,2,0))</f>
        <v/>
      </c>
    </row>
    <row r="12" spans="1:16" x14ac:dyDescent="0.25">
      <c r="A12" t="s">
        <v>16</v>
      </c>
      <c r="B12" s="16" t="str">
        <f>IF(ISERROR(VLOOKUP(B$1&amp;$A12,CumulMois,2,0)),"",VLOOKUP(B$1&amp;$A12,CumulMois,2,0))</f>
        <v/>
      </c>
      <c r="C12" s="16" t="str">
        <f>IF(ISERROR(VLOOKUP(C$1&amp;$A12,CumulMois,2,0)),"",VLOOKUP(C$1&amp;$A12,CumulMois,2,0))</f>
        <v/>
      </c>
      <c r="D12" s="16" t="str">
        <f>IF(ISERROR(VLOOKUP(D$1&amp;$A12,CumulMois,2,0)),"",VLOOKUP(D$1&amp;$A12,CumulMois,2,0))</f>
        <v/>
      </c>
      <c r="E12" s="16" t="str">
        <f>IF(ISERROR(VLOOKUP(E$1&amp;$A12,CumulMois,2,0)),"",VLOOKUP(E$1&amp;$A12,CumulMois,2,0))</f>
        <v/>
      </c>
      <c r="F12" s="16" t="str">
        <f>IF(ISERROR(VLOOKUP(F$1&amp;$A12,CumulMois,2,0)),"",VLOOKUP(F$1&amp;$A12,CumulMois,2,0))</f>
        <v/>
      </c>
      <c r="G12" s="16" t="str">
        <f>IF(ISERROR(VLOOKUP(G$1&amp;$A12,CumulMois,2,0)),"",VLOOKUP(G$1&amp;$A12,CumulMois,2,0))</f>
        <v/>
      </c>
      <c r="H12" s="16" t="str">
        <f>IF(ISERROR(VLOOKUP(H$1&amp;$A12,CumulMois,2,0)),"",VLOOKUP(H$1&amp;$A12,CumulMois,2,0))</f>
        <v/>
      </c>
      <c r="I12" s="16" t="str">
        <f>IF(ISERROR(VLOOKUP(I$1&amp;$A12,CumulMois,2,0)),"",VLOOKUP(I$1&amp;$A12,CumulMois,2,0))</f>
        <v/>
      </c>
      <c r="J12" s="16" t="str">
        <f>IF(ISERROR(VLOOKUP(J$1&amp;$A12,CumulMois,2,0)),"",VLOOKUP(J$1&amp;$A12,CumulMois,2,0))</f>
        <v/>
      </c>
      <c r="K12" s="16" t="str">
        <f>IF(ISERROR(VLOOKUP(K$1&amp;$A12,CumulMois,2,0)),"",VLOOKUP(K$1&amp;$A12,CumulMois,2,0))</f>
        <v/>
      </c>
      <c r="L12" s="16" t="str">
        <f>IF(ISERROR(VLOOKUP(L$1&amp;$A12,CumulMois,2,0)),"",VLOOKUP(L$1&amp;$A12,CumulMois,2,0))</f>
        <v/>
      </c>
      <c r="M12" s="16" t="str">
        <f>IF(ISERROR(VLOOKUP(M$1&amp;$A12,CumulMois,2,0)),"",VLOOKUP(M$1&amp;$A12,CumulMois,2,0))</f>
        <v/>
      </c>
      <c r="N12" s="16" t="str">
        <f>IF(ISERROR(VLOOKUP(N$1&amp;$A12,CumulMois,2,0)),"",VLOOKUP(N$1&amp;$A12,CumulMois,2,0))</f>
        <v/>
      </c>
      <c r="O12" s="16" t="str">
        <f>IF(ISERROR(VLOOKUP(O$1&amp;$A12,CumulMois,2,0)),"",VLOOKUP(O$1&amp;$A12,CumulMois,2,0))</f>
        <v/>
      </c>
      <c r="P12" s="16" t="str">
        <f>IF(ISERROR(VLOOKUP(P$1&amp;$A12,CumulMois,2,0)),"",VLOOKUP(P$1&amp;$A12,CumulMois,2,0))</f>
        <v/>
      </c>
    </row>
    <row r="13" spans="1:16" x14ac:dyDescent="0.25">
      <c r="A13" t="s">
        <v>17</v>
      </c>
      <c r="B13" s="16">
        <f>IF(ISERROR(VLOOKUP(B$1&amp;$A13,CumulMois,2,0)),"",VLOOKUP(B$1&amp;$A13,CumulMois,2,0))</f>
        <v>480</v>
      </c>
      <c r="C13" s="16" t="str">
        <f>IF(ISERROR(VLOOKUP(C$1&amp;$A13,CumulMois,2,0)),"",VLOOKUP(C$1&amp;$A13,CumulMois,2,0))</f>
        <v/>
      </c>
      <c r="D13" s="16" t="str">
        <f>IF(ISERROR(VLOOKUP(D$1&amp;$A13,CumulMois,2,0)),"",VLOOKUP(D$1&amp;$A13,CumulMois,2,0))</f>
        <v/>
      </c>
      <c r="E13" s="16" t="str">
        <f>IF(ISERROR(VLOOKUP(E$1&amp;$A13,CumulMois,2,0)),"",VLOOKUP(E$1&amp;$A13,CumulMois,2,0))</f>
        <v/>
      </c>
      <c r="F13" s="16" t="str">
        <f>IF(ISERROR(VLOOKUP(F$1&amp;$A13,CumulMois,2,0)),"",VLOOKUP(F$1&amp;$A13,CumulMois,2,0))</f>
        <v/>
      </c>
      <c r="G13" s="16" t="str">
        <f>IF(ISERROR(VLOOKUP(G$1&amp;$A13,CumulMois,2,0)),"",VLOOKUP(G$1&amp;$A13,CumulMois,2,0))</f>
        <v/>
      </c>
      <c r="H13" s="16" t="str">
        <f>IF(ISERROR(VLOOKUP(H$1&amp;$A13,CumulMois,2,0)),"",VLOOKUP(H$1&amp;$A13,CumulMois,2,0))</f>
        <v/>
      </c>
      <c r="I13" s="16" t="str">
        <f>IF(ISERROR(VLOOKUP(I$1&amp;$A13,CumulMois,2,0)),"",VLOOKUP(I$1&amp;$A13,CumulMois,2,0))</f>
        <v/>
      </c>
      <c r="J13" s="16" t="str">
        <f>IF(ISERROR(VLOOKUP(J$1&amp;$A13,CumulMois,2,0)),"",VLOOKUP(J$1&amp;$A13,CumulMois,2,0))</f>
        <v/>
      </c>
      <c r="K13" s="16" t="str">
        <f>IF(ISERROR(VLOOKUP(K$1&amp;$A13,CumulMois,2,0)),"",VLOOKUP(K$1&amp;$A13,CumulMois,2,0))</f>
        <v/>
      </c>
      <c r="L13" s="16" t="str">
        <f>IF(ISERROR(VLOOKUP(L$1&amp;$A13,CumulMois,2,0)),"",VLOOKUP(L$1&amp;$A13,CumulMois,2,0))</f>
        <v/>
      </c>
      <c r="M13" s="16" t="str">
        <f>IF(ISERROR(VLOOKUP(M$1&amp;$A13,CumulMois,2,0)),"",VLOOKUP(M$1&amp;$A13,CumulMois,2,0))</f>
        <v/>
      </c>
      <c r="N13" s="16" t="str">
        <f>IF(ISERROR(VLOOKUP(N$1&amp;$A13,CumulMois,2,0)),"",VLOOKUP(N$1&amp;$A13,CumulMois,2,0))</f>
        <v/>
      </c>
      <c r="O13" s="16" t="str">
        <f>IF(ISERROR(VLOOKUP(O$1&amp;$A13,CumulMois,2,0)),"",VLOOKUP(O$1&amp;$A13,CumulMois,2,0))</f>
        <v/>
      </c>
      <c r="P13" s="16" t="str">
        <f>IF(ISERROR(VLOOKUP(P$1&amp;$A13,CumulMois,2,0)),"",VLOOKUP(P$1&amp;$A13,CumulMois,2,0))</f>
        <v/>
      </c>
    </row>
    <row r="15" spans="1:16" x14ac:dyDescent="0.25">
      <c r="B15" s="1">
        <v>2014</v>
      </c>
      <c r="C15" s="1">
        <v>2015</v>
      </c>
      <c r="D15" s="1">
        <v>2016</v>
      </c>
      <c r="E15" s="1">
        <v>2017</v>
      </c>
      <c r="F15" s="1">
        <v>2018</v>
      </c>
      <c r="G15" s="1">
        <v>2019</v>
      </c>
      <c r="H15" s="1">
        <v>2020</v>
      </c>
      <c r="I15" s="1">
        <v>2021</v>
      </c>
      <c r="J15" s="1">
        <v>2022</v>
      </c>
      <c r="K15" s="1">
        <v>2023</v>
      </c>
      <c r="L15" s="1">
        <v>2024</v>
      </c>
      <c r="M15" s="1">
        <v>2025</v>
      </c>
      <c r="N15" s="1">
        <v>2026</v>
      </c>
      <c r="O15" s="1">
        <v>2027</v>
      </c>
      <c r="P15" s="1">
        <v>2028</v>
      </c>
    </row>
    <row r="16" spans="1:16" x14ac:dyDescent="0.25">
      <c r="A16" t="s">
        <v>29</v>
      </c>
      <c r="B16" t="e">
        <f>IF(AND(B3="",B4="",B5=""),"",B3+B4+B5)</f>
        <v>#VALUE!</v>
      </c>
      <c r="C16" t="e">
        <f t="shared" ref="C16:P16" si="0">IF(AND(C3="",C4="",C5=""),"",C3+C4+C5)</f>
        <v>#VALUE!</v>
      </c>
      <c r="D16" t="str">
        <f t="shared" si="0"/>
        <v/>
      </c>
      <c r="E16" t="str">
        <f t="shared" si="0"/>
        <v/>
      </c>
      <c r="F16" t="str">
        <f t="shared" si="0"/>
        <v/>
      </c>
      <c r="G16" t="str">
        <f t="shared" si="0"/>
        <v/>
      </c>
      <c r="H16" t="str">
        <f t="shared" si="0"/>
        <v/>
      </c>
      <c r="I16" t="str">
        <f t="shared" si="0"/>
        <v/>
      </c>
      <c r="J16" t="str">
        <f t="shared" si="0"/>
        <v/>
      </c>
      <c r="K16" t="str">
        <f t="shared" si="0"/>
        <v/>
      </c>
      <c r="L16" t="str">
        <f t="shared" si="0"/>
        <v/>
      </c>
      <c r="M16" t="str">
        <f t="shared" si="0"/>
        <v/>
      </c>
      <c r="N16" t="str">
        <f t="shared" si="0"/>
        <v/>
      </c>
      <c r="O16" t="str">
        <f t="shared" si="0"/>
        <v/>
      </c>
      <c r="P16" t="str">
        <f t="shared" si="0"/>
        <v/>
      </c>
    </row>
    <row r="17" spans="1:16" x14ac:dyDescent="0.25">
      <c r="A17" t="s">
        <v>30</v>
      </c>
      <c r="B17">
        <f>IF(AND(B6="",B7="",B8=""),"",B6+B7+B8)</f>
        <v>5540</v>
      </c>
      <c r="C17" t="e">
        <f t="shared" ref="C17:P17" si="1">IF(AND(C6="",C7="",C8=""),"",C6+C7+C8)</f>
        <v>#VALUE!</v>
      </c>
      <c r="D17" t="str">
        <f t="shared" si="1"/>
        <v/>
      </c>
      <c r="E17" t="str">
        <f t="shared" si="1"/>
        <v/>
      </c>
      <c r="F17" t="str">
        <f t="shared" si="1"/>
        <v/>
      </c>
      <c r="G17" t="str">
        <f t="shared" si="1"/>
        <v/>
      </c>
      <c r="H17" t="str">
        <f t="shared" si="1"/>
        <v/>
      </c>
      <c r="I17" t="str">
        <f t="shared" si="1"/>
        <v/>
      </c>
      <c r="J17" t="str">
        <f t="shared" si="1"/>
        <v/>
      </c>
      <c r="K17" t="str">
        <f t="shared" si="1"/>
        <v/>
      </c>
      <c r="L17" t="str">
        <f t="shared" si="1"/>
        <v/>
      </c>
      <c r="M17" t="str">
        <f t="shared" si="1"/>
        <v/>
      </c>
      <c r="N17" t="str">
        <f t="shared" si="1"/>
        <v/>
      </c>
      <c r="O17" t="str">
        <f t="shared" si="1"/>
        <v/>
      </c>
      <c r="P17" t="str">
        <f t="shared" si="1"/>
        <v/>
      </c>
    </row>
    <row r="18" spans="1:16" x14ac:dyDescent="0.25">
      <c r="A18" t="s">
        <v>31</v>
      </c>
      <c r="B18" t="e">
        <f>IF(AND(B9="",B10="",B11=""),"",B9+B10+B11)</f>
        <v>#VALUE!</v>
      </c>
      <c r="C18" t="str">
        <f t="shared" ref="C18:P18" si="2">IF(AND(C9="",C10="",C11=""),"",C9+C10+C11)</f>
        <v/>
      </c>
      <c r="D18" t="str">
        <f t="shared" si="2"/>
        <v/>
      </c>
      <c r="E18" t="str">
        <f t="shared" si="2"/>
        <v/>
      </c>
      <c r="F18" t="str">
        <f t="shared" si="2"/>
        <v/>
      </c>
      <c r="G18" t="str">
        <f t="shared" si="2"/>
        <v/>
      </c>
      <c r="H18" t="str">
        <f t="shared" si="2"/>
        <v/>
      </c>
      <c r="I18" t="str">
        <f t="shared" si="2"/>
        <v/>
      </c>
      <c r="J18" t="str">
        <f t="shared" si="2"/>
        <v/>
      </c>
      <c r="K18" t="str">
        <f t="shared" si="2"/>
        <v/>
      </c>
      <c r="L18" t="str">
        <f t="shared" si="2"/>
        <v/>
      </c>
      <c r="M18" t="str">
        <f t="shared" si="2"/>
        <v/>
      </c>
      <c r="N18" t="str">
        <f t="shared" si="2"/>
        <v/>
      </c>
      <c r="O18" t="str">
        <f t="shared" si="2"/>
        <v/>
      </c>
      <c r="P18" t="str">
        <f t="shared" si="2"/>
        <v/>
      </c>
    </row>
    <row r="19" spans="1:16" x14ac:dyDescent="0.25">
      <c r="A19" t="s">
        <v>32</v>
      </c>
      <c r="B19" t="e">
        <f>IF(AND(B12="",B13="",C2=""),"",B12+B13+C2)</f>
        <v>#VALUE!</v>
      </c>
      <c r="C19" t="str">
        <f>IF(AND(C12="",C13="",D2=""),"",C12+C13+D2)</f>
        <v/>
      </c>
      <c r="D19" t="str">
        <f t="shared" ref="D19:P19" si="3">IF(AND(D12="",D13="",E2=""),"",D12+D13+E2)</f>
        <v/>
      </c>
      <c r="E19" t="str">
        <f t="shared" si="3"/>
        <v/>
      </c>
      <c r="F19" t="str">
        <f t="shared" si="3"/>
        <v/>
      </c>
      <c r="G19" t="str">
        <f t="shared" si="3"/>
        <v/>
      </c>
      <c r="H19" t="str">
        <f t="shared" si="3"/>
        <v/>
      </c>
      <c r="I19" t="str">
        <f t="shared" si="3"/>
        <v/>
      </c>
      <c r="J19" t="str">
        <f t="shared" si="3"/>
        <v/>
      </c>
      <c r="K19" t="str">
        <f t="shared" si="3"/>
        <v/>
      </c>
      <c r="L19" t="str">
        <f t="shared" si="3"/>
        <v/>
      </c>
      <c r="M19" t="str">
        <f t="shared" si="3"/>
        <v/>
      </c>
      <c r="N19" t="str">
        <f t="shared" si="3"/>
        <v/>
      </c>
      <c r="O19" t="str">
        <f t="shared" si="3"/>
        <v/>
      </c>
      <c r="P19" t="str">
        <f t="shared" si="3"/>
        <v/>
      </c>
    </row>
    <row r="21" spans="1:16" x14ac:dyDescent="0.25">
      <c r="B21" s="1">
        <v>2014</v>
      </c>
      <c r="C21" s="1">
        <v>2015</v>
      </c>
      <c r="D21" s="1">
        <v>2016</v>
      </c>
      <c r="E21" s="1">
        <v>2017</v>
      </c>
      <c r="F21" s="1">
        <v>2018</v>
      </c>
      <c r="G21" s="1">
        <v>2019</v>
      </c>
      <c r="H21" s="1">
        <v>2020</v>
      </c>
      <c r="I21" s="1">
        <v>2021</v>
      </c>
      <c r="J21" s="1">
        <v>2022</v>
      </c>
      <c r="K21" s="1">
        <v>2023</v>
      </c>
      <c r="L21" s="1">
        <v>2024</v>
      </c>
      <c r="M21" s="1">
        <v>2025</v>
      </c>
      <c r="N21" s="1">
        <v>2026</v>
      </c>
      <c r="O21" s="1">
        <v>2027</v>
      </c>
      <c r="P21" s="1">
        <v>2028</v>
      </c>
    </row>
    <row r="22" spans="1:16" x14ac:dyDescent="0.25">
      <c r="A22" t="s">
        <v>20</v>
      </c>
      <c r="B22" t="e">
        <f>IF(B16="","",B16+B17+B18+B19)</f>
        <v>#VALUE!</v>
      </c>
      <c r="C22" t="e">
        <f t="shared" ref="C22:P22" si="4">IF(C16="","",C16+C17+C18+C19)</f>
        <v>#VALUE!</v>
      </c>
      <c r="D22" t="str">
        <f t="shared" si="4"/>
        <v/>
      </c>
      <c r="E22" t="str">
        <f t="shared" si="4"/>
        <v/>
      </c>
      <c r="F22" t="str">
        <f t="shared" si="4"/>
        <v/>
      </c>
      <c r="G22" t="str">
        <f t="shared" si="4"/>
        <v/>
      </c>
      <c r="H22" t="str">
        <f t="shared" si="4"/>
        <v/>
      </c>
      <c r="I22" t="str">
        <f t="shared" si="4"/>
        <v/>
      </c>
      <c r="J22" t="str">
        <f t="shared" si="4"/>
        <v/>
      </c>
      <c r="K22" t="str">
        <f t="shared" si="4"/>
        <v/>
      </c>
      <c r="L22" t="str">
        <f t="shared" si="4"/>
        <v/>
      </c>
      <c r="M22" t="str">
        <f t="shared" si="4"/>
        <v/>
      </c>
      <c r="N22" t="str">
        <f t="shared" si="4"/>
        <v/>
      </c>
      <c r="O22" t="str">
        <f t="shared" si="4"/>
        <v/>
      </c>
      <c r="P22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90degres</vt:lpstr>
      <vt:lpstr>Perso</vt:lpstr>
      <vt:lpstr>Base</vt:lpstr>
      <vt:lpstr>Liste</vt:lpstr>
      <vt:lpstr>Calculs</vt:lpstr>
      <vt:lpstr>annee</vt:lpstr>
      <vt:lpstr>CumulMois</vt:lpstr>
      <vt:lpstr>jour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</dc:creator>
  <cp:lastModifiedBy>bernard esnault</cp:lastModifiedBy>
  <dcterms:created xsi:type="dcterms:W3CDTF">2016-04-15T18:32:47Z</dcterms:created>
  <dcterms:modified xsi:type="dcterms:W3CDTF">2016-04-16T17:42:58Z</dcterms:modified>
</cp:coreProperties>
</file>