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bernard\Desktop\ExcelPratique\CarrDav\"/>
    </mc:Choice>
  </mc:AlternateContent>
  <bookViews>
    <workbookView xWindow="0" yWindow="0" windowWidth="28200" windowHeight="9360"/>
  </bookViews>
  <sheets>
    <sheet name="Feuil1" sheetId="1" r:id="rId1"/>
    <sheet name="Feuil2" sheetId="2" r:id="rId2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O23" i="1" l="1"/>
  <c r="O22" i="1"/>
  <c r="O21" i="1"/>
  <c r="O20" i="1"/>
  <c r="O19" i="1"/>
  <c r="O18" i="1"/>
  <c r="O17" i="1"/>
  <c r="O16" i="1"/>
  <c r="O15" i="1"/>
  <c r="O14" i="1"/>
  <c r="O13" i="1"/>
  <c r="O12" i="1"/>
  <c r="O11" i="1"/>
  <c r="O10" i="1"/>
  <c r="O9" i="1"/>
  <c r="O8" i="1"/>
  <c r="O7" i="1"/>
  <c r="O6" i="1"/>
  <c r="M6" i="1"/>
  <c r="M7" i="1"/>
  <c r="M8" i="1"/>
  <c r="M9" i="1"/>
  <c r="M10" i="1"/>
  <c r="M11" i="1"/>
  <c r="M12" i="1"/>
  <c r="M13" i="1"/>
  <c r="M14" i="1"/>
  <c r="M15" i="1"/>
  <c r="M16" i="1"/>
  <c r="M17" i="1"/>
  <c r="M18" i="1"/>
  <c r="M19" i="1"/>
  <c r="M20" i="1"/>
  <c r="M21" i="1"/>
  <c r="M22" i="1"/>
  <c r="M23" i="1"/>
  <c r="M5" i="1"/>
  <c r="L6" i="1" l="1"/>
  <c r="L7" i="1"/>
  <c r="L8" i="1"/>
  <c r="L9" i="1"/>
  <c r="L10" i="1"/>
  <c r="L11" i="1"/>
  <c r="L12" i="1"/>
  <c r="L13" i="1"/>
  <c r="L14" i="1"/>
  <c r="L15" i="1"/>
  <c r="L16" i="1"/>
  <c r="L17" i="1"/>
  <c r="L18" i="1"/>
  <c r="L19" i="1"/>
  <c r="L20" i="1"/>
  <c r="L21" i="1"/>
  <c r="L22" i="1"/>
  <c r="L23" i="1"/>
  <c r="L5" i="1"/>
  <c r="K6" i="1"/>
  <c r="K7" i="1"/>
  <c r="K8" i="1"/>
  <c r="K9" i="1"/>
  <c r="K10" i="1"/>
  <c r="K11" i="1"/>
  <c r="K12" i="1"/>
  <c r="K13" i="1"/>
  <c r="K14" i="1"/>
  <c r="K15" i="1"/>
  <c r="K16" i="1"/>
  <c r="K17" i="1"/>
  <c r="K18" i="1"/>
  <c r="K19" i="1"/>
  <c r="K20" i="1"/>
  <c r="K21" i="1"/>
  <c r="K22" i="1"/>
  <c r="K23" i="1"/>
  <c r="K5" i="1"/>
  <c r="J5" i="1"/>
  <c r="J6" i="1"/>
  <c r="J7" i="1"/>
  <c r="J8" i="1"/>
  <c r="J9" i="1"/>
  <c r="J10" i="1"/>
  <c r="J11" i="1"/>
  <c r="J12" i="1"/>
  <c r="J13" i="1"/>
  <c r="J14" i="1"/>
  <c r="J15" i="1"/>
  <c r="J16" i="1"/>
  <c r="J17" i="1"/>
  <c r="J18" i="1"/>
  <c r="J19" i="1"/>
  <c r="J20" i="1"/>
  <c r="J21" i="1"/>
  <c r="J22" i="1"/>
  <c r="J23" i="1"/>
  <c r="C6" i="1"/>
  <c r="C9" i="1" l="1"/>
  <c r="E9" i="1"/>
  <c r="G9" i="1"/>
  <c r="I9" i="1"/>
  <c r="C10" i="1"/>
  <c r="E10" i="1"/>
  <c r="G10" i="1"/>
  <c r="I10" i="1"/>
  <c r="C11" i="1"/>
  <c r="E11" i="1"/>
  <c r="G11" i="1"/>
  <c r="I11" i="1"/>
  <c r="C12" i="1"/>
  <c r="E12" i="1"/>
  <c r="G12" i="1"/>
  <c r="I12" i="1"/>
  <c r="C13" i="1"/>
  <c r="E13" i="1"/>
  <c r="G13" i="1"/>
  <c r="I13" i="1"/>
  <c r="C14" i="1"/>
  <c r="E14" i="1"/>
  <c r="G14" i="1"/>
  <c r="I14" i="1"/>
  <c r="C15" i="1"/>
  <c r="E15" i="1"/>
  <c r="G15" i="1"/>
  <c r="I15" i="1"/>
  <c r="C16" i="1"/>
  <c r="E16" i="1"/>
  <c r="G16" i="1"/>
  <c r="I16" i="1"/>
  <c r="C17" i="1"/>
  <c r="E17" i="1"/>
  <c r="G17" i="1"/>
  <c r="I17" i="1"/>
  <c r="C18" i="1"/>
  <c r="E18" i="1"/>
  <c r="G18" i="1"/>
  <c r="I18" i="1"/>
  <c r="C19" i="1"/>
  <c r="E19" i="1"/>
  <c r="G19" i="1"/>
  <c r="I19" i="1"/>
  <c r="C20" i="1"/>
  <c r="E20" i="1"/>
  <c r="G20" i="1"/>
  <c r="I20" i="1"/>
  <c r="C21" i="1"/>
  <c r="E21" i="1"/>
  <c r="G21" i="1"/>
  <c r="I21" i="1"/>
  <c r="C22" i="1"/>
  <c r="E22" i="1"/>
  <c r="G22" i="1"/>
  <c r="I22" i="1"/>
  <c r="C23" i="1"/>
  <c r="E23" i="1"/>
  <c r="G23" i="1"/>
  <c r="I23" i="1"/>
  <c r="C5" i="1"/>
  <c r="C7" i="1"/>
  <c r="C8" i="1"/>
  <c r="J15" i="2" l="1"/>
  <c r="H15" i="2"/>
  <c r="F15" i="2"/>
  <c r="D15" i="2"/>
  <c r="K15" i="2" s="1"/>
  <c r="J14" i="2"/>
  <c r="H14" i="2"/>
  <c r="F14" i="2"/>
  <c r="D14" i="2"/>
  <c r="K14" i="2" s="1"/>
  <c r="L14" i="2" s="1"/>
  <c r="J13" i="2"/>
  <c r="H13" i="2"/>
  <c r="F13" i="2"/>
  <c r="D13" i="2"/>
  <c r="K13" i="2" s="1"/>
  <c r="L13" i="2" s="1"/>
  <c r="J12" i="2"/>
  <c r="H12" i="2"/>
  <c r="F12" i="2"/>
  <c r="D12" i="2"/>
  <c r="K12" i="2" s="1"/>
  <c r="L12" i="2" s="1"/>
  <c r="J11" i="2"/>
  <c r="H11" i="2"/>
  <c r="F11" i="2"/>
  <c r="D11" i="2"/>
  <c r="K11" i="2" s="1"/>
  <c r="L11" i="2" s="1"/>
  <c r="J10" i="2"/>
  <c r="H10" i="2"/>
  <c r="F10" i="2"/>
  <c r="D10" i="2"/>
  <c r="K10" i="2" s="1"/>
  <c r="L10" i="2" s="1"/>
  <c r="J9" i="2"/>
  <c r="H9" i="2"/>
  <c r="F9" i="2"/>
  <c r="D9" i="2"/>
  <c r="K9" i="2" s="1"/>
  <c r="L9" i="2" s="1"/>
  <c r="J8" i="2"/>
  <c r="H8" i="2"/>
  <c r="F8" i="2"/>
  <c r="D8" i="2"/>
  <c r="K8" i="2" s="1"/>
  <c r="L8" i="2" s="1"/>
  <c r="J7" i="2"/>
  <c r="H7" i="2"/>
  <c r="F7" i="2"/>
  <c r="D7" i="2"/>
  <c r="K7" i="2" s="1"/>
  <c r="L7" i="2" s="1"/>
  <c r="J6" i="2"/>
  <c r="H6" i="2"/>
  <c r="F6" i="2"/>
  <c r="D6" i="2"/>
  <c r="K6" i="2" s="1"/>
  <c r="M15" i="2" l="1"/>
  <c r="L6" i="2"/>
  <c r="M14" i="2"/>
  <c r="L15" i="2"/>
  <c r="M10" i="2" s="1"/>
  <c r="M6" i="2" l="1"/>
  <c r="M8" i="2"/>
  <c r="M7" i="2"/>
  <c r="M9" i="2"/>
  <c r="M12" i="2"/>
  <c r="M11" i="2"/>
  <c r="M13" i="2"/>
  <c r="I5" i="1" l="1"/>
  <c r="I6" i="1"/>
  <c r="I7" i="1"/>
  <c r="I8" i="1"/>
  <c r="G5" i="1"/>
  <c r="G6" i="1"/>
  <c r="G7" i="1"/>
  <c r="G8" i="1"/>
  <c r="E5" i="1"/>
  <c r="E6" i="1"/>
  <c r="E7" i="1"/>
  <c r="E8" i="1"/>
</calcChain>
</file>

<file path=xl/sharedStrings.xml><?xml version="1.0" encoding="utf-8"?>
<sst xmlns="http://schemas.openxmlformats.org/spreadsheetml/2006/main" count="37" uniqueCount="37">
  <si>
    <t>Alain R</t>
  </si>
  <si>
    <t>Anne G.</t>
  </si>
  <si>
    <t>Benjamin G.</t>
  </si>
  <si>
    <t>apsport88 - alain</t>
  </si>
  <si>
    <t>Albiche59 - Alban</t>
  </si>
  <si>
    <t>Amiel A.</t>
  </si>
  <si>
    <t>Bernard T.</t>
  </si>
  <si>
    <t>Beufa77</t>
  </si>
  <si>
    <t>ETAPE 1</t>
  </si>
  <si>
    <t>ETAPE 2</t>
  </si>
  <si>
    <t>ETAPE 3</t>
  </si>
  <si>
    <t>ETAPE 4</t>
  </si>
  <si>
    <t xml:space="preserve"> </t>
  </si>
  <si>
    <t>CLASSEMENT GENERAL</t>
  </si>
  <si>
    <t>Babass22</t>
  </si>
  <si>
    <t>Ajvite</t>
  </si>
  <si>
    <t>Alpha</t>
  </si>
  <si>
    <t>Bravo</t>
  </si>
  <si>
    <t>Charlie</t>
  </si>
  <si>
    <t>Delta</t>
  </si>
  <si>
    <t>Echo</t>
  </si>
  <si>
    <t>Foxtrot</t>
  </si>
  <si>
    <t>Golf</t>
  </si>
  <si>
    <t>Hotel</t>
  </si>
  <si>
    <t>India</t>
  </si>
  <si>
    <t>Juliett</t>
  </si>
  <si>
    <t>Kilo</t>
  </si>
  <si>
    <t>Lima</t>
  </si>
  <si>
    <t>Mike</t>
  </si>
  <si>
    <t>November</t>
  </si>
  <si>
    <t>Oscar</t>
  </si>
  <si>
    <t>Papa</t>
  </si>
  <si>
    <t>Quebec</t>
  </si>
  <si>
    <t>Romeo</t>
  </si>
  <si>
    <t>Sierra</t>
  </si>
  <si>
    <t xml:space="preserve">CLASSEMENT </t>
  </si>
  <si>
    <t xml:space="preserve">CHRONO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</si>
</sst>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mm:ss.000"/>
  </numFmts>
  <fonts count="6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6"/>
      <color theme="1"/>
      <name val="Calibri"/>
      <family val="2"/>
      <scheme val="minor"/>
    </font>
    <font>
      <b/>
      <sz val="22"/>
      <color theme="1"/>
      <name val="Calibri"/>
      <family val="2"/>
      <scheme val="minor"/>
    </font>
    <font>
      <sz val="18"/>
      <color theme="1"/>
      <name val="Calibri"/>
      <family val="2"/>
      <scheme val="minor"/>
    </font>
    <font>
      <b/>
      <sz val="8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3">
    <border>
      <left/>
      <right/>
      <top/>
      <bottom/>
      <diagonal/>
    </border>
    <border diagonalUp="1" diagonalDown="1">
      <left/>
      <right/>
      <top/>
      <bottom/>
      <diagonal style="thin">
        <color auto="1"/>
      </diagonal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27">
    <xf numFmtId="0" fontId="0" fillId="0" borderId="0" xfId="0"/>
    <xf numFmtId="0" fontId="1" fillId="0" borderId="0" xfId="0" applyFont="1" applyAlignment="1">
      <alignment horizontal="center" vertical="center"/>
    </xf>
    <xf numFmtId="0" fontId="2" fillId="0" borderId="0" xfId="0" applyFont="1" applyAlignment="1">
      <alignment horizontal="center" vertical="center"/>
    </xf>
    <xf numFmtId="0" fontId="4" fillId="0" borderId="0" xfId="0" applyFont="1" applyFill="1" applyBorder="1" applyAlignment="1">
      <alignment horizontal="center" vertical="top" wrapText="1"/>
    </xf>
    <xf numFmtId="164" fontId="0" fillId="0" borderId="0" xfId="0" applyNumberFormat="1"/>
    <xf numFmtId="0" fontId="4" fillId="0" borderId="1" xfId="0" applyFont="1" applyFill="1" applyBorder="1" applyAlignment="1">
      <alignment horizontal="center" vertical="top" wrapText="1"/>
    </xf>
    <xf numFmtId="0" fontId="4" fillId="0" borderId="1" xfId="0" applyFont="1" applyFill="1" applyBorder="1" applyAlignment="1">
      <alignment vertical="center" shrinkToFit="1"/>
    </xf>
    <xf numFmtId="0" fontId="2" fillId="0" borderId="0" xfId="0" applyFont="1" applyAlignment="1">
      <alignment vertical="center" shrinkToFit="1"/>
    </xf>
    <xf numFmtId="0" fontId="0" fillId="0" borderId="0" xfId="0" applyAlignment="1">
      <alignment vertical="center" shrinkToFit="1"/>
    </xf>
    <xf numFmtId="0" fontId="2" fillId="0" borderId="0" xfId="0" applyFont="1" applyAlignment="1">
      <alignment horizontal="center" vertical="center" shrinkToFit="1"/>
    </xf>
    <xf numFmtId="1" fontId="1" fillId="0" borderId="0" xfId="0" applyNumberFormat="1" applyFont="1" applyAlignment="1">
      <alignment horizontal="center" vertical="center"/>
    </xf>
    <xf numFmtId="1" fontId="2" fillId="0" borderId="0" xfId="0" applyNumberFormat="1" applyFont="1" applyAlignment="1">
      <alignment horizontal="center" vertical="center"/>
    </xf>
    <xf numFmtId="1" fontId="3" fillId="0" borderId="0" xfId="0" applyNumberFormat="1" applyFont="1" applyAlignment="1">
      <alignment horizontal="center" vertical="center"/>
    </xf>
    <xf numFmtId="1" fontId="2" fillId="0" borderId="0" xfId="0" applyNumberFormat="1" applyFont="1" applyAlignment="1">
      <alignment horizontal="center" vertical="center" shrinkToFit="1"/>
    </xf>
    <xf numFmtId="1" fontId="0" fillId="0" borderId="0" xfId="0" applyNumberFormat="1" applyAlignment="1">
      <alignment horizontal="center"/>
    </xf>
    <xf numFmtId="1" fontId="5" fillId="0" borderId="0" xfId="0" applyNumberFormat="1" applyFont="1" applyAlignment="1">
      <alignment horizontal="center" vertical="center" wrapText="1" shrinkToFit="1"/>
    </xf>
    <xf numFmtId="164" fontId="0" fillId="0" borderId="0" xfId="0" applyNumberFormat="1" applyAlignment="1">
      <alignment horizontal="center"/>
    </xf>
    <xf numFmtId="0" fontId="0" fillId="0" borderId="0" xfId="0" applyAlignment="1">
      <alignment horizontal="center"/>
    </xf>
    <xf numFmtId="1" fontId="0" fillId="0" borderId="0" xfId="0" applyNumberFormat="1"/>
    <xf numFmtId="0" fontId="0" fillId="0" borderId="2" xfId="0" applyBorder="1" applyAlignment="1">
      <alignment horizontal="center"/>
    </xf>
    <xf numFmtId="0" fontId="0" fillId="0" borderId="2" xfId="0" applyBorder="1" applyAlignment="1">
      <alignment horizontal="center" vertical="center" wrapText="1"/>
    </xf>
    <xf numFmtId="164" fontId="0" fillId="0" borderId="2" xfId="0" applyNumberFormat="1" applyFont="1" applyFill="1" applyBorder="1"/>
    <xf numFmtId="1" fontId="0" fillId="0" borderId="2" xfId="0" applyNumberFormat="1" applyFont="1" applyFill="1" applyBorder="1" applyAlignment="1">
      <alignment horizontal="center"/>
    </xf>
    <xf numFmtId="1" fontId="0" fillId="0" borderId="2" xfId="0" applyNumberFormat="1" applyFont="1" applyBorder="1" applyAlignment="1">
      <alignment horizontal="center"/>
    </xf>
    <xf numFmtId="164" fontId="0" fillId="0" borderId="2" xfId="0" applyNumberFormat="1" applyBorder="1" applyAlignment="1">
      <alignment horizontal="center"/>
    </xf>
    <xf numFmtId="0" fontId="3" fillId="0" borderId="0" xfId="0" applyFont="1" applyAlignment="1">
      <alignment horizontal="center" vertical="center"/>
    </xf>
    <xf numFmtId="0" fontId="0" fillId="0" borderId="0" xfId="0" applyNumberFormat="1"/>
  </cellXfs>
  <cellStyles count="1">
    <cellStyle name="Normal" xfId="0" builtinId="0"/>
  </cellStyles>
  <dxfs count="1">
    <dxf>
      <font>
        <color theme="0"/>
      </font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23"/>
  <sheetViews>
    <sheetView tabSelected="1" workbookViewId="0">
      <pane xSplit="6" ySplit="3" topLeftCell="G4" activePane="bottomRight" state="frozen"/>
      <selection pane="topRight" activeCell="E1" sqref="E1"/>
      <selection pane="bottomLeft" activeCell="A4" sqref="A4"/>
      <selection pane="bottomRight" activeCell="O6" sqref="O6:O23"/>
    </sheetView>
  </sheetViews>
  <sheetFormatPr baseColWidth="10" defaultRowHeight="15" x14ac:dyDescent="0.25"/>
  <cols>
    <col min="1" max="1" width="10.42578125" bestFit="1" customWidth="1"/>
    <col min="2" max="2" width="15.7109375" customWidth="1"/>
    <col min="3" max="3" width="3.7109375" style="14" customWidth="1"/>
    <col min="4" max="4" width="15.7109375" customWidth="1"/>
    <col min="5" max="5" width="3.7109375" style="14" customWidth="1"/>
    <col min="6" max="6" width="15.7109375" customWidth="1"/>
    <col min="7" max="7" width="3.7109375" style="14" customWidth="1"/>
    <col min="8" max="8" width="15.7109375" customWidth="1"/>
    <col min="9" max="9" width="3.7109375" style="14" customWidth="1"/>
    <col min="10" max="10" width="11.42578125" style="14" customWidth="1"/>
    <col min="11" max="11" width="15.140625" style="14" customWidth="1"/>
    <col min="12" max="12" width="33.85546875" style="17" customWidth="1"/>
    <col min="13" max="13" width="9.42578125" customWidth="1"/>
    <col min="14" max="14" width="4.85546875" customWidth="1"/>
  </cols>
  <sheetData>
    <row r="1" spans="1:15" ht="60" customHeight="1" x14ac:dyDescent="0.25">
      <c r="B1" s="25" t="s">
        <v>36</v>
      </c>
      <c r="C1" s="25"/>
      <c r="D1" s="25"/>
      <c r="E1" s="25"/>
      <c r="F1" s="25"/>
      <c r="G1" s="25"/>
      <c r="H1" s="25"/>
      <c r="I1" s="12"/>
      <c r="J1" s="12"/>
    </row>
    <row r="2" spans="1:15" ht="15" customHeight="1" x14ac:dyDescent="0.25">
      <c r="A2" s="5" t="s">
        <v>12</v>
      </c>
      <c r="B2" s="1" t="s">
        <v>8</v>
      </c>
      <c r="C2" s="10"/>
      <c r="D2" s="1" t="s">
        <v>9</v>
      </c>
      <c r="E2" s="10"/>
      <c r="F2" s="1" t="s">
        <v>10</v>
      </c>
      <c r="G2" s="10"/>
      <c r="H2" s="1" t="s">
        <v>11</v>
      </c>
      <c r="I2" s="10"/>
      <c r="J2" s="10"/>
    </row>
    <row r="3" spans="1:15" s="8" customFormat="1" ht="30" customHeight="1" x14ac:dyDescent="0.25">
      <c r="A3" s="6"/>
      <c r="B3" s="7"/>
      <c r="C3" s="13"/>
      <c r="D3" s="7"/>
      <c r="E3" s="13"/>
      <c r="F3" s="7"/>
      <c r="G3" s="13"/>
      <c r="H3" s="7"/>
      <c r="I3" s="13"/>
      <c r="J3" s="13"/>
      <c r="K3" s="15" t="s">
        <v>35</v>
      </c>
      <c r="L3" s="9" t="s">
        <v>13</v>
      </c>
    </row>
    <row r="4" spans="1:15" ht="30" customHeight="1" thickBot="1" x14ac:dyDescent="0.3">
      <c r="A4" s="3"/>
      <c r="B4" s="2"/>
      <c r="C4" s="11"/>
      <c r="D4" s="2"/>
      <c r="E4" s="11"/>
      <c r="F4" s="2"/>
      <c r="G4" s="11"/>
      <c r="H4" s="2"/>
      <c r="I4" s="11"/>
      <c r="J4" s="11"/>
    </row>
    <row r="5" spans="1:15" ht="20.100000000000001" customHeight="1" thickBot="1" x14ac:dyDescent="0.3">
      <c r="A5" s="19" t="s">
        <v>16</v>
      </c>
      <c r="B5" s="21"/>
      <c r="C5" s="22">
        <f t="shared" ref="C5:C23" si="0">IF(B5,RANK(B5,B$5:B$23,1),0)</f>
        <v>0</v>
      </c>
      <c r="D5" s="21"/>
      <c r="E5" s="22">
        <f t="shared" ref="E5:E23" si="1">IF(D5,RANK(D5,D$5:D$23,1),0)</f>
        <v>0</v>
      </c>
      <c r="F5" s="21"/>
      <c r="G5" s="22">
        <f t="shared" ref="G5:G23" si="2">IF(F5,RANK(F5,F$5:F$23,1),0)</f>
        <v>0</v>
      </c>
      <c r="H5" s="21"/>
      <c r="I5" s="23">
        <f t="shared" ref="I5:I23" si="3">IF(H5,RANK(H5,H$5:H$23,1),0)</f>
        <v>0</v>
      </c>
      <c r="J5" s="24" t="str">
        <f t="shared" ref="J5:J7" si="4">IF(SUM($B5=0,$D5=0,$F5=0,$H5=0)=0,SUM($B5:$H5),"")</f>
        <v/>
      </c>
      <c r="K5" s="14" t="str">
        <f>IF(J5="","",RANK(J5,J$5:J$23,1))</f>
        <v/>
      </c>
      <c r="L5" s="16" t="str">
        <f>IFERROR(INDEX($A$5:$A$23,MATCH(SMALL($K$5:$K$23,ROW()-4),K$5:K$23,0)),"-")</f>
        <v>Golf</v>
      </c>
      <c r="M5" s="4" t="str">
        <f>IF(LEN(B5)=0,"",B5-MIN(B$5:B$23))</f>
        <v/>
      </c>
      <c r="N5" s="26"/>
    </row>
    <row r="6" spans="1:15" ht="20.100000000000001" customHeight="1" thickBot="1" x14ac:dyDescent="0.3">
      <c r="A6" s="20" t="s">
        <v>17</v>
      </c>
      <c r="B6" s="21">
        <v>1.3797453703703704E-3</v>
      </c>
      <c r="C6" s="22">
        <f>IF(B6,RANK(B6,B$5:B$23,1),0)</f>
        <v>1</v>
      </c>
      <c r="D6" s="21">
        <v>1.1146875E-3</v>
      </c>
      <c r="E6" s="22">
        <f t="shared" si="1"/>
        <v>4</v>
      </c>
      <c r="F6" s="21"/>
      <c r="G6" s="22">
        <f t="shared" si="2"/>
        <v>0</v>
      </c>
      <c r="H6" s="21">
        <v>9.8118055555555567E-4</v>
      </c>
      <c r="I6" s="23">
        <f t="shared" si="3"/>
        <v>1</v>
      </c>
      <c r="J6" s="24" t="str">
        <f t="shared" si="4"/>
        <v/>
      </c>
      <c r="K6" s="14" t="str">
        <f t="shared" ref="K6:K23" si="5">IF(J6="","",RANK(J6,J$5:J$23,1))</f>
        <v/>
      </c>
      <c r="L6" s="16" t="str">
        <f t="shared" ref="L6:L23" si="6">IFERROR(INDEX($A$5:$A$23,MATCH(SMALL($K$5:$K$23,ROW()-4),K$5:K$23,0)),"-")</f>
        <v>Mike</v>
      </c>
      <c r="M6" s="4">
        <f t="shared" ref="M6:O23" si="7">IF(LEN(B6)=0,"",B6-MIN(B$5:B$23))</f>
        <v>0</v>
      </c>
      <c r="O6" s="4">
        <f t="shared" si="7"/>
        <v>3.3634259259259294E-5</v>
      </c>
    </row>
    <row r="7" spans="1:15" ht="20.100000000000001" customHeight="1" thickBot="1" x14ac:dyDescent="0.3">
      <c r="A7" s="20" t="s">
        <v>18</v>
      </c>
      <c r="B7" s="21"/>
      <c r="C7" s="22">
        <f t="shared" si="0"/>
        <v>0</v>
      </c>
      <c r="D7" s="21"/>
      <c r="E7" s="22">
        <f t="shared" si="1"/>
        <v>0</v>
      </c>
      <c r="F7" s="21"/>
      <c r="G7" s="22">
        <f t="shared" si="2"/>
        <v>0</v>
      </c>
      <c r="H7" s="21"/>
      <c r="I7" s="23">
        <f t="shared" si="3"/>
        <v>0</v>
      </c>
      <c r="J7" s="24" t="str">
        <f t="shared" si="4"/>
        <v/>
      </c>
      <c r="K7" s="14" t="str">
        <f t="shared" si="5"/>
        <v/>
      </c>
      <c r="L7" s="16" t="str">
        <f t="shared" si="6"/>
        <v>Papa</v>
      </c>
      <c r="M7" s="4" t="str">
        <f t="shared" si="7"/>
        <v/>
      </c>
      <c r="O7" s="4" t="str">
        <f t="shared" si="7"/>
        <v/>
      </c>
    </row>
    <row r="8" spans="1:15" ht="20.100000000000001" customHeight="1" thickBot="1" x14ac:dyDescent="0.3">
      <c r="A8" s="20" t="s">
        <v>19</v>
      </c>
      <c r="B8" s="21">
        <v>1.4219328703703703E-3</v>
      </c>
      <c r="C8" s="22">
        <f t="shared" si="0"/>
        <v>6</v>
      </c>
      <c r="D8" s="21">
        <v>1.1972222222222221E-3</v>
      </c>
      <c r="E8" s="22">
        <f t="shared" si="1"/>
        <v>9</v>
      </c>
      <c r="F8" s="21">
        <v>7.3503472222222232E-4</v>
      </c>
      <c r="G8" s="22">
        <f t="shared" si="2"/>
        <v>6</v>
      </c>
      <c r="H8" s="21">
        <v>1.0013657407407408E-3</v>
      </c>
      <c r="I8" s="23">
        <f t="shared" si="3"/>
        <v>5</v>
      </c>
      <c r="J8" s="24">
        <f t="shared" ref="J8:J23" si="8">IF(SUM($B8=0,$D8=0,$F8=0,$H8=0)=0,SUM($B8:$H8),"")</f>
        <v>21.004355555555556</v>
      </c>
      <c r="K8" s="14">
        <f t="shared" si="5"/>
        <v>4</v>
      </c>
      <c r="L8" s="16" t="str">
        <f t="shared" si="6"/>
        <v>Delta</v>
      </c>
      <c r="M8" s="4">
        <f t="shared" si="7"/>
        <v>4.2187499999999907E-5</v>
      </c>
      <c r="O8" s="4">
        <f t="shared" si="7"/>
        <v>1.1616898148148142E-4</v>
      </c>
    </row>
    <row r="9" spans="1:15" ht="20.100000000000001" customHeight="1" thickBot="1" x14ac:dyDescent="0.3">
      <c r="A9" s="20" t="s">
        <v>20</v>
      </c>
      <c r="B9" s="21">
        <v>1.4490972222222223E-3</v>
      </c>
      <c r="C9" s="22">
        <f t="shared" si="0"/>
        <v>9</v>
      </c>
      <c r="D9" s="21"/>
      <c r="E9" s="22">
        <f t="shared" si="1"/>
        <v>0</v>
      </c>
      <c r="F9" s="21"/>
      <c r="G9" s="22">
        <f t="shared" si="2"/>
        <v>0</v>
      </c>
      <c r="H9" s="21"/>
      <c r="I9" s="23">
        <f t="shared" si="3"/>
        <v>0</v>
      </c>
      <c r="J9" s="24" t="str">
        <f t="shared" si="8"/>
        <v/>
      </c>
      <c r="K9" s="14" t="str">
        <f t="shared" si="5"/>
        <v/>
      </c>
      <c r="L9" s="16" t="str">
        <f t="shared" si="6"/>
        <v>Sierra</v>
      </c>
      <c r="M9" s="4">
        <f t="shared" si="7"/>
        <v>6.9351851851851909E-5</v>
      </c>
      <c r="O9" s="4" t="str">
        <f t="shared" si="7"/>
        <v/>
      </c>
    </row>
    <row r="10" spans="1:15" ht="20.100000000000001" customHeight="1" thickBot="1" x14ac:dyDescent="0.3">
      <c r="A10" s="20" t="s">
        <v>21</v>
      </c>
      <c r="B10" s="21"/>
      <c r="C10" s="22">
        <f t="shared" si="0"/>
        <v>0</v>
      </c>
      <c r="D10" s="21">
        <v>1.088564814814815E-3</v>
      </c>
      <c r="E10" s="22">
        <f t="shared" si="1"/>
        <v>2</v>
      </c>
      <c r="F10" s="21">
        <v>7.0447916666666673E-4</v>
      </c>
      <c r="G10" s="22">
        <f t="shared" si="2"/>
        <v>3</v>
      </c>
      <c r="H10" s="21">
        <v>9.9258101851851873E-4</v>
      </c>
      <c r="I10" s="23">
        <f t="shared" si="3"/>
        <v>2</v>
      </c>
      <c r="J10" s="24" t="str">
        <f t="shared" si="8"/>
        <v/>
      </c>
      <c r="K10" s="14" t="str">
        <f t="shared" si="5"/>
        <v/>
      </c>
      <c r="L10" s="16" t="str">
        <f t="shared" si="6"/>
        <v>-</v>
      </c>
      <c r="M10" s="4" t="str">
        <f t="shared" si="7"/>
        <v/>
      </c>
      <c r="O10" s="4">
        <f t="shared" si="7"/>
        <v>7.511574074074278E-6</v>
      </c>
    </row>
    <row r="11" spans="1:15" ht="20.100000000000001" customHeight="1" thickBot="1" x14ac:dyDescent="0.3">
      <c r="A11" s="20" t="s">
        <v>22</v>
      </c>
      <c r="B11" s="21">
        <v>1.3879050925925925E-3</v>
      </c>
      <c r="C11" s="22">
        <f t="shared" si="0"/>
        <v>2</v>
      </c>
      <c r="D11" s="21">
        <v>1.0810532407407407E-3</v>
      </c>
      <c r="E11" s="22">
        <f t="shared" si="1"/>
        <v>1</v>
      </c>
      <c r="F11" s="21">
        <v>6.9857638888888877E-4</v>
      </c>
      <c r="G11" s="22">
        <f t="shared" si="2"/>
        <v>2</v>
      </c>
      <c r="H11" s="21">
        <v>1.0011805555555555E-3</v>
      </c>
      <c r="I11" s="23">
        <f t="shared" si="3"/>
        <v>4</v>
      </c>
      <c r="J11" s="24">
        <f t="shared" si="8"/>
        <v>5.0041687152777783</v>
      </c>
      <c r="K11" s="14">
        <f t="shared" si="5"/>
        <v>1</v>
      </c>
      <c r="L11" s="16" t="str">
        <f t="shared" si="6"/>
        <v>-</v>
      </c>
      <c r="M11" s="4">
        <f t="shared" si="7"/>
        <v>8.1597222222221186E-6</v>
      </c>
      <c r="O11" s="4">
        <f t="shared" si="7"/>
        <v>0</v>
      </c>
    </row>
    <row r="12" spans="1:15" ht="20.100000000000001" customHeight="1" thickBot="1" x14ac:dyDescent="0.3">
      <c r="A12" s="20" t="s">
        <v>23</v>
      </c>
      <c r="B12" s="21">
        <v>1.4963541666666667E-3</v>
      </c>
      <c r="C12" s="22">
        <f t="shared" si="0"/>
        <v>11</v>
      </c>
      <c r="D12" s="21">
        <v>1.1545717592592595E-3</v>
      </c>
      <c r="E12" s="22">
        <f t="shared" si="1"/>
        <v>7</v>
      </c>
      <c r="F12" s="21"/>
      <c r="G12" s="22">
        <f t="shared" si="2"/>
        <v>0</v>
      </c>
      <c r="H12" s="21"/>
      <c r="I12" s="23">
        <f t="shared" si="3"/>
        <v>0</v>
      </c>
      <c r="J12" s="24" t="str">
        <f t="shared" si="8"/>
        <v/>
      </c>
      <c r="K12" s="14" t="str">
        <f t="shared" si="5"/>
        <v/>
      </c>
      <c r="L12" s="16" t="str">
        <f t="shared" si="6"/>
        <v>-</v>
      </c>
      <c r="M12" s="4">
        <f t="shared" si="7"/>
        <v>1.166087962962963E-4</v>
      </c>
      <c r="O12" s="4">
        <f t="shared" si="7"/>
        <v>7.3518518518518768E-5</v>
      </c>
    </row>
    <row r="13" spans="1:15" ht="20.100000000000001" customHeight="1" thickBot="1" x14ac:dyDescent="0.3">
      <c r="A13" s="20" t="s">
        <v>24</v>
      </c>
      <c r="B13" s="21">
        <v>1.4E-3</v>
      </c>
      <c r="C13" s="22">
        <f t="shared" si="0"/>
        <v>3</v>
      </c>
      <c r="D13" s="21"/>
      <c r="E13" s="22">
        <f t="shared" si="1"/>
        <v>0</v>
      </c>
      <c r="F13" s="21"/>
      <c r="G13" s="22">
        <f t="shared" si="2"/>
        <v>0</v>
      </c>
      <c r="H13" s="21"/>
      <c r="I13" s="23">
        <f t="shared" si="3"/>
        <v>0</v>
      </c>
      <c r="J13" s="24" t="str">
        <f t="shared" si="8"/>
        <v/>
      </c>
      <c r="K13" s="14" t="str">
        <f t="shared" si="5"/>
        <v/>
      </c>
      <c r="L13" s="16" t="str">
        <f t="shared" si="6"/>
        <v>-</v>
      </c>
      <c r="M13" s="4">
        <f t="shared" si="7"/>
        <v>2.0254629629629615E-5</v>
      </c>
      <c r="O13" s="4" t="str">
        <f t="shared" si="7"/>
        <v/>
      </c>
    </row>
    <row r="14" spans="1:15" ht="20.100000000000001" customHeight="1" thickBot="1" x14ac:dyDescent="0.3">
      <c r="A14" s="20" t="s">
        <v>25</v>
      </c>
      <c r="B14" s="21"/>
      <c r="C14" s="22">
        <f t="shared" si="0"/>
        <v>0</v>
      </c>
      <c r="D14" s="21"/>
      <c r="E14" s="22">
        <f t="shared" si="1"/>
        <v>0</v>
      </c>
      <c r="F14" s="21"/>
      <c r="G14" s="22">
        <f t="shared" si="2"/>
        <v>0</v>
      </c>
      <c r="H14" s="21"/>
      <c r="I14" s="23">
        <f t="shared" si="3"/>
        <v>0</v>
      </c>
      <c r="J14" s="24" t="str">
        <f t="shared" si="8"/>
        <v/>
      </c>
      <c r="K14" s="14" t="str">
        <f t="shared" si="5"/>
        <v/>
      </c>
      <c r="L14" s="16" t="str">
        <f t="shared" si="6"/>
        <v>-</v>
      </c>
      <c r="M14" s="4" t="str">
        <f t="shared" si="7"/>
        <v/>
      </c>
      <c r="O14" s="4" t="str">
        <f t="shared" si="7"/>
        <v/>
      </c>
    </row>
    <row r="15" spans="1:15" ht="20.100000000000001" customHeight="1" thickBot="1" x14ac:dyDescent="0.3">
      <c r="A15" s="20" t="s">
        <v>26</v>
      </c>
      <c r="B15" s="21">
        <v>1.4335532407407407E-3</v>
      </c>
      <c r="C15" s="22">
        <f t="shared" si="0"/>
        <v>7</v>
      </c>
      <c r="D15" s="21">
        <v>1.1249652777777779E-3</v>
      </c>
      <c r="E15" s="22">
        <f t="shared" si="1"/>
        <v>5</v>
      </c>
      <c r="F15" s="21">
        <v>7.496296296296296E-4</v>
      </c>
      <c r="G15" s="22">
        <f t="shared" si="2"/>
        <v>7</v>
      </c>
      <c r="H15" s="21"/>
      <c r="I15" s="23">
        <f t="shared" si="3"/>
        <v>0</v>
      </c>
      <c r="J15" s="24" t="str">
        <f t="shared" si="8"/>
        <v/>
      </c>
      <c r="K15" s="14" t="str">
        <f t="shared" si="5"/>
        <v/>
      </c>
      <c r="L15" s="16" t="str">
        <f t="shared" si="6"/>
        <v>-</v>
      </c>
      <c r="M15" s="4">
        <f t="shared" si="7"/>
        <v>5.3807870370370294E-5</v>
      </c>
      <c r="O15" s="4">
        <f t="shared" si="7"/>
        <v>4.3912037037037183E-5</v>
      </c>
    </row>
    <row r="16" spans="1:15" ht="20.100000000000001" customHeight="1" thickBot="1" x14ac:dyDescent="0.3">
      <c r="A16" s="20" t="s">
        <v>27</v>
      </c>
      <c r="B16" s="21"/>
      <c r="C16" s="22">
        <f t="shared" si="0"/>
        <v>0</v>
      </c>
      <c r="D16" s="21"/>
      <c r="E16" s="22">
        <f t="shared" si="1"/>
        <v>0</v>
      </c>
      <c r="F16" s="21"/>
      <c r="G16" s="22">
        <f t="shared" si="2"/>
        <v>0</v>
      </c>
      <c r="H16" s="21"/>
      <c r="I16" s="23">
        <f t="shared" si="3"/>
        <v>0</v>
      </c>
      <c r="J16" s="24" t="str">
        <f t="shared" si="8"/>
        <v/>
      </c>
      <c r="K16" s="14" t="str">
        <f t="shared" si="5"/>
        <v/>
      </c>
      <c r="L16" s="16" t="str">
        <f t="shared" si="6"/>
        <v>-</v>
      </c>
      <c r="M16" s="4" t="str">
        <f t="shared" si="7"/>
        <v/>
      </c>
      <c r="O16" s="4" t="str">
        <f t="shared" si="7"/>
        <v/>
      </c>
    </row>
    <row r="17" spans="1:15" ht="20.100000000000001" customHeight="1" thickBot="1" x14ac:dyDescent="0.3">
      <c r="A17" s="20" t="s">
        <v>28</v>
      </c>
      <c r="B17" s="21">
        <v>1.4010185185185185E-3</v>
      </c>
      <c r="C17" s="22">
        <f t="shared" si="0"/>
        <v>4</v>
      </c>
      <c r="D17" s="21">
        <v>1.1007175925925926E-3</v>
      </c>
      <c r="E17" s="22">
        <f t="shared" si="1"/>
        <v>3</v>
      </c>
      <c r="F17" s="21">
        <v>6.9501157407407402E-4</v>
      </c>
      <c r="G17" s="22">
        <f t="shared" si="2"/>
        <v>1</v>
      </c>
      <c r="H17" s="21">
        <v>9.9527777777777787E-4</v>
      </c>
      <c r="I17" s="23">
        <f t="shared" si="3"/>
        <v>3</v>
      </c>
      <c r="J17" s="24">
        <f t="shared" si="8"/>
        <v>8.004192025462963</v>
      </c>
      <c r="K17" s="14">
        <f t="shared" si="5"/>
        <v>2</v>
      </c>
      <c r="L17" s="16" t="str">
        <f t="shared" si="6"/>
        <v>-</v>
      </c>
      <c r="M17" s="4">
        <f t="shared" si="7"/>
        <v>2.1273148148148084E-5</v>
      </c>
      <c r="O17" s="4">
        <f t="shared" si="7"/>
        <v>1.9664351851851874E-5</v>
      </c>
    </row>
    <row r="18" spans="1:15" ht="20.100000000000001" customHeight="1" thickBot="1" x14ac:dyDescent="0.3">
      <c r="A18" s="20" t="s">
        <v>29</v>
      </c>
      <c r="B18" s="21"/>
      <c r="C18" s="22">
        <f t="shared" si="0"/>
        <v>0</v>
      </c>
      <c r="D18" s="21"/>
      <c r="E18" s="22">
        <f t="shared" si="1"/>
        <v>0</v>
      </c>
      <c r="F18" s="21"/>
      <c r="G18" s="22">
        <f t="shared" si="2"/>
        <v>0</v>
      </c>
      <c r="H18" s="21"/>
      <c r="I18" s="23">
        <f t="shared" si="3"/>
        <v>0</v>
      </c>
      <c r="J18" s="24" t="str">
        <f t="shared" si="8"/>
        <v/>
      </c>
      <c r="K18" s="14" t="str">
        <f t="shared" si="5"/>
        <v/>
      </c>
      <c r="L18" s="16" t="str">
        <f t="shared" si="6"/>
        <v>-</v>
      </c>
      <c r="M18" s="4" t="str">
        <f t="shared" si="7"/>
        <v/>
      </c>
      <c r="O18" s="4" t="str">
        <f t="shared" si="7"/>
        <v/>
      </c>
    </row>
    <row r="19" spans="1:15" ht="20.100000000000001" customHeight="1" thickBot="1" x14ac:dyDescent="0.3">
      <c r="A19" s="20" t="s">
        <v>30</v>
      </c>
      <c r="B19" s="21"/>
      <c r="C19" s="22">
        <f t="shared" si="0"/>
        <v>0</v>
      </c>
      <c r="D19" s="21"/>
      <c r="E19" s="22">
        <f t="shared" si="1"/>
        <v>0</v>
      </c>
      <c r="F19" s="21"/>
      <c r="G19" s="22">
        <f t="shared" si="2"/>
        <v>0</v>
      </c>
      <c r="H19" s="21"/>
      <c r="I19" s="23">
        <f t="shared" si="3"/>
        <v>0</v>
      </c>
      <c r="J19" s="24" t="str">
        <f t="shared" si="8"/>
        <v/>
      </c>
      <c r="K19" s="14" t="str">
        <f t="shared" si="5"/>
        <v/>
      </c>
      <c r="L19" s="16" t="str">
        <f t="shared" si="6"/>
        <v>-</v>
      </c>
      <c r="M19" s="4" t="str">
        <f t="shared" si="7"/>
        <v/>
      </c>
      <c r="O19" s="4" t="str">
        <f t="shared" si="7"/>
        <v/>
      </c>
    </row>
    <row r="20" spans="1:15" ht="20.100000000000001" customHeight="1" thickBot="1" x14ac:dyDescent="0.3">
      <c r="A20" s="20" t="s">
        <v>31</v>
      </c>
      <c r="B20" s="21">
        <v>1.4467013888888889E-3</v>
      </c>
      <c r="C20" s="22">
        <f t="shared" si="0"/>
        <v>8</v>
      </c>
      <c r="D20" s="21">
        <v>1.1450115740740741E-3</v>
      </c>
      <c r="E20" s="22">
        <f t="shared" si="1"/>
        <v>6</v>
      </c>
      <c r="F20" s="21">
        <v>7.1452546296296292E-4</v>
      </c>
      <c r="G20" s="22">
        <f t="shared" si="2"/>
        <v>5</v>
      </c>
      <c r="H20" s="21">
        <v>1.028900462962963E-3</v>
      </c>
      <c r="I20" s="23">
        <f t="shared" si="3"/>
        <v>6</v>
      </c>
      <c r="J20" s="24">
        <f t="shared" si="8"/>
        <v>19.004335138888891</v>
      </c>
      <c r="K20" s="14">
        <f t="shared" si="5"/>
        <v>3</v>
      </c>
      <c r="L20" s="16" t="str">
        <f t="shared" si="6"/>
        <v>-</v>
      </c>
      <c r="M20" s="4">
        <f t="shared" si="7"/>
        <v>6.6956018518518493E-5</v>
      </c>
      <c r="O20" s="4">
        <f t="shared" si="7"/>
        <v>6.3958333333333402E-5</v>
      </c>
    </row>
    <row r="21" spans="1:15" ht="20.100000000000001" customHeight="1" thickBot="1" x14ac:dyDescent="0.3">
      <c r="A21" s="20" t="s">
        <v>32</v>
      </c>
      <c r="B21" s="21">
        <v>1.4077546296296295E-3</v>
      </c>
      <c r="C21" s="22">
        <f t="shared" si="0"/>
        <v>5</v>
      </c>
      <c r="D21" s="21"/>
      <c r="E21" s="22">
        <f t="shared" si="1"/>
        <v>0</v>
      </c>
      <c r="F21" s="21"/>
      <c r="G21" s="22">
        <f t="shared" si="2"/>
        <v>0</v>
      </c>
      <c r="H21" s="21"/>
      <c r="I21" s="23">
        <f t="shared" si="3"/>
        <v>0</v>
      </c>
      <c r="J21" s="24" t="str">
        <f t="shared" si="8"/>
        <v/>
      </c>
      <c r="K21" s="14" t="str">
        <f t="shared" si="5"/>
        <v/>
      </c>
      <c r="L21" s="16" t="str">
        <f t="shared" si="6"/>
        <v>-</v>
      </c>
      <c r="M21" s="4">
        <f t="shared" si="7"/>
        <v>2.800925925925909E-5</v>
      </c>
      <c r="O21" s="4" t="str">
        <f t="shared" si="7"/>
        <v/>
      </c>
    </row>
    <row r="22" spans="1:15" ht="20.100000000000001" customHeight="1" thickBot="1" x14ac:dyDescent="0.3">
      <c r="A22" s="20" t="s">
        <v>33</v>
      </c>
      <c r="B22" s="21"/>
      <c r="C22" s="22">
        <f t="shared" si="0"/>
        <v>0</v>
      </c>
      <c r="D22" s="21"/>
      <c r="E22" s="22">
        <f t="shared" si="1"/>
        <v>0</v>
      </c>
      <c r="F22" s="21"/>
      <c r="G22" s="22">
        <f t="shared" si="2"/>
        <v>0</v>
      </c>
      <c r="H22" s="21"/>
      <c r="I22" s="23">
        <f t="shared" si="3"/>
        <v>0</v>
      </c>
      <c r="J22" s="24" t="str">
        <f t="shared" si="8"/>
        <v/>
      </c>
      <c r="K22" s="14" t="str">
        <f t="shared" si="5"/>
        <v/>
      </c>
      <c r="L22" s="16" t="str">
        <f t="shared" si="6"/>
        <v>-</v>
      </c>
      <c r="M22" s="4" t="str">
        <f t="shared" si="7"/>
        <v/>
      </c>
      <c r="O22" s="4" t="str">
        <f t="shared" si="7"/>
        <v/>
      </c>
    </row>
    <row r="23" spans="1:15" ht="20.100000000000001" customHeight="1" thickBot="1" x14ac:dyDescent="0.3">
      <c r="A23" s="20" t="s">
        <v>34</v>
      </c>
      <c r="B23" s="21">
        <v>1.4640509259259259E-3</v>
      </c>
      <c r="C23" s="22">
        <f t="shared" si="0"/>
        <v>10</v>
      </c>
      <c r="D23" s="21">
        <v>1.158923611111111E-3</v>
      </c>
      <c r="E23" s="22">
        <f t="shared" si="1"/>
        <v>8</v>
      </c>
      <c r="F23" s="21">
        <v>7.1443287037037037E-4</v>
      </c>
      <c r="G23" s="22">
        <f t="shared" si="2"/>
        <v>4</v>
      </c>
      <c r="H23" s="21">
        <v>1.0319791666666667E-3</v>
      </c>
      <c r="I23" s="23">
        <f t="shared" si="3"/>
        <v>7</v>
      </c>
      <c r="J23" s="24">
        <f t="shared" si="8"/>
        <v>22.004369386574073</v>
      </c>
      <c r="K23" s="14">
        <f t="shared" si="5"/>
        <v>5</v>
      </c>
      <c r="L23" s="16" t="str">
        <f t="shared" si="6"/>
        <v>-</v>
      </c>
      <c r="M23" s="4">
        <f t="shared" si="7"/>
        <v>8.4305555555555566E-5</v>
      </c>
      <c r="O23" s="4">
        <f t="shared" si="7"/>
        <v>7.787037037037029E-5</v>
      </c>
    </row>
  </sheetData>
  <sortState ref="A5:J112">
    <sortCondition ref="A5"/>
  </sortState>
  <mergeCells count="1">
    <mergeCell ref="B1:H1"/>
  </mergeCells>
  <conditionalFormatting sqref="E5:E23 C5:C23 G5:G23 I5:I23">
    <cfRule type="cellIs" dxfId="0" priority="7" operator="equal">
      <formula>0</formula>
    </cfRule>
  </conditionalFormatting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6:M15"/>
  <sheetViews>
    <sheetView workbookViewId="0">
      <selection activeCell="M15" sqref="M15"/>
    </sheetView>
  </sheetViews>
  <sheetFormatPr baseColWidth="10" defaultRowHeight="15" x14ac:dyDescent="0.25"/>
  <sheetData>
    <row r="6" spans="2:13" x14ac:dyDescent="0.25">
      <c r="B6" t="s">
        <v>15</v>
      </c>
      <c r="C6" s="4"/>
      <c r="D6" s="18">
        <f t="shared" ref="D6:D15" si="0">IF(C6,RANK(C6,C$5:C$112,1),0)</f>
        <v>0</v>
      </c>
      <c r="E6" s="4"/>
      <c r="F6" s="18">
        <f t="shared" ref="F6:F15" si="1">IF(E6,RANK(E6,E$5:E$112,1),0)</f>
        <v>0</v>
      </c>
      <c r="G6" s="4"/>
      <c r="H6" s="18">
        <f t="shared" ref="H6:H15" si="2">IF(G6,RANK(G6,G$5:G$112,1),0)</f>
        <v>0</v>
      </c>
      <c r="I6" s="4"/>
      <c r="J6" s="18">
        <f t="shared" ref="J6:J15" si="3">IF(I6,RANK(I6,I$5:I$112,1),0)</f>
        <v>0</v>
      </c>
      <c r="K6" s="4">
        <f>IF(SUM($B6=0,$D6=0,$F6=0,$H6=0)=0,SUM($B6:$H6),0)</f>
        <v>0</v>
      </c>
      <c r="L6" s="18">
        <f t="shared" ref="L6:L15" si="4">IF(K6=0,0,RANK(K6,K$5:K$112,1))</f>
        <v>0</v>
      </c>
      <c r="M6" s="4">
        <f>INDEX($A$5:$A$112,MATCH(SMALL($K$5:$K$112,ROW()-4),L$5:L$112,1))</f>
        <v>0</v>
      </c>
    </row>
    <row r="7" spans="2:13" x14ac:dyDescent="0.25">
      <c r="B7" t="s">
        <v>0</v>
      </c>
      <c r="C7" s="4"/>
      <c r="D7" s="18">
        <f t="shared" si="0"/>
        <v>0</v>
      </c>
      <c r="E7" s="4"/>
      <c r="F7" s="18">
        <f t="shared" si="1"/>
        <v>0</v>
      </c>
      <c r="G7" s="4"/>
      <c r="H7" s="18">
        <f t="shared" si="2"/>
        <v>0</v>
      </c>
      <c r="I7" s="4"/>
      <c r="J7" s="18">
        <f t="shared" si="3"/>
        <v>0</v>
      </c>
      <c r="K7" s="4">
        <f t="shared" ref="K7:K15" si="5">IF(SUM($B7=0,$D7=0,$F7=0,$H7=0)=0,SUM($B7:$H7),0)</f>
        <v>0</v>
      </c>
      <c r="L7" s="18">
        <f t="shared" si="4"/>
        <v>0</v>
      </c>
      <c r="M7" s="4">
        <f t="shared" ref="M7:M15" si="6">INDEX($A$5:$A$112,MATCH(SMALL($K$5:$K$112,ROW()-4),L$5:L$112,1))</f>
        <v>0</v>
      </c>
    </row>
    <row r="8" spans="2:13" x14ac:dyDescent="0.25">
      <c r="B8" t="s">
        <v>4</v>
      </c>
      <c r="C8" s="4"/>
      <c r="D8" s="18">
        <f t="shared" si="0"/>
        <v>0</v>
      </c>
      <c r="E8" s="4"/>
      <c r="F8" s="18">
        <f t="shared" si="1"/>
        <v>0</v>
      </c>
      <c r="G8" s="4"/>
      <c r="H8" s="18">
        <f t="shared" si="2"/>
        <v>0</v>
      </c>
      <c r="I8" s="4"/>
      <c r="J8" s="18">
        <f t="shared" si="3"/>
        <v>0</v>
      </c>
      <c r="K8" s="4">
        <f t="shared" si="5"/>
        <v>0</v>
      </c>
      <c r="L8" s="18">
        <f t="shared" si="4"/>
        <v>0</v>
      </c>
      <c r="M8" s="4">
        <f t="shared" si="6"/>
        <v>0</v>
      </c>
    </row>
    <row r="9" spans="2:13" x14ac:dyDescent="0.25">
      <c r="B9" t="s">
        <v>5</v>
      </c>
      <c r="C9" s="4"/>
      <c r="D9" s="18">
        <f t="shared" si="0"/>
        <v>0</v>
      </c>
      <c r="E9" s="4"/>
      <c r="F9" s="18">
        <f t="shared" si="1"/>
        <v>0</v>
      </c>
      <c r="G9" s="4"/>
      <c r="H9" s="18">
        <f t="shared" si="2"/>
        <v>0</v>
      </c>
      <c r="I9" s="4"/>
      <c r="J9" s="18">
        <f t="shared" si="3"/>
        <v>0</v>
      </c>
      <c r="K9" s="4">
        <f t="shared" si="5"/>
        <v>0</v>
      </c>
      <c r="L9" s="18">
        <f t="shared" si="4"/>
        <v>0</v>
      </c>
      <c r="M9" s="4">
        <f t="shared" si="6"/>
        <v>0</v>
      </c>
    </row>
    <row r="10" spans="2:13" x14ac:dyDescent="0.25">
      <c r="B10" t="s">
        <v>1</v>
      </c>
      <c r="C10" s="4">
        <v>1.3797453703703704E-3</v>
      </c>
      <c r="D10" s="18">
        <f t="shared" si="0"/>
        <v>1</v>
      </c>
      <c r="E10" s="4">
        <v>1.1146875E-3</v>
      </c>
      <c r="F10" s="18">
        <f t="shared" si="1"/>
        <v>1</v>
      </c>
      <c r="G10" s="4"/>
      <c r="H10" s="18">
        <f t="shared" si="2"/>
        <v>0</v>
      </c>
      <c r="I10" s="4">
        <v>9.8118055555555567E-4</v>
      </c>
      <c r="J10" s="18">
        <f t="shared" si="3"/>
        <v>1</v>
      </c>
      <c r="K10" s="4">
        <f t="shared" si="5"/>
        <v>0</v>
      </c>
      <c r="L10" s="18">
        <f t="shared" si="4"/>
        <v>0</v>
      </c>
      <c r="M10" s="4">
        <f t="shared" si="6"/>
        <v>0</v>
      </c>
    </row>
    <row r="11" spans="2:13" x14ac:dyDescent="0.25">
      <c r="B11" t="s">
        <v>3</v>
      </c>
      <c r="C11" s="4"/>
      <c r="D11" s="18">
        <f t="shared" si="0"/>
        <v>0</v>
      </c>
      <c r="E11" s="4"/>
      <c r="F11" s="18">
        <f t="shared" si="1"/>
        <v>0</v>
      </c>
      <c r="G11" s="4"/>
      <c r="H11" s="18">
        <f t="shared" si="2"/>
        <v>0</v>
      </c>
      <c r="I11" s="4"/>
      <c r="J11" s="18">
        <f t="shared" si="3"/>
        <v>0</v>
      </c>
      <c r="K11" s="4">
        <f t="shared" si="5"/>
        <v>0</v>
      </c>
      <c r="L11" s="18">
        <f t="shared" si="4"/>
        <v>0</v>
      </c>
      <c r="M11" s="4">
        <f t="shared" si="6"/>
        <v>0</v>
      </c>
    </row>
    <row r="12" spans="2:13" x14ac:dyDescent="0.25">
      <c r="B12" t="s">
        <v>14</v>
      </c>
      <c r="C12" s="4"/>
      <c r="D12" s="18">
        <f t="shared" si="0"/>
        <v>0</v>
      </c>
      <c r="E12" s="4"/>
      <c r="F12" s="18">
        <f t="shared" si="1"/>
        <v>0</v>
      </c>
      <c r="G12" s="4"/>
      <c r="H12" s="18">
        <f t="shared" si="2"/>
        <v>0</v>
      </c>
      <c r="I12" s="4"/>
      <c r="J12" s="18">
        <f t="shared" si="3"/>
        <v>0</v>
      </c>
      <c r="K12" s="4">
        <f t="shared" si="5"/>
        <v>0</v>
      </c>
      <c r="L12" s="18">
        <f t="shared" si="4"/>
        <v>0</v>
      </c>
      <c r="M12" s="4">
        <f t="shared" si="6"/>
        <v>0</v>
      </c>
    </row>
    <row r="13" spans="2:13" x14ac:dyDescent="0.25">
      <c r="B13" t="s">
        <v>2</v>
      </c>
      <c r="C13" s="4"/>
      <c r="D13" s="18">
        <f t="shared" si="0"/>
        <v>0</v>
      </c>
      <c r="E13" s="4"/>
      <c r="F13" s="18">
        <f t="shared" si="1"/>
        <v>0</v>
      </c>
      <c r="G13" s="4"/>
      <c r="H13" s="18">
        <f t="shared" si="2"/>
        <v>0</v>
      </c>
      <c r="I13" s="4"/>
      <c r="J13" s="18">
        <f t="shared" si="3"/>
        <v>0</v>
      </c>
      <c r="K13" s="4">
        <f t="shared" si="5"/>
        <v>0</v>
      </c>
      <c r="L13" s="18">
        <f t="shared" si="4"/>
        <v>0</v>
      </c>
      <c r="M13" s="4">
        <f t="shared" si="6"/>
        <v>0</v>
      </c>
    </row>
    <row r="14" spans="2:13" x14ac:dyDescent="0.25">
      <c r="B14" t="s">
        <v>6</v>
      </c>
      <c r="C14" s="4"/>
      <c r="D14" s="18">
        <f t="shared" si="0"/>
        <v>0</v>
      </c>
      <c r="E14" s="4"/>
      <c r="F14" s="18">
        <f t="shared" si="1"/>
        <v>0</v>
      </c>
      <c r="G14" s="4"/>
      <c r="H14" s="18">
        <f t="shared" si="2"/>
        <v>0</v>
      </c>
      <c r="I14" s="4"/>
      <c r="J14" s="18">
        <f t="shared" si="3"/>
        <v>0</v>
      </c>
      <c r="K14" s="4">
        <f t="shared" si="5"/>
        <v>0</v>
      </c>
      <c r="L14" s="18">
        <f t="shared" si="4"/>
        <v>0</v>
      </c>
      <c r="M14" s="4">
        <f t="shared" si="6"/>
        <v>0</v>
      </c>
    </row>
    <row r="15" spans="2:13" x14ac:dyDescent="0.25">
      <c r="B15" t="s">
        <v>7</v>
      </c>
      <c r="C15" s="4">
        <v>1.4219328703703703E-3</v>
      </c>
      <c r="D15" s="18">
        <f t="shared" si="0"/>
        <v>2</v>
      </c>
      <c r="E15" s="4">
        <v>1.1972222222222221E-3</v>
      </c>
      <c r="F15" s="18">
        <f t="shared" si="1"/>
        <v>2</v>
      </c>
      <c r="G15" s="4">
        <v>7.3503472222222232E-4</v>
      </c>
      <c r="H15" s="18">
        <f t="shared" si="2"/>
        <v>1</v>
      </c>
      <c r="I15" s="4">
        <v>1.0013657407407408E-3</v>
      </c>
      <c r="J15" s="18">
        <f t="shared" si="3"/>
        <v>2</v>
      </c>
      <c r="K15" s="4">
        <f t="shared" si="5"/>
        <v>5.0033541898148144</v>
      </c>
      <c r="L15" s="18">
        <f t="shared" si="4"/>
        <v>10</v>
      </c>
      <c r="M15" s="4" t="e">
        <f t="shared" si="6"/>
        <v>#NUM!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Feuil1</vt:lpstr>
      <vt:lpstr>Feuil2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David</dc:creator>
  <cp:lastModifiedBy>bernard esnault</cp:lastModifiedBy>
  <dcterms:created xsi:type="dcterms:W3CDTF">2016-02-13T21:07:45Z</dcterms:created>
  <dcterms:modified xsi:type="dcterms:W3CDTF">2016-02-15T12:01:43Z</dcterms:modified>
</cp:coreProperties>
</file>