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joscarca\"/>
    </mc:Choice>
  </mc:AlternateContent>
  <bookViews>
    <workbookView xWindow="0" yWindow="0" windowWidth="27780" windowHeight="11535" activeTab="2"/>
  </bookViews>
  <sheets>
    <sheet name="Liste" sheetId="1" r:id="rId1"/>
    <sheet name="Mensualisation" sheetId="2" r:id="rId2"/>
    <sheet name="Jan" sheetId="3" r:id="rId3"/>
  </sheets>
  <definedNames>
    <definedName name="Assurances">Liste!$E$3:$E$6</definedName>
    <definedName name="Banque">Liste!$D$3:$D$15</definedName>
    <definedName name="Bricolage">Liste!$F$3:$F$6</definedName>
    <definedName name="Courses_Habillement_Divers">Liste!$C$3:$C$9</definedName>
    <definedName name="Equipement_loisirs">Liste!$G$3:$G$12</definedName>
    <definedName name="Habitation">Liste!$H$3:$H$6</definedName>
    <definedName name="LibellePrincipal">Liste!$B$3:$B$13</definedName>
    <definedName name="Plaisirs_Sport">Liste!$K$3:$K$13</definedName>
    <definedName name="Recettes">Liste!$J$3:$J$7</definedName>
    <definedName name="Soins_Médicaux">Liste!$M$3:$M$6</definedName>
    <definedName name="Transports">Liste!$L$3:$L$10</definedName>
  </definedNames>
  <calcPr calcId="152511"/>
</workbook>
</file>

<file path=xl/calcChain.xml><?xml version="1.0" encoding="utf-8"?>
<calcChain xmlns="http://schemas.openxmlformats.org/spreadsheetml/2006/main">
  <c r="C5" i="3" l="1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4" i="3"/>
  <c r="M8" i="3"/>
  <c r="M6" i="3"/>
  <c r="M4" i="3" s="1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3" i="3"/>
  <c r="M10" i="3" l="1"/>
</calcChain>
</file>

<file path=xl/sharedStrings.xml><?xml version="1.0" encoding="utf-8"?>
<sst xmlns="http://schemas.openxmlformats.org/spreadsheetml/2006/main" count="294" uniqueCount="144">
  <si>
    <t>Mode de Paiement</t>
  </si>
  <si>
    <t>Libellé pricipal</t>
  </si>
  <si>
    <t>Libellés secondaires</t>
  </si>
  <si>
    <t>Courses,Habillement,Divers</t>
  </si>
  <si>
    <t>Banque</t>
  </si>
  <si>
    <t>Assurances</t>
  </si>
  <si>
    <t>Habitation</t>
  </si>
  <si>
    <t>Impôts</t>
  </si>
  <si>
    <t>Recettes</t>
  </si>
  <si>
    <t>Transports</t>
  </si>
  <si>
    <t>Soins Médicaux</t>
  </si>
  <si>
    <t>Carte Bleu</t>
  </si>
  <si>
    <t>Alimentation</t>
  </si>
  <si>
    <t>Comm de suivi</t>
  </si>
  <si>
    <t>BPCE prévoyance</t>
  </si>
  <si>
    <t>Brico Dépôt</t>
  </si>
  <si>
    <t>ADSL</t>
  </si>
  <si>
    <t>Eau</t>
  </si>
  <si>
    <t>Revenus</t>
  </si>
  <si>
    <t>Divers</t>
  </si>
  <si>
    <t>Anniversaires</t>
  </si>
  <si>
    <t>SNCF</t>
  </si>
  <si>
    <t xml:space="preserve">Médecin Spécialiste </t>
  </si>
  <si>
    <t>Chèques</t>
  </si>
  <si>
    <t>Pantalon</t>
  </si>
  <si>
    <t>Comm d'intervention</t>
  </si>
  <si>
    <t>Cetelem Acc</t>
  </si>
  <si>
    <t>Brico Marché</t>
  </si>
  <si>
    <t>Canal +</t>
  </si>
  <si>
    <t>Électicité</t>
  </si>
  <si>
    <t>Locaux</t>
  </si>
  <si>
    <t>Pension Retraite</t>
  </si>
  <si>
    <t>Cadeaux</t>
  </si>
  <si>
    <t>Bus</t>
  </si>
  <si>
    <t>Médecin Généraliste</t>
  </si>
  <si>
    <t>e-cartebleu</t>
  </si>
  <si>
    <t>Chemise</t>
  </si>
  <si>
    <t>Coti Équipage</t>
  </si>
  <si>
    <t>Tridome</t>
  </si>
  <si>
    <t>Canal Sat</t>
  </si>
  <si>
    <t>Loyer</t>
  </si>
  <si>
    <t>Autre</t>
  </si>
  <si>
    <t>Rembts médicaux</t>
  </si>
  <si>
    <t>Cinéma/Théâtre/Concert</t>
  </si>
  <si>
    <t>Gasoil</t>
  </si>
  <si>
    <t>Analyses de sang</t>
  </si>
  <si>
    <t>Prélèvements</t>
  </si>
  <si>
    <t>Blouson</t>
  </si>
  <si>
    <t>Cotisation Carte Bleue</t>
  </si>
  <si>
    <t>Voitures</t>
  </si>
  <si>
    <t>Wildom</t>
  </si>
  <si>
    <t>Equipement/Déco</t>
  </si>
  <si>
    <t>Rente AT</t>
  </si>
  <si>
    <t>Danse Roxane</t>
  </si>
  <si>
    <t>Entretien-Lavage</t>
  </si>
  <si>
    <t>Pharmacie</t>
  </si>
  <si>
    <t>Retrais Liquide</t>
  </si>
  <si>
    <t>Manteaux</t>
  </si>
  <si>
    <t>DA BPOP</t>
  </si>
  <si>
    <t>Informatique</t>
  </si>
  <si>
    <t>Retraite complémentaire</t>
  </si>
  <si>
    <t>Réparations</t>
  </si>
  <si>
    <t>Virements Émis</t>
  </si>
  <si>
    <t>Animaux</t>
  </si>
  <si>
    <t>DA C Épargne</t>
  </si>
  <si>
    <t>Jardin</t>
  </si>
  <si>
    <t>Religion</t>
  </si>
  <si>
    <t>Parking</t>
  </si>
  <si>
    <t>Virements Reçus</t>
  </si>
  <si>
    <t>Chaussures</t>
  </si>
  <si>
    <t>DA Crédit A</t>
  </si>
  <si>
    <t>Meubles</t>
  </si>
  <si>
    <t>Restaurants</t>
  </si>
  <si>
    <t>Contrôle technique</t>
  </si>
  <si>
    <t>Versements</t>
  </si>
  <si>
    <t>Débit</t>
  </si>
  <si>
    <t>TPH fixe</t>
  </si>
  <si>
    <t xml:space="preserve">Vacances </t>
  </si>
  <si>
    <t>Essence</t>
  </si>
  <si>
    <t>Dépôt Chèque</t>
  </si>
  <si>
    <t>TPH portable</t>
  </si>
  <si>
    <t>Vidéo/DVD/Culture</t>
  </si>
  <si>
    <t>Dépôt Espèces</t>
  </si>
  <si>
    <t>Travaux/Bricolage</t>
  </si>
  <si>
    <t>Sale de Sport</t>
  </si>
  <si>
    <t>Frais de banque</t>
  </si>
  <si>
    <t>Coiffeur</t>
  </si>
  <si>
    <t>Compte Épargne</t>
  </si>
  <si>
    <t>Compte Véro</t>
  </si>
  <si>
    <t>Intitulé de l'opération
mensualisée</t>
  </si>
  <si>
    <t>Intitulé de la
sous opérations</t>
  </si>
  <si>
    <t>Mode de paiement</t>
  </si>
  <si>
    <t>Crédit
Débit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</si>
  <si>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</si>
  <si>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</si>
  <si>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</si>
  <si>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</si>
  <si>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</si>
  <si>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</si>
  <si>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</si>
  <si>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</si>
  <si>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</si>
  <si>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</si>
  <si>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</si>
  <si>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</si>
  <si>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Agpm Maison</t>
  </si>
  <si>
    <t>Prélèvement</t>
  </si>
  <si>
    <t>Retraite</t>
  </si>
  <si>
    <t>Retraite Complémentaire</t>
  </si>
  <si>
    <t>Virement</t>
  </si>
  <si>
    <t>Crédit</t>
  </si>
  <si>
    <t>Retraite Carsat</t>
  </si>
  <si>
    <t>Retraite Msa</t>
  </si>
  <si>
    <t>Cetelem</t>
  </si>
  <si>
    <t>Factures_Maison</t>
  </si>
  <si>
    <t>Orange</t>
  </si>
  <si>
    <t>Bpce Prévoyance</t>
  </si>
  <si>
    <t>Dépense_de_santé</t>
  </si>
  <si>
    <t>Mutuelle</t>
  </si>
  <si>
    <t>Remboursement</t>
  </si>
  <si>
    <t xml:space="preserve">Permis Roxane </t>
  </si>
  <si>
    <t>Mobiles</t>
  </si>
  <si>
    <t>MENSUALISATION</t>
  </si>
  <si>
    <t>Virements reçus</t>
  </si>
  <si>
    <t>liste déroulante</t>
  </si>
  <si>
    <t>Date de paiement</t>
  </si>
  <si>
    <t>N° Chèque</t>
  </si>
  <si>
    <t>Libellé Libre</t>
  </si>
  <si>
    <t>Libellé Principal</t>
  </si>
  <si>
    <t>Libellé Secondaire</t>
  </si>
  <si>
    <t>Débits</t>
  </si>
  <si>
    <t>Crédits</t>
  </si>
  <si>
    <t>Date de paiement Banque</t>
  </si>
  <si>
    <t>Solde Perso</t>
  </si>
  <si>
    <t>Solde au</t>
  </si>
  <si>
    <t/>
  </si>
  <si>
    <t>Soldes Perso</t>
  </si>
  <si>
    <t>Dépenses</t>
  </si>
  <si>
    <t>Solde réel Banque</t>
  </si>
  <si>
    <t>Equipement_loisirs</t>
  </si>
  <si>
    <t>Bricolage_Jardinage</t>
  </si>
  <si>
    <t>BricolagejJardinage</t>
  </si>
  <si>
    <t>Plaisirs_Sport</t>
  </si>
  <si>
    <t>Soins_Médicaux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</si>
</sst>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#,##0.00\ &quot;€&quot;"/>
    <numFmt numFmtId="165" formatCode="0.00_ ;[Red]\-0.00\ "/>
    <numFmt numFmtId="166" formatCode="#,##0.00\ &quot;€&quot;;[Red]#,##0.00\ &quot;€&quot;"/>
    <numFmt numFmtId="167" formatCode="#,##0.00\ _€"/>
  </numFmts>
  <fonts count="1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Times New Roman"/>
      <family val="1"/>
    </font>
    <font>
      <b/>
      <sz val="9"/>
      <color theme="1"/>
      <name val="Times New Roman"/>
      <family val="1"/>
    </font>
    <font>
      <b/>
      <sz val="9"/>
      <color rgb="FFFF0000"/>
      <name val="Times New Roman"/>
      <family val="1"/>
    </font>
    <font>
      <b/>
      <sz val="9"/>
      <color theme="1"/>
      <name val="Andalus"/>
    </font>
    <font>
      <b/>
      <sz val="9"/>
      <color theme="1"/>
      <name val="Courier New"/>
      <family val="3"/>
    </font>
    <font>
      <b/>
      <sz val="9"/>
      <color rgb="FF00B0F0"/>
      <name val="Times New Roman"/>
      <family val="1"/>
    </font>
    <font>
      <b/>
      <sz val="20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8"/>
      <color rgb="FF00B050"/>
      <name val="Arial"/>
      <family val="2"/>
    </font>
    <font>
      <b/>
      <sz val="9"/>
      <color rgb="FF0070C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27"/>
        <bgColor indexed="41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FFFF00"/>
        <bgColor indexed="22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16" fillId="0" borderId="0"/>
  </cellStyleXfs>
  <cellXfs count="95">
    <xf numFmtId="0" fontId="0" fillId="0" borderId="0" xfId="0"/>
    <xf numFmtId="0" fontId="0" fillId="0" borderId="0" xfId="0"/>
    <xf numFmtId="0" fontId="0" fillId="0" borderId="0" xfId="0" applyFont="1" applyBorder="1"/>
    <xf numFmtId="0" fontId="15" fillId="0" borderId="4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15" fillId="0" borderId="9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0" fillId="10" borderId="9" xfId="0" applyFont="1" applyFill="1" applyBorder="1" applyAlignment="1">
      <alignment horizontal="center"/>
    </xf>
    <xf numFmtId="0" fontId="0" fillId="0" borderId="4" xfId="0" applyFont="1" applyBorder="1"/>
    <xf numFmtId="0" fontId="0" fillId="0" borderId="9" xfId="0" applyFont="1" applyBorder="1"/>
    <xf numFmtId="0" fontId="0" fillId="0" borderId="10" xfId="0" applyFont="1" applyBorder="1"/>
    <xf numFmtId="0" fontId="15" fillId="10" borderId="11" xfId="0" applyFont="1" applyFill="1" applyBorder="1" applyAlignment="1">
      <alignment horizontal="left"/>
    </xf>
    <xf numFmtId="0" fontId="0" fillId="10" borderId="12" xfId="0" applyFont="1" applyFill="1" applyBorder="1" applyAlignment="1">
      <alignment horizontal="center"/>
    </xf>
    <xf numFmtId="0" fontId="15" fillId="10" borderId="12" xfId="0" applyFont="1" applyFill="1" applyBorder="1" applyAlignment="1">
      <alignment horizontal="left"/>
    </xf>
    <xf numFmtId="0" fontId="0" fillId="10" borderId="12" xfId="0" applyFont="1" applyFill="1" applyBorder="1" applyAlignment="1">
      <alignment horizontal="left"/>
    </xf>
    <xf numFmtId="0" fontId="0" fillId="0" borderId="13" xfId="0" applyFont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0" fillId="0" borderId="19" xfId="0" applyFont="1" applyBorder="1"/>
    <xf numFmtId="0" fontId="0" fillId="0" borderId="20" xfId="0" applyFont="1" applyFill="1" applyBorder="1"/>
    <xf numFmtId="0" fontId="0" fillId="0" borderId="20" xfId="0" applyFont="1" applyBorder="1"/>
    <xf numFmtId="0" fontId="0" fillId="0" borderId="21" xfId="0" applyFont="1" applyBorder="1"/>
    <xf numFmtId="0" fontId="15" fillId="0" borderId="22" xfId="0" applyFont="1" applyBorder="1" applyAlignment="1">
      <alignment horizontal="left"/>
    </xf>
    <xf numFmtId="0" fontId="0" fillId="0" borderId="17" xfId="0" applyFont="1" applyFill="1" applyBorder="1"/>
    <xf numFmtId="0" fontId="15" fillId="10" borderId="22" xfId="0" applyFont="1" applyFill="1" applyBorder="1" applyAlignment="1">
      <alignment horizontal="center"/>
    </xf>
    <xf numFmtId="0" fontId="1" fillId="3" borderId="24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11" fillId="9" borderId="25" xfId="0" applyFont="1" applyFill="1" applyBorder="1" applyAlignment="1">
      <alignment horizontal="center" vertical="center" wrapText="1"/>
    </xf>
    <xf numFmtId="0" fontId="11" fillId="9" borderId="25" xfId="0" applyFont="1" applyFill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167" fontId="11" fillId="0" borderId="25" xfId="0" applyNumberFormat="1" applyFont="1" applyBorder="1" applyAlignment="1">
      <alignment horizontal="right" vertical="center"/>
    </xf>
    <xf numFmtId="164" fontId="11" fillId="0" borderId="25" xfId="0" applyNumberFormat="1" applyFont="1" applyBorder="1" applyAlignment="1">
      <alignment horizontal="right" vertical="center"/>
    </xf>
    <xf numFmtId="164" fontId="12" fillId="0" borderId="25" xfId="0" applyNumberFormat="1" applyFont="1" applyBorder="1" applyAlignment="1">
      <alignment horizontal="right" vertical="center"/>
    </xf>
    <xf numFmtId="164" fontId="13" fillId="0" borderId="25" xfId="0" applyNumberFormat="1" applyFont="1" applyBorder="1" applyAlignment="1">
      <alignment horizontal="right" vertical="center"/>
    </xf>
    <xf numFmtId="0" fontId="11" fillId="0" borderId="25" xfId="0" applyFont="1" applyFill="1" applyBorder="1" applyAlignment="1">
      <alignment horizontal="center" vertical="center"/>
    </xf>
    <xf numFmtId="167" fontId="12" fillId="0" borderId="25" xfId="0" applyNumberFormat="1" applyFont="1" applyBorder="1" applyAlignment="1">
      <alignment horizontal="right" vertical="center"/>
    </xf>
    <xf numFmtId="0" fontId="0" fillId="0" borderId="0" xfId="0"/>
    <xf numFmtId="0" fontId="0" fillId="3" borderId="0" xfId="0" applyFill="1"/>
    <xf numFmtId="0" fontId="11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167" fontId="13" fillId="2" borderId="25" xfId="0" applyNumberFormat="1" applyFont="1" applyFill="1" applyBorder="1" applyAlignment="1">
      <alignment horizontal="right" vertical="center"/>
    </xf>
    <xf numFmtId="0" fontId="0" fillId="0" borderId="0" xfId="0"/>
    <xf numFmtId="0" fontId="5" fillId="6" borderId="26" xfId="0" applyFont="1" applyFill="1" applyBorder="1" applyAlignment="1">
      <alignment horizontal="center"/>
    </xf>
    <xf numFmtId="8" fontId="5" fillId="6" borderId="27" xfId="0" applyNumberFormat="1" applyFont="1" applyFill="1" applyBorder="1" applyAlignment="1">
      <alignment horizontal="center"/>
    </xf>
    <xf numFmtId="164" fontId="5" fillId="6" borderId="27" xfId="0" applyNumberFormat="1" applyFont="1" applyFill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5" fillId="4" borderId="26" xfId="0" applyFont="1" applyFill="1" applyBorder="1" applyAlignment="1">
      <alignment horizontal="center"/>
    </xf>
    <xf numFmtId="166" fontId="5" fillId="4" borderId="27" xfId="0" applyNumberFormat="1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 vertical="center" wrapText="1"/>
    </xf>
    <xf numFmtId="164" fontId="5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4" fontId="2" fillId="7" borderId="27" xfId="0" applyNumberFormat="1" applyFont="1" applyFill="1" applyBorder="1" applyAlignment="1">
      <alignment horizontal="center"/>
    </xf>
    <xf numFmtId="0" fontId="3" fillId="7" borderId="27" xfId="0" applyFont="1" applyFill="1" applyBorder="1" applyAlignment="1">
      <alignment horizontal="center"/>
    </xf>
    <xf numFmtId="0" fontId="2" fillId="7" borderId="27" xfId="0" applyFont="1" applyFill="1" applyBorder="1" applyAlignment="1">
      <alignment horizontal="center"/>
    </xf>
    <xf numFmtId="164" fontId="2" fillId="7" borderId="27" xfId="0" applyNumberFormat="1" applyFont="1" applyFill="1" applyBorder="1" applyAlignment="1">
      <alignment horizontal="center"/>
    </xf>
    <xf numFmtId="14" fontId="3" fillId="7" borderId="27" xfId="0" applyNumberFormat="1" applyFont="1" applyFill="1" applyBorder="1" applyAlignment="1">
      <alignment horizontal="center"/>
    </xf>
    <xf numFmtId="164" fontId="3" fillId="7" borderId="27" xfId="0" applyNumberFormat="1" applyFont="1" applyFill="1" applyBorder="1" applyAlignment="1">
      <alignment horizontal="center"/>
    </xf>
    <xf numFmtId="14" fontId="3" fillId="7" borderId="27" xfId="0" applyNumberFormat="1" applyFont="1" applyFill="1" applyBorder="1" applyAlignment="1">
      <alignment horizontal="center" vertical="center"/>
    </xf>
    <xf numFmtId="0" fontId="3" fillId="7" borderId="27" xfId="0" applyFont="1" applyFill="1" applyBorder="1" applyAlignment="1">
      <alignment horizontal="center" vertical="center"/>
    </xf>
    <xf numFmtId="164" fontId="3" fillId="7" borderId="27" xfId="0" applyNumberFormat="1" applyFont="1" applyFill="1" applyBorder="1" applyAlignment="1">
      <alignment horizontal="center" vertical="center"/>
    </xf>
    <xf numFmtId="14" fontId="2" fillId="7" borderId="27" xfId="0" applyNumberFormat="1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164" fontId="2" fillId="7" borderId="27" xfId="0" applyNumberFormat="1" applyFont="1" applyFill="1" applyBorder="1" applyAlignment="1">
      <alignment horizontal="center" vertical="center"/>
    </xf>
    <xf numFmtId="0" fontId="8" fillId="7" borderId="27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8" fontId="5" fillId="7" borderId="27" xfId="0" applyNumberFormat="1" applyFont="1" applyFill="1" applyBorder="1" applyAlignment="1">
      <alignment horizontal="center"/>
    </xf>
    <xf numFmtId="14" fontId="5" fillId="7" borderId="27" xfId="0" applyNumberFormat="1" applyFont="1" applyFill="1" applyBorder="1" applyAlignment="1">
      <alignment horizontal="center"/>
    </xf>
    <xf numFmtId="0" fontId="4" fillId="7" borderId="27" xfId="0" applyFont="1" applyFill="1" applyBorder="1" applyAlignment="1">
      <alignment horizontal="center"/>
    </xf>
    <xf numFmtId="164" fontId="4" fillId="7" borderId="27" xfId="0" applyNumberFormat="1" applyFont="1" applyFill="1" applyBorder="1" applyAlignment="1">
      <alignment horizontal="center"/>
    </xf>
    <xf numFmtId="14" fontId="4" fillId="7" borderId="27" xfId="0" applyNumberFormat="1" applyFont="1" applyFill="1" applyBorder="1" applyAlignment="1">
      <alignment horizontal="center"/>
    </xf>
    <xf numFmtId="0" fontId="14" fillId="7" borderId="27" xfId="0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 wrapText="1"/>
    </xf>
    <xf numFmtId="0" fontId="7" fillId="11" borderId="4" xfId="0" applyFont="1" applyFill="1" applyBorder="1" applyAlignment="1">
      <alignment horizontal="center" vertical="center" wrapText="1"/>
    </xf>
    <xf numFmtId="165" fontId="7" fillId="11" borderId="4" xfId="0" applyNumberFormat="1" applyFont="1" applyFill="1" applyBorder="1" applyAlignment="1">
      <alignment horizontal="center" vertical="center" wrapText="1"/>
    </xf>
    <xf numFmtId="0" fontId="7" fillId="11" borderId="27" xfId="0" applyFont="1" applyFill="1" applyBorder="1" applyAlignment="1">
      <alignment horizontal="center" vertical="center" wrapText="1"/>
    </xf>
    <xf numFmtId="8" fontId="2" fillId="3" borderId="27" xfId="0" applyNumberFormat="1" applyFont="1" applyFill="1" applyBorder="1" applyAlignment="1">
      <alignment vertical="center"/>
    </xf>
    <xf numFmtId="0" fontId="3" fillId="7" borderId="1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167" fontId="11" fillId="0" borderId="28" xfId="0" applyNumberFormat="1" applyFont="1" applyBorder="1" applyAlignment="1">
      <alignment horizontal="right" vertical="center" wrapText="1"/>
    </xf>
    <xf numFmtId="0" fontId="0" fillId="0" borderId="29" xfId="0" applyBorder="1" applyAlignment="1">
      <alignment horizontal="right" vertical="center" wrapText="1"/>
    </xf>
    <xf numFmtId="0" fontId="10" fillId="3" borderId="24" xfId="0" applyFont="1" applyFill="1" applyBorder="1" applyAlignment="1">
      <alignment horizontal="center" vertical="center"/>
    </xf>
    <xf numFmtId="0" fontId="10" fillId="12" borderId="23" xfId="0" applyFont="1" applyFill="1" applyBorder="1" applyAlignment="1">
      <alignment horizontal="center" vertical="center"/>
    </xf>
    <xf numFmtId="0" fontId="10" fillId="12" borderId="5" xfId="0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center"/>
    </xf>
    <xf numFmtId="14" fontId="3" fillId="3" borderId="3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workbookViewId="0">
      <selection activeCell="B14" sqref="B14"/>
    </sheetView>
  </sheetViews>
  <sheetFormatPr baseColWidth="10" defaultRowHeight="15"/>
  <cols>
    <col min="2" max="2" width="23.28515625" bestFit="1" customWidth="1"/>
    <col min="4" max="4" width="19.28515625" bestFit="1" customWidth="1"/>
    <col min="7" max="7" width="16.140625" bestFit="1" customWidth="1"/>
    <col min="10" max="10" width="21.5703125" bestFit="1" customWidth="1"/>
    <col min="11" max="11" width="21.7109375" bestFit="1" customWidth="1"/>
    <col min="12" max="12" width="16.7109375" bestFit="1" customWidth="1"/>
    <col min="13" max="13" width="17.7109375" bestFit="1" customWidth="1"/>
  </cols>
  <sheetData>
    <row r="1" spans="1:13" ht="15.75" thickBot="1">
      <c r="A1" s="28" t="s">
        <v>0</v>
      </c>
      <c r="B1" s="29" t="s">
        <v>1</v>
      </c>
      <c r="C1" s="84" t="s">
        <v>2</v>
      </c>
      <c r="D1" s="84"/>
      <c r="E1" s="84"/>
      <c r="F1" s="84"/>
      <c r="G1" s="84"/>
      <c r="H1" s="84"/>
      <c r="I1" s="84"/>
      <c r="J1" s="84"/>
      <c r="K1" s="84"/>
      <c r="L1" s="84"/>
      <c r="M1" s="85"/>
    </row>
    <row r="2" spans="1:13" ht="15.75" thickBot="1">
      <c r="A2" s="1"/>
      <c r="B2" s="6"/>
      <c r="C2" s="11" t="s">
        <v>3</v>
      </c>
      <c r="D2" s="12" t="s">
        <v>4</v>
      </c>
      <c r="E2" s="12" t="s">
        <v>5</v>
      </c>
      <c r="F2" s="13" t="s">
        <v>141</v>
      </c>
      <c r="G2" s="14" t="s">
        <v>139</v>
      </c>
      <c r="H2" s="12" t="s">
        <v>6</v>
      </c>
      <c r="I2" s="7" t="s">
        <v>7</v>
      </c>
      <c r="J2" s="7" t="s">
        <v>8</v>
      </c>
      <c r="K2" s="7" t="s">
        <v>142</v>
      </c>
      <c r="L2" s="7" t="s">
        <v>9</v>
      </c>
      <c r="M2" s="27" t="s">
        <v>10</v>
      </c>
    </row>
    <row r="3" spans="1:13">
      <c r="A3" s="8" t="s">
        <v>11</v>
      </c>
      <c r="B3" s="3" t="s">
        <v>3</v>
      </c>
      <c r="C3" s="15" t="s">
        <v>12</v>
      </c>
      <c r="D3" s="16" t="s">
        <v>13</v>
      </c>
      <c r="E3" s="16" t="s">
        <v>14</v>
      </c>
      <c r="F3" s="16" t="s">
        <v>15</v>
      </c>
      <c r="G3" s="16" t="s">
        <v>16</v>
      </c>
      <c r="H3" s="16" t="s">
        <v>17</v>
      </c>
      <c r="I3" s="16" t="s">
        <v>18</v>
      </c>
      <c r="J3" s="16" t="s">
        <v>19</v>
      </c>
      <c r="K3" s="16" t="s">
        <v>20</v>
      </c>
      <c r="L3" s="16" t="s">
        <v>21</v>
      </c>
      <c r="M3" s="17" t="s">
        <v>22</v>
      </c>
    </row>
    <row r="4" spans="1:13">
      <c r="A4" s="9" t="s">
        <v>23</v>
      </c>
      <c r="B4" s="4" t="s">
        <v>4</v>
      </c>
      <c r="C4" s="18" t="s">
        <v>24</v>
      </c>
      <c r="D4" s="19" t="s">
        <v>25</v>
      </c>
      <c r="E4" s="19" t="s">
        <v>26</v>
      </c>
      <c r="F4" s="19" t="s">
        <v>27</v>
      </c>
      <c r="G4" s="19" t="s">
        <v>28</v>
      </c>
      <c r="H4" s="19" t="s">
        <v>29</v>
      </c>
      <c r="I4" s="19" t="s">
        <v>30</v>
      </c>
      <c r="J4" s="19" t="s">
        <v>31</v>
      </c>
      <c r="K4" s="19" t="s">
        <v>32</v>
      </c>
      <c r="L4" s="19" t="s">
        <v>33</v>
      </c>
      <c r="M4" s="20" t="s">
        <v>34</v>
      </c>
    </row>
    <row r="5" spans="1:13">
      <c r="A5" s="9" t="s">
        <v>35</v>
      </c>
      <c r="B5" s="4" t="s">
        <v>5</v>
      </c>
      <c r="C5" s="18" t="s">
        <v>36</v>
      </c>
      <c r="D5" s="19" t="s">
        <v>37</v>
      </c>
      <c r="E5" s="19" t="s">
        <v>6</v>
      </c>
      <c r="F5" s="19" t="s">
        <v>38</v>
      </c>
      <c r="G5" s="19" t="s">
        <v>39</v>
      </c>
      <c r="H5" s="19" t="s">
        <v>40</v>
      </c>
      <c r="I5" s="19" t="s">
        <v>41</v>
      </c>
      <c r="J5" s="19" t="s">
        <v>42</v>
      </c>
      <c r="K5" s="19" t="s">
        <v>43</v>
      </c>
      <c r="L5" s="19" t="s">
        <v>44</v>
      </c>
      <c r="M5" s="20" t="s">
        <v>45</v>
      </c>
    </row>
    <row r="6" spans="1:13">
      <c r="A6" s="9" t="s">
        <v>46</v>
      </c>
      <c r="B6" s="5" t="s">
        <v>140</v>
      </c>
      <c r="C6" s="18" t="s">
        <v>47</v>
      </c>
      <c r="D6" s="19" t="s">
        <v>48</v>
      </c>
      <c r="E6" s="19" t="s">
        <v>49</v>
      </c>
      <c r="F6" s="19" t="s">
        <v>50</v>
      </c>
      <c r="G6" s="19" t="s">
        <v>51</v>
      </c>
      <c r="H6" s="19" t="s">
        <v>41</v>
      </c>
      <c r="I6" s="19"/>
      <c r="J6" s="19" t="s">
        <v>52</v>
      </c>
      <c r="K6" s="19" t="s">
        <v>53</v>
      </c>
      <c r="L6" s="19" t="s">
        <v>54</v>
      </c>
      <c r="M6" s="20" t="s">
        <v>55</v>
      </c>
    </row>
    <row r="7" spans="1:13">
      <c r="A7" s="9" t="s">
        <v>56</v>
      </c>
      <c r="B7" s="4" t="s">
        <v>139</v>
      </c>
      <c r="C7" s="18" t="s">
        <v>57</v>
      </c>
      <c r="D7" s="19" t="s">
        <v>58</v>
      </c>
      <c r="E7" s="19"/>
      <c r="F7" s="19"/>
      <c r="G7" s="19" t="s">
        <v>59</v>
      </c>
      <c r="H7" s="19"/>
      <c r="I7" s="19"/>
      <c r="J7" s="19" t="s">
        <v>60</v>
      </c>
      <c r="K7" s="19" t="s">
        <v>59</v>
      </c>
      <c r="L7" s="19" t="s">
        <v>61</v>
      </c>
      <c r="M7" s="20"/>
    </row>
    <row r="8" spans="1:13">
      <c r="A8" s="9" t="s">
        <v>62</v>
      </c>
      <c r="B8" s="4" t="s">
        <v>6</v>
      </c>
      <c r="C8" s="18" t="s">
        <v>63</v>
      </c>
      <c r="D8" s="19" t="s">
        <v>64</v>
      </c>
      <c r="E8" s="19"/>
      <c r="F8" s="19"/>
      <c r="G8" s="19" t="s">
        <v>65</v>
      </c>
      <c r="H8" s="19"/>
      <c r="I8" s="19"/>
      <c r="J8" s="19"/>
      <c r="K8" s="19" t="s">
        <v>66</v>
      </c>
      <c r="L8" s="19" t="s">
        <v>67</v>
      </c>
      <c r="M8" s="20"/>
    </row>
    <row r="9" spans="1:13">
      <c r="A9" s="9" t="s">
        <v>68</v>
      </c>
      <c r="B9" s="4" t="s">
        <v>7</v>
      </c>
      <c r="C9" s="18" t="s">
        <v>69</v>
      </c>
      <c r="D9" s="19" t="s">
        <v>70</v>
      </c>
      <c r="E9" s="19"/>
      <c r="F9" s="19"/>
      <c r="G9" s="19" t="s">
        <v>71</v>
      </c>
      <c r="H9" s="19"/>
      <c r="I9" s="19"/>
      <c r="J9" s="19"/>
      <c r="K9" s="19" t="s">
        <v>72</v>
      </c>
      <c r="L9" s="19" t="s">
        <v>73</v>
      </c>
      <c r="M9" s="20"/>
    </row>
    <row r="10" spans="1:13" ht="15.75" thickBot="1">
      <c r="A10" s="10" t="s">
        <v>74</v>
      </c>
      <c r="B10" s="4" t="s">
        <v>8</v>
      </c>
      <c r="C10" s="18"/>
      <c r="D10" s="19" t="s">
        <v>75</v>
      </c>
      <c r="E10" s="19"/>
      <c r="F10" s="19"/>
      <c r="G10" s="19" t="s">
        <v>76</v>
      </c>
      <c r="H10" s="19"/>
      <c r="I10" s="19"/>
      <c r="J10" s="19"/>
      <c r="K10" s="19" t="s">
        <v>77</v>
      </c>
      <c r="L10" s="19" t="s">
        <v>78</v>
      </c>
      <c r="M10" s="20"/>
    </row>
    <row r="11" spans="1:13">
      <c r="A11" s="2"/>
      <c r="B11" s="4" t="s">
        <v>142</v>
      </c>
      <c r="C11" s="18"/>
      <c r="D11" s="19" t="s">
        <v>79</v>
      </c>
      <c r="E11" s="19"/>
      <c r="F11" s="19"/>
      <c r="G11" s="19" t="s">
        <v>80</v>
      </c>
      <c r="H11" s="19"/>
      <c r="I11" s="19"/>
      <c r="J11" s="19"/>
      <c r="K11" s="19" t="s">
        <v>81</v>
      </c>
      <c r="L11" s="19"/>
      <c r="M11" s="20"/>
    </row>
    <row r="12" spans="1:13" ht="15.75" thickBot="1">
      <c r="A12" s="2"/>
      <c r="B12" s="4" t="s">
        <v>9</v>
      </c>
      <c r="C12" s="18"/>
      <c r="D12" s="19" t="s">
        <v>82</v>
      </c>
      <c r="E12" s="19"/>
      <c r="F12" s="19"/>
      <c r="G12" s="19" t="s">
        <v>83</v>
      </c>
      <c r="H12" s="19"/>
      <c r="I12" s="19"/>
      <c r="J12" s="19"/>
      <c r="K12" s="19" t="s">
        <v>84</v>
      </c>
      <c r="L12" s="19"/>
      <c r="M12" s="20"/>
    </row>
    <row r="13" spans="1:13" ht="15.75" thickBot="1">
      <c r="A13" s="2"/>
      <c r="B13" s="25" t="s">
        <v>143</v>
      </c>
      <c r="C13" s="18"/>
      <c r="D13" s="19" t="s">
        <v>85</v>
      </c>
      <c r="E13" s="19"/>
      <c r="F13" s="19"/>
      <c r="G13" s="19"/>
      <c r="H13" s="19"/>
      <c r="I13" s="19"/>
      <c r="J13" s="19"/>
      <c r="K13" s="16" t="s">
        <v>86</v>
      </c>
      <c r="L13" s="19"/>
      <c r="M13" s="20"/>
    </row>
    <row r="14" spans="1:13">
      <c r="A14" s="2"/>
      <c r="B14" s="1"/>
      <c r="C14" s="18"/>
      <c r="D14" s="26" t="s">
        <v>87</v>
      </c>
      <c r="E14" s="19"/>
      <c r="F14" s="19"/>
      <c r="G14" s="19"/>
      <c r="H14" s="19"/>
      <c r="I14" s="19"/>
      <c r="J14" s="19"/>
      <c r="K14" s="19"/>
      <c r="L14" s="19"/>
      <c r="M14" s="20"/>
    </row>
    <row r="15" spans="1:13" ht="15.75" thickBot="1">
      <c r="A15" s="2"/>
      <c r="B15" s="2"/>
      <c r="C15" s="21"/>
      <c r="D15" s="22" t="s">
        <v>88</v>
      </c>
      <c r="E15" s="23"/>
      <c r="F15" s="23"/>
      <c r="G15" s="23"/>
      <c r="H15" s="23"/>
      <c r="I15" s="23"/>
      <c r="J15" s="23"/>
      <c r="K15" s="23"/>
      <c r="L15" s="23"/>
      <c r="M15" s="24"/>
    </row>
  </sheetData>
  <mergeCells count="1">
    <mergeCell ref="C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workbookViewId="0">
      <selection activeCell="F19" sqref="F19"/>
    </sheetView>
  </sheetViews>
  <sheetFormatPr baseColWidth="10" defaultRowHeight="15"/>
  <cols>
    <col min="1" max="1" width="13.140625" bestFit="1" customWidth="1"/>
    <col min="9" max="9" width="15.28515625" bestFit="1" customWidth="1"/>
  </cols>
  <sheetData>
    <row r="1" spans="1:16" s="40" customFormat="1" ht="15.75" thickBot="1">
      <c r="A1" s="88" t="s">
        <v>122</v>
      </c>
      <c r="B1" s="89"/>
      <c r="C1" s="90"/>
      <c r="D1" s="90"/>
      <c r="E1" s="42"/>
      <c r="F1" s="42"/>
      <c r="G1" s="42"/>
      <c r="H1" s="42"/>
      <c r="I1" s="42"/>
      <c r="J1" s="42"/>
      <c r="K1" s="42"/>
      <c r="L1" s="42"/>
      <c r="M1" s="42"/>
      <c r="N1" s="41"/>
      <c r="O1" s="41"/>
      <c r="P1" s="41"/>
    </row>
    <row r="2" spans="1:16" s="40" customFormat="1">
      <c r="A2" s="91"/>
      <c r="B2" s="91"/>
      <c r="C2" s="91"/>
      <c r="D2" s="91"/>
      <c r="E2" s="41"/>
      <c r="F2" s="41"/>
      <c r="G2" s="41"/>
      <c r="H2" s="43" t="s">
        <v>46</v>
      </c>
      <c r="I2" s="44" t="s">
        <v>123</v>
      </c>
      <c r="J2" s="41"/>
      <c r="K2" s="41"/>
      <c r="L2" s="41"/>
      <c r="M2" s="41"/>
      <c r="N2" s="41"/>
      <c r="O2" s="41"/>
      <c r="P2" s="41"/>
    </row>
    <row r="3" spans="1:16" s="30" customFormat="1">
      <c r="A3" s="91"/>
      <c r="B3" s="91"/>
      <c r="C3" s="91"/>
      <c r="D3" s="9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</row>
    <row r="4" spans="1:16" ht="33.75">
      <c r="A4" s="31" t="s">
        <v>89</v>
      </c>
      <c r="B4" s="31" t="s">
        <v>90</v>
      </c>
      <c r="C4" s="31" t="s">
        <v>91</v>
      </c>
      <c r="D4" s="31" t="s">
        <v>92</v>
      </c>
      <c r="E4" s="32" t="s">
        <v>93</v>
      </c>
      <c r="F4" s="32" t="s">
        <v>94</v>
      </c>
      <c r="G4" s="32" t="s">
        <v>95</v>
      </c>
      <c r="H4" s="32" t="s">
        <v>96</v>
      </c>
      <c r="I4" s="32" t="s">
        <v>97</v>
      </c>
      <c r="J4" s="32" t="s">
        <v>98</v>
      </c>
      <c r="K4" s="32" t="s">
        <v>99</v>
      </c>
      <c r="L4" s="32" t="s">
        <v>100</v>
      </c>
      <c r="M4" s="32" t="s">
        <v>101</v>
      </c>
      <c r="N4" s="32" t="s">
        <v>102</v>
      </c>
      <c r="O4" s="32" t="s">
        <v>103</v>
      </c>
      <c r="P4" s="32" t="s">
        <v>104</v>
      </c>
    </row>
    <row r="5" spans="1:16">
      <c r="A5" s="33" t="s">
        <v>5</v>
      </c>
      <c r="B5" s="33" t="s">
        <v>105</v>
      </c>
      <c r="C5" s="33" t="s">
        <v>106</v>
      </c>
      <c r="D5" s="33" t="s">
        <v>75</v>
      </c>
      <c r="E5" s="86" t="s">
        <v>124</v>
      </c>
      <c r="F5" s="34"/>
      <c r="G5" s="34"/>
      <c r="H5" s="34"/>
      <c r="I5" s="35"/>
      <c r="J5" s="36">
        <v>17.600000000000001</v>
      </c>
      <c r="K5" s="36">
        <v>17.600000000000001</v>
      </c>
      <c r="L5" s="36">
        <v>17.600000000000001</v>
      </c>
      <c r="M5" s="36">
        <v>17.600000000000001</v>
      </c>
      <c r="N5" s="36">
        <v>17.600000000000001</v>
      </c>
      <c r="O5" s="36">
        <v>17.600000000000001</v>
      </c>
      <c r="P5" s="36">
        <v>17.600000000000001</v>
      </c>
    </row>
    <row r="6" spans="1:16">
      <c r="A6" s="33" t="s">
        <v>107</v>
      </c>
      <c r="B6" s="33" t="s">
        <v>108</v>
      </c>
      <c r="C6" s="33" t="s">
        <v>109</v>
      </c>
      <c r="D6" s="33" t="s">
        <v>110</v>
      </c>
      <c r="E6" s="87"/>
      <c r="F6" s="34"/>
      <c r="G6" s="34"/>
      <c r="H6" s="34"/>
      <c r="I6" s="35"/>
      <c r="J6" s="37">
        <v>688.07</v>
      </c>
      <c r="K6" s="37">
        <v>688.07</v>
      </c>
      <c r="L6" s="37">
        <v>688.07</v>
      </c>
      <c r="M6" s="37">
        <v>688.07</v>
      </c>
      <c r="N6" s="37">
        <v>688.07</v>
      </c>
      <c r="O6" s="37">
        <v>688.07</v>
      </c>
      <c r="P6" s="37">
        <v>688.07</v>
      </c>
    </row>
    <row r="7" spans="1:16">
      <c r="A7" s="33" t="s">
        <v>107</v>
      </c>
      <c r="B7" s="33" t="s">
        <v>111</v>
      </c>
      <c r="C7" s="33" t="s">
        <v>109</v>
      </c>
      <c r="D7" s="33" t="s">
        <v>110</v>
      </c>
      <c r="E7" s="86" t="s">
        <v>124</v>
      </c>
      <c r="F7" s="34"/>
      <c r="G7" s="34"/>
      <c r="H7" s="34"/>
      <c r="I7" s="35"/>
      <c r="J7" s="37">
        <v>159.72999999999999</v>
      </c>
      <c r="K7" s="37">
        <v>159.72999999999999</v>
      </c>
      <c r="L7" s="37">
        <v>159.72999999999999</v>
      </c>
      <c r="M7" s="37">
        <v>159.72999999999999</v>
      </c>
      <c r="N7" s="37">
        <v>159.72999999999999</v>
      </c>
      <c r="O7" s="37">
        <v>159.72999999999999</v>
      </c>
      <c r="P7" s="37">
        <v>159.72999999999999</v>
      </c>
    </row>
    <row r="8" spans="1:16">
      <c r="A8" s="33" t="s">
        <v>107</v>
      </c>
      <c r="B8" s="33" t="s">
        <v>112</v>
      </c>
      <c r="C8" s="33" t="s">
        <v>109</v>
      </c>
      <c r="D8" s="33" t="s">
        <v>110</v>
      </c>
      <c r="E8" s="87"/>
      <c r="F8" s="34"/>
      <c r="G8" s="34"/>
      <c r="H8" s="34"/>
      <c r="I8" s="35"/>
      <c r="J8" s="37">
        <v>964.6</v>
      </c>
      <c r="K8" s="37">
        <v>919.6</v>
      </c>
      <c r="L8" s="37">
        <v>919.6</v>
      </c>
      <c r="M8" s="37">
        <v>919.6</v>
      </c>
      <c r="N8" s="37">
        <v>964.6</v>
      </c>
      <c r="O8" s="37">
        <v>964.6</v>
      </c>
      <c r="P8" s="37">
        <v>964.6</v>
      </c>
    </row>
    <row r="9" spans="1:16">
      <c r="A9" s="33" t="s">
        <v>5</v>
      </c>
      <c r="B9" s="33" t="s">
        <v>113</v>
      </c>
      <c r="C9" s="33" t="s">
        <v>106</v>
      </c>
      <c r="D9" s="33" t="s">
        <v>75</v>
      </c>
      <c r="E9" s="86" t="s">
        <v>124</v>
      </c>
      <c r="F9" s="34"/>
      <c r="G9" s="34"/>
      <c r="H9" s="34"/>
      <c r="I9" s="35"/>
      <c r="J9" s="36">
        <v>8.3000000000000007</v>
      </c>
      <c r="K9" s="36">
        <v>8.3000000000000007</v>
      </c>
      <c r="L9" s="36">
        <v>8.3000000000000007</v>
      </c>
      <c r="M9" s="36">
        <v>8.3000000000000007</v>
      </c>
      <c r="N9" s="36">
        <v>8.3000000000000007</v>
      </c>
      <c r="O9" s="36">
        <v>8.3000000000000007</v>
      </c>
      <c r="P9" s="36">
        <v>8.3000000000000007</v>
      </c>
    </row>
    <row r="10" spans="1:16">
      <c r="A10" s="33" t="s">
        <v>114</v>
      </c>
      <c r="B10" s="33" t="s">
        <v>115</v>
      </c>
      <c r="C10" s="33" t="s">
        <v>106</v>
      </c>
      <c r="D10" s="33" t="s">
        <v>75</v>
      </c>
      <c r="E10" s="87"/>
      <c r="F10" s="34"/>
      <c r="G10" s="34"/>
      <c r="H10" s="34"/>
      <c r="I10" s="35"/>
      <c r="J10" s="36">
        <v>44</v>
      </c>
      <c r="K10" s="36">
        <v>41.99</v>
      </c>
      <c r="L10" s="36">
        <v>41.99</v>
      </c>
      <c r="M10" s="36">
        <v>41.99</v>
      </c>
      <c r="N10" s="36">
        <v>41.99</v>
      </c>
      <c r="O10" s="36">
        <v>41.99</v>
      </c>
      <c r="P10" s="36">
        <v>41.99</v>
      </c>
    </row>
    <row r="11" spans="1:16">
      <c r="A11" s="33" t="s">
        <v>5</v>
      </c>
      <c r="B11" s="38" t="s">
        <v>116</v>
      </c>
      <c r="C11" s="33" t="s">
        <v>106</v>
      </c>
      <c r="D11" s="33" t="s">
        <v>75</v>
      </c>
      <c r="E11" s="86" t="s">
        <v>124</v>
      </c>
      <c r="F11" s="34"/>
      <c r="G11" s="34"/>
      <c r="H11" s="34"/>
      <c r="I11" s="35"/>
      <c r="J11" s="36">
        <v>10</v>
      </c>
      <c r="K11" s="36">
        <v>10</v>
      </c>
      <c r="L11" s="36">
        <v>10</v>
      </c>
      <c r="M11" s="36">
        <v>10</v>
      </c>
      <c r="N11" s="36">
        <v>10</v>
      </c>
      <c r="O11" s="36">
        <v>10</v>
      </c>
      <c r="P11" s="36">
        <v>10</v>
      </c>
    </row>
    <row r="12" spans="1:16">
      <c r="A12" s="33" t="s">
        <v>114</v>
      </c>
      <c r="B12" s="33" t="s">
        <v>40</v>
      </c>
      <c r="C12" s="33" t="s">
        <v>106</v>
      </c>
      <c r="D12" s="33" t="s">
        <v>75</v>
      </c>
      <c r="E12" s="87"/>
      <c r="F12" s="34"/>
      <c r="G12" s="34"/>
      <c r="H12" s="34"/>
      <c r="I12" s="35"/>
      <c r="J12" s="36">
        <v>685</v>
      </c>
      <c r="K12" s="36">
        <v>685</v>
      </c>
      <c r="L12" s="36">
        <v>685</v>
      </c>
      <c r="M12" s="36">
        <v>685</v>
      </c>
      <c r="N12" s="36">
        <v>685</v>
      </c>
      <c r="O12" s="36">
        <v>685</v>
      </c>
      <c r="P12" s="36">
        <v>685</v>
      </c>
    </row>
    <row r="13" spans="1:16">
      <c r="A13" s="33" t="s">
        <v>117</v>
      </c>
      <c r="B13" s="33" t="s">
        <v>118</v>
      </c>
      <c r="C13" s="33" t="s">
        <v>106</v>
      </c>
      <c r="D13" s="33" t="s">
        <v>75</v>
      </c>
      <c r="E13" s="86" t="s">
        <v>124</v>
      </c>
      <c r="F13" s="34"/>
      <c r="G13" s="34"/>
      <c r="H13" s="34"/>
      <c r="I13" s="35"/>
      <c r="J13" s="36">
        <v>162.02000000000001</v>
      </c>
      <c r="K13" s="36">
        <v>162.02000000000001</v>
      </c>
      <c r="L13" s="36">
        <v>162.02000000000001</v>
      </c>
      <c r="M13" s="36">
        <v>162.02000000000001</v>
      </c>
      <c r="N13" s="36">
        <v>162.02000000000001</v>
      </c>
      <c r="O13" s="36">
        <v>162.02000000000001</v>
      </c>
      <c r="P13" s="36">
        <v>162.02000000000001</v>
      </c>
    </row>
    <row r="14" spans="1:16">
      <c r="A14" s="33" t="s">
        <v>5</v>
      </c>
      <c r="B14" s="33" t="s">
        <v>49</v>
      </c>
      <c r="C14" s="33" t="s">
        <v>106</v>
      </c>
      <c r="D14" s="33" t="s">
        <v>75</v>
      </c>
      <c r="E14" s="87"/>
      <c r="F14" s="34"/>
      <c r="G14" s="34"/>
      <c r="H14" s="34"/>
      <c r="I14" s="35"/>
      <c r="J14" s="36">
        <v>82.29</v>
      </c>
      <c r="K14" s="36">
        <v>82.29</v>
      </c>
      <c r="L14" s="36">
        <v>82.29</v>
      </c>
      <c r="M14" s="36">
        <v>82.29</v>
      </c>
      <c r="N14" s="36">
        <v>82.29</v>
      </c>
      <c r="O14" s="36">
        <v>82.29</v>
      </c>
      <c r="P14" s="36">
        <v>82.29</v>
      </c>
    </row>
    <row r="15" spans="1:16">
      <c r="A15" s="33" t="s">
        <v>119</v>
      </c>
      <c r="B15" s="33" t="s">
        <v>120</v>
      </c>
      <c r="C15" s="33" t="s">
        <v>106</v>
      </c>
      <c r="D15" s="33" t="s">
        <v>75</v>
      </c>
      <c r="E15" s="86" t="s">
        <v>124</v>
      </c>
      <c r="F15" s="34"/>
      <c r="G15" s="34"/>
      <c r="H15" s="34"/>
      <c r="I15" s="35"/>
      <c r="J15" s="36">
        <v>30.35</v>
      </c>
      <c r="K15" s="36">
        <v>30.35</v>
      </c>
      <c r="L15" s="36">
        <v>30.35</v>
      </c>
      <c r="M15" s="36">
        <v>30.35</v>
      </c>
      <c r="N15" s="36">
        <v>30.35</v>
      </c>
      <c r="O15" s="36">
        <v>30.35</v>
      </c>
      <c r="P15" s="36">
        <v>30.35</v>
      </c>
    </row>
    <row r="16" spans="1:16">
      <c r="A16" s="33" t="s">
        <v>114</v>
      </c>
      <c r="B16" s="33" t="s">
        <v>121</v>
      </c>
      <c r="C16" s="33" t="s">
        <v>106</v>
      </c>
      <c r="D16" s="33" t="s">
        <v>75</v>
      </c>
      <c r="E16" s="87"/>
      <c r="F16" s="34"/>
      <c r="G16" s="34"/>
      <c r="H16" s="34"/>
      <c r="I16" s="35"/>
      <c r="J16" s="39">
        <v>61.97</v>
      </c>
      <c r="K16" s="39">
        <v>61.97</v>
      </c>
      <c r="L16" s="39">
        <v>61.97</v>
      </c>
      <c r="M16" s="39">
        <v>61.97</v>
      </c>
      <c r="N16" s="39">
        <v>61.97</v>
      </c>
      <c r="O16" s="39">
        <v>61.97</v>
      </c>
      <c r="P16" s="39">
        <v>61.97</v>
      </c>
    </row>
    <row r="17" spans="1:16">
      <c r="A17" s="33"/>
      <c r="B17" s="33"/>
      <c r="C17" s="33"/>
      <c r="D17" s="33"/>
      <c r="E17" s="34"/>
      <c r="F17" s="34"/>
      <c r="G17" s="34"/>
      <c r="H17" s="34"/>
      <c r="I17" s="35"/>
      <c r="J17" s="45"/>
      <c r="K17" s="45"/>
      <c r="L17" s="45"/>
      <c r="M17" s="45"/>
      <c r="N17" s="45"/>
      <c r="O17" s="45"/>
      <c r="P17" s="45"/>
    </row>
    <row r="18" spans="1:16">
      <c r="A18" s="33"/>
      <c r="B18" s="33"/>
      <c r="C18" s="33"/>
      <c r="D18" s="33"/>
      <c r="E18" s="34"/>
      <c r="F18" s="34"/>
      <c r="G18" s="34"/>
      <c r="H18" s="34"/>
      <c r="I18" s="35"/>
      <c r="J18" s="34"/>
      <c r="K18" s="34"/>
      <c r="L18" s="34"/>
      <c r="M18" s="34"/>
      <c r="N18" s="34"/>
      <c r="O18" s="34"/>
      <c r="P18" s="34"/>
    </row>
    <row r="19" spans="1:16">
      <c r="A19" s="33"/>
      <c r="B19" s="33"/>
      <c r="C19" s="33"/>
      <c r="D19" s="33"/>
      <c r="E19" s="34"/>
      <c r="F19" s="34"/>
      <c r="G19" s="34"/>
      <c r="H19" s="34"/>
      <c r="I19" s="35"/>
      <c r="J19" s="34"/>
      <c r="K19" s="34"/>
      <c r="L19" s="34"/>
      <c r="M19" s="34"/>
      <c r="N19" s="34"/>
      <c r="O19" s="34"/>
      <c r="P19" s="34"/>
    </row>
    <row r="20" spans="1:16">
      <c r="A20" s="33"/>
      <c r="B20" s="33"/>
      <c r="C20" s="33"/>
      <c r="D20" s="33"/>
      <c r="E20" s="34"/>
      <c r="F20" s="34"/>
      <c r="G20" s="34"/>
      <c r="H20" s="34"/>
      <c r="I20" s="35"/>
      <c r="J20" s="34"/>
      <c r="K20" s="34"/>
      <c r="L20" s="34"/>
      <c r="M20" s="34"/>
      <c r="N20" s="34"/>
      <c r="O20" s="34"/>
      <c r="P20" s="34"/>
    </row>
    <row r="21" spans="1:16">
      <c r="A21" s="33"/>
      <c r="B21" s="33"/>
      <c r="C21" s="33"/>
      <c r="D21" s="33"/>
      <c r="E21" s="34"/>
      <c r="F21" s="34"/>
      <c r="G21" s="34"/>
      <c r="H21" s="34"/>
      <c r="I21" s="35"/>
      <c r="J21" s="34"/>
      <c r="K21" s="34"/>
      <c r="L21" s="34"/>
      <c r="M21" s="34"/>
      <c r="N21" s="34"/>
      <c r="O21" s="34"/>
      <c r="P21" s="34"/>
    </row>
    <row r="22" spans="1:16">
      <c r="A22" s="33"/>
      <c r="B22" s="33"/>
      <c r="C22" s="33"/>
      <c r="D22" s="33"/>
      <c r="E22" s="34"/>
      <c r="F22" s="34"/>
      <c r="G22" s="34"/>
      <c r="H22" s="34"/>
      <c r="I22" s="35"/>
      <c r="J22" s="34"/>
      <c r="K22" s="34"/>
      <c r="L22" s="34"/>
      <c r="M22" s="34"/>
      <c r="N22" s="34"/>
      <c r="O22" s="34"/>
      <c r="P22" s="34"/>
    </row>
  </sheetData>
  <mergeCells count="7">
    <mergeCell ref="E11:E12"/>
    <mergeCell ref="E13:E14"/>
    <mergeCell ref="E15:E16"/>
    <mergeCell ref="A1:D3"/>
    <mergeCell ref="E5:E6"/>
    <mergeCell ref="E7:E8"/>
    <mergeCell ref="E9:E10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5"/>
  <sheetViews>
    <sheetView tabSelected="1" workbookViewId="0">
      <selection activeCell="F3" sqref="F3"/>
    </sheetView>
  </sheetViews>
  <sheetFormatPr baseColWidth="10" defaultRowHeight="15"/>
  <cols>
    <col min="5" max="5" width="20.140625" bestFit="1" customWidth="1"/>
    <col min="6" max="6" width="13.7109375" bestFit="1" customWidth="1"/>
  </cols>
  <sheetData>
    <row r="1" spans="1:13" ht="36.75" thickBot="1">
      <c r="A1" s="78" t="s">
        <v>125</v>
      </c>
      <c r="B1" s="79" t="s">
        <v>91</v>
      </c>
      <c r="C1" s="79" t="s">
        <v>126</v>
      </c>
      <c r="D1" s="79" t="s">
        <v>127</v>
      </c>
      <c r="E1" s="79" t="s">
        <v>128</v>
      </c>
      <c r="F1" s="79" t="s">
        <v>129</v>
      </c>
      <c r="G1" s="79" t="s">
        <v>130</v>
      </c>
      <c r="H1" s="79" t="s">
        <v>131</v>
      </c>
      <c r="I1" s="79" t="s">
        <v>132</v>
      </c>
      <c r="J1" s="80" t="s">
        <v>133</v>
      </c>
      <c r="K1" s="79" t="s">
        <v>4</v>
      </c>
      <c r="L1" s="81" t="s">
        <v>134</v>
      </c>
      <c r="M1" s="82">
        <v>0</v>
      </c>
    </row>
    <row r="2" spans="1:13">
      <c r="A2" s="92"/>
      <c r="B2" s="93"/>
      <c r="C2" s="93"/>
      <c r="D2" s="93"/>
      <c r="E2" s="93"/>
      <c r="F2" s="93"/>
      <c r="G2" s="93"/>
      <c r="H2" s="93"/>
      <c r="I2" s="93"/>
      <c r="J2" s="93"/>
      <c r="K2" s="94"/>
      <c r="L2" s="46"/>
      <c r="M2" s="46"/>
    </row>
    <row r="3" spans="1:13">
      <c r="A3" s="57"/>
      <c r="B3" s="83" t="s">
        <v>23</v>
      </c>
      <c r="C3" s="69">
        <v>182550</v>
      </c>
      <c r="D3" s="59"/>
      <c r="E3" s="58" t="s">
        <v>6</v>
      </c>
      <c r="F3" s="59" t="s">
        <v>17</v>
      </c>
      <c r="G3" s="60"/>
      <c r="H3" s="60"/>
      <c r="I3" s="57"/>
      <c r="J3" s="72" t="str">
        <f>IF(A3&lt;&gt;"",J2+H3-G3,"")</f>
        <v/>
      </c>
      <c r="K3" s="72" t="str">
        <f>IF(A3="","",M1+(H3-G3)*(I3&gt;0))</f>
        <v/>
      </c>
      <c r="L3" s="71"/>
      <c r="M3" s="71"/>
    </row>
    <row r="4" spans="1:13">
      <c r="A4" s="57"/>
      <c r="B4" s="58"/>
      <c r="C4" s="69" t="str">
        <f>IF(B4="Chèques",MAX($C$3:$C3)+1,"")</f>
        <v/>
      </c>
      <c r="D4" s="59"/>
      <c r="E4" s="58"/>
      <c r="F4" s="59"/>
      <c r="G4" s="60"/>
      <c r="H4" s="60"/>
      <c r="I4" s="57"/>
      <c r="J4" s="72" t="str">
        <f t="shared" ref="J4:J67" si="0">IF(A4&lt;&gt;"",J3+H4-G4,"")</f>
        <v/>
      </c>
      <c r="K4" s="72" t="str">
        <f t="shared" ref="K4:K67" si="1">IF(A4="","",M2+(H4-G4)*(I4&gt;0))</f>
        <v/>
      </c>
      <c r="L4" s="47" t="s">
        <v>136</v>
      </c>
      <c r="M4" s="48" t="e">
        <f>M1+M6-M8</f>
        <v>#NAME?</v>
      </c>
    </row>
    <row r="5" spans="1:13">
      <c r="A5" s="61"/>
      <c r="B5" s="58"/>
      <c r="C5" s="69" t="str">
        <f>IF(B5="Chèques",MAX($C$3:$C4)+1,"")</f>
        <v/>
      </c>
      <c r="D5" s="58"/>
      <c r="E5" s="58"/>
      <c r="F5" s="58"/>
      <c r="G5" s="62"/>
      <c r="H5" s="62"/>
      <c r="I5" s="61"/>
      <c r="J5" s="72" t="str">
        <f t="shared" si="0"/>
        <v/>
      </c>
      <c r="K5" s="72" t="str">
        <f t="shared" si="1"/>
        <v/>
      </c>
      <c r="L5" s="71"/>
      <c r="M5" s="71"/>
    </row>
    <row r="6" spans="1:13">
      <c r="A6" s="57"/>
      <c r="B6" s="58"/>
      <c r="C6" s="69" t="str">
        <f>IF(B6="Chèques",MAX($C$3:$C5)+1,"")</f>
        <v/>
      </c>
      <c r="D6" s="59"/>
      <c r="E6" s="58"/>
      <c r="F6" s="59"/>
      <c r="G6" s="60"/>
      <c r="H6" s="60"/>
      <c r="I6" s="57"/>
      <c r="J6" s="72" t="str">
        <f t="shared" si="0"/>
        <v/>
      </c>
      <c r="K6" s="72" t="str">
        <f t="shared" si="1"/>
        <v/>
      </c>
      <c r="L6" s="47" t="s">
        <v>8</v>
      </c>
      <c r="M6" s="49" t="e">
        <f>SUM(Crédits)</f>
        <v>#NAME?</v>
      </c>
    </row>
    <row r="7" spans="1:13">
      <c r="A7" s="57"/>
      <c r="B7" s="58"/>
      <c r="C7" s="69" t="str">
        <f>IF(B7="Chèques",MAX($C$3:$C6)+1,"")</f>
        <v/>
      </c>
      <c r="D7" s="59"/>
      <c r="E7" s="58"/>
      <c r="F7" s="59"/>
      <c r="G7" s="60"/>
      <c r="H7" s="60"/>
      <c r="I7" s="57"/>
      <c r="J7" s="72" t="str">
        <f t="shared" si="0"/>
        <v/>
      </c>
      <c r="K7" s="72" t="str">
        <f t="shared" si="1"/>
        <v/>
      </c>
      <c r="L7" s="50"/>
      <c r="M7" s="51"/>
    </row>
    <row r="8" spans="1:13">
      <c r="A8" s="61"/>
      <c r="B8" s="58"/>
      <c r="C8" s="69" t="str">
        <f>IF(B8="Chèques",MAX($C$3:$C7)+1,"")</f>
        <v/>
      </c>
      <c r="D8" s="58"/>
      <c r="E8" s="58"/>
      <c r="F8" s="58"/>
      <c r="G8" s="62"/>
      <c r="H8" s="62"/>
      <c r="I8" s="61"/>
      <c r="J8" s="72" t="str">
        <f t="shared" si="0"/>
        <v/>
      </c>
      <c r="K8" s="72" t="str">
        <f t="shared" si="1"/>
        <v/>
      </c>
      <c r="L8" s="52" t="s">
        <v>137</v>
      </c>
      <c r="M8" s="53" t="e">
        <f>SUM(Débits)</f>
        <v>#NAME?</v>
      </c>
    </row>
    <row r="9" spans="1:13">
      <c r="A9" s="57"/>
      <c r="B9" s="58"/>
      <c r="C9" s="69" t="str">
        <f>IF(B9="Chèques",MAX($C$3:$C8)+1,"")</f>
        <v/>
      </c>
      <c r="D9" s="59"/>
      <c r="E9" s="58"/>
      <c r="F9" s="59"/>
      <c r="G9" s="60"/>
      <c r="H9" s="60"/>
      <c r="I9" s="57"/>
      <c r="J9" s="72" t="str">
        <f t="shared" si="0"/>
        <v/>
      </c>
      <c r="K9" s="72" t="str">
        <f t="shared" si="1"/>
        <v/>
      </c>
      <c r="L9" s="71"/>
      <c r="M9" s="71"/>
    </row>
    <row r="10" spans="1:13" ht="24">
      <c r="A10" s="57"/>
      <c r="B10" s="58"/>
      <c r="C10" s="69" t="str">
        <f>IF(B10="Chèques",MAX($C$3:$C9)+1,"")</f>
        <v/>
      </c>
      <c r="D10" s="59"/>
      <c r="E10" s="58"/>
      <c r="F10" s="59"/>
      <c r="G10" s="60"/>
      <c r="H10" s="60"/>
      <c r="I10" s="57"/>
      <c r="J10" s="72" t="str">
        <f t="shared" si="0"/>
        <v/>
      </c>
      <c r="K10" s="72" t="str">
        <f t="shared" si="1"/>
        <v/>
      </c>
      <c r="L10" s="54" t="s">
        <v>138</v>
      </c>
      <c r="M10" s="48" t="e">
        <f>LOOKUP(9^9,K:K)</f>
        <v>#N/A</v>
      </c>
    </row>
    <row r="11" spans="1:13">
      <c r="A11" s="61"/>
      <c r="B11" s="58"/>
      <c r="C11" s="69" t="str">
        <f>IF(B11="Chèques",MAX($C$3:$C10)+1,"")</f>
        <v/>
      </c>
      <c r="D11" s="58"/>
      <c r="E11" s="58"/>
      <c r="F11" s="58"/>
      <c r="G11" s="62"/>
      <c r="H11" s="62"/>
      <c r="I11" s="61"/>
      <c r="J11" s="72" t="str">
        <f t="shared" si="0"/>
        <v/>
      </c>
      <c r="K11" s="72" t="str">
        <f t="shared" si="1"/>
        <v/>
      </c>
      <c r="L11" s="71"/>
      <c r="M11" s="71"/>
    </row>
    <row r="12" spans="1:13">
      <c r="A12" s="61"/>
      <c r="B12" s="58"/>
      <c r="C12" s="69" t="str">
        <f>IF(B12="Chèques",MAX($C$3:$C11)+1,"")</f>
        <v/>
      </c>
      <c r="D12" s="58"/>
      <c r="E12" s="58"/>
      <c r="F12" s="58"/>
      <c r="G12" s="62"/>
      <c r="H12" s="62"/>
      <c r="I12" s="61"/>
      <c r="J12" s="72" t="str">
        <f t="shared" si="0"/>
        <v/>
      </c>
      <c r="K12" s="72" t="str">
        <f t="shared" si="1"/>
        <v/>
      </c>
      <c r="L12" s="71"/>
      <c r="M12" s="71"/>
    </row>
    <row r="13" spans="1:13">
      <c r="A13" s="61"/>
      <c r="B13" s="58"/>
      <c r="C13" s="69" t="str">
        <f>IF(B13="Chèques",MAX($C$3:$C12)+1,"")</f>
        <v/>
      </c>
      <c r="D13" s="58"/>
      <c r="E13" s="58"/>
      <c r="F13" s="58"/>
      <c r="G13" s="62"/>
      <c r="H13" s="62"/>
      <c r="I13" s="61"/>
      <c r="J13" s="72" t="str">
        <f t="shared" si="0"/>
        <v/>
      </c>
      <c r="K13" s="72" t="str">
        <f t="shared" si="1"/>
        <v/>
      </c>
      <c r="L13" s="71"/>
      <c r="M13" s="71"/>
    </row>
    <row r="14" spans="1:13">
      <c r="A14" s="61"/>
      <c r="B14" s="58"/>
      <c r="C14" s="69" t="str">
        <f>IF(B14="Chèques",MAX($C$3:$C13)+1,"")</f>
        <v/>
      </c>
      <c r="D14" s="58"/>
      <c r="E14" s="58"/>
      <c r="F14" s="58"/>
      <c r="G14" s="62"/>
      <c r="H14" s="62"/>
      <c r="I14" s="61"/>
      <c r="J14" s="72" t="str">
        <f t="shared" si="0"/>
        <v/>
      </c>
      <c r="K14" s="72" t="str">
        <f t="shared" si="1"/>
        <v/>
      </c>
      <c r="L14" s="71"/>
      <c r="M14" s="71"/>
    </row>
    <row r="15" spans="1:13">
      <c r="A15" s="57"/>
      <c r="B15" s="58"/>
      <c r="C15" s="69" t="str">
        <f>IF(B15="Chèques",MAX($C$3:$C14)+1,"")</f>
        <v/>
      </c>
      <c r="D15" s="59"/>
      <c r="E15" s="58"/>
      <c r="F15" s="59"/>
      <c r="G15" s="60"/>
      <c r="H15" s="60"/>
      <c r="I15" s="57"/>
      <c r="J15" s="72" t="str">
        <f t="shared" si="0"/>
        <v/>
      </c>
      <c r="K15" s="72" t="str">
        <f t="shared" si="1"/>
        <v/>
      </c>
      <c r="L15" s="71"/>
      <c r="M15" s="71"/>
    </row>
    <row r="16" spans="1:13">
      <c r="A16" s="61"/>
      <c r="B16" s="58"/>
      <c r="C16" s="69" t="str">
        <f>IF(B16="Chèques",MAX($C$3:$C15)+1,"")</f>
        <v/>
      </c>
      <c r="D16" s="58"/>
      <c r="E16" s="58"/>
      <c r="F16" s="58"/>
      <c r="G16" s="62"/>
      <c r="H16" s="62"/>
      <c r="I16" s="61"/>
      <c r="J16" s="72" t="str">
        <f t="shared" si="0"/>
        <v/>
      </c>
      <c r="K16" s="72" t="str">
        <f t="shared" si="1"/>
        <v/>
      </c>
      <c r="L16" s="71"/>
      <c r="M16" s="71"/>
    </row>
    <row r="17" spans="1:13">
      <c r="A17" s="61"/>
      <c r="B17" s="58"/>
      <c r="C17" s="69" t="str">
        <f>IF(B17="Chèques",MAX($C$3:$C16)+1,"")</f>
        <v/>
      </c>
      <c r="D17" s="58"/>
      <c r="E17" s="58"/>
      <c r="F17" s="58"/>
      <c r="G17" s="62"/>
      <c r="H17" s="62"/>
      <c r="I17" s="61"/>
      <c r="J17" s="72" t="str">
        <f t="shared" si="0"/>
        <v/>
      </c>
      <c r="K17" s="72" t="str">
        <f t="shared" si="1"/>
        <v/>
      </c>
      <c r="L17" s="71"/>
      <c r="M17" s="71"/>
    </row>
    <row r="18" spans="1:13">
      <c r="A18" s="61"/>
      <c r="B18" s="58"/>
      <c r="C18" s="69" t="str">
        <f>IF(B18="Chèques",MAX($C$3:$C17)+1,"")</f>
        <v/>
      </c>
      <c r="D18" s="58"/>
      <c r="E18" s="58"/>
      <c r="F18" s="58"/>
      <c r="G18" s="62"/>
      <c r="H18" s="62"/>
      <c r="I18" s="61"/>
      <c r="J18" s="72" t="str">
        <f t="shared" si="0"/>
        <v/>
      </c>
      <c r="K18" s="72" t="str">
        <f t="shared" si="1"/>
        <v/>
      </c>
      <c r="L18" s="71"/>
      <c r="M18" s="71"/>
    </row>
    <row r="19" spans="1:13">
      <c r="A19" s="57"/>
      <c r="B19" s="58"/>
      <c r="C19" s="69" t="str">
        <f>IF(B19="Chèques",MAX($C$3:$C18)+1,"")</f>
        <v/>
      </c>
      <c r="D19" s="59"/>
      <c r="E19" s="58"/>
      <c r="F19" s="59"/>
      <c r="G19" s="60"/>
      <c r="H19" s="60"/>
      <c r="I19" s="57"/>
      <c r="J19" s="72" t="str">
        <f t="shared" si="0"/>
        <v/>
      </c>
      <c r="K19" s="72" t="str">
        <f t="shared" si="1"/>
        <v/>
      </c>
      <c r="L19" s="71"/>
      <c r="M19" s="71"/>
    </row>
    <row r="20" spans="1:13">
      <c r="A20" s="61"/>
      <c r="B20" s="58"/>
      <c r="C20" s="69" t="s">
        <v>135</v>
      </c>
      <c r="D20" s="58"/>
      <c r="E20" s="58"/>
      <c r="F20" s="58"/>
      <c r="G20" s="62"/>
      <c r="H20" s="62"/>
      <c r="I20" s="61"/>
      <c r="J20" s="72" t="str">
        <f t="shared" si="0"/>
        <v/>
      </c>
      <c r="K20" s="72" t="str">
        <f t="shared" si="1"/>
        <v/>
      </c>
      <c r="L20" s="71"/>
      <c r="M20" s="71"/>
    </row>
    <row r="21" spans="1:13">
      <c r="A21" s="61"/>
      <c r="B21" s="58"/>
      <c r="C21" s="69" t="s">
        <v>135</v>
      </c>
      <c r="D21" s="58"/>
      <c r="E21" s="58"/>
      <c r="F21" s="58"/>
      <c r="G21" s="62"/>
      <c r="H21" s="62"/>
      <c r="I21" s="61"/>
      <c r="J21" s="72" t="str">
        <f t="shared" si="0"/>
        <v/>
      </c>
      <c r="K21" s="72" t="str">
        <f t="shared" si="1"/>
        <v/>
      </c>
      <c r="L21" s="71"/>
      <c r="M21" s="71"/>
    </row>
    <row r="22" spans="1:13">
      <c r="A22" s="61"/>
      <c r="B22" s="58"/>
      <c r="C22" s="69" t="s">
        <v>135</v>
      </c>
      <c r="D22" s="58"/>
      <c r="E22" s="58"/>
      <c r="F22" s="58"/>
      <c r="G22" s="62"/>
      <c r="H22" s="62"/>
      <c r="I22" s="61"/>
      <c r="J22" s="72" t="str">
        <f t="shared" si="0"/>
        <v/>
      </c>
      <c r="K22" s="72" t="str">
        <f t="shared" si="1"/>
        <v/>
      </c>
      <c r="L22" s="71"/>
      <c r="M22" s="71"/>
    </row>
    <row r="23" spans="1:13">
      <c r="A23" s="61"/>
      <c r="B23" s="58"/>
      <c r="C23" s="69" t="s">
        <v>135</v>
      </c>
      <c r="D23" s="58"/>
      <c r="E23" s="58"/>
      <c r="F23" s="58"/>
      <c r="G23" s="62"/>
      <c r="H23" s="62"/>
      <c r="I23" s="61"/>
      <c r="J23" s="72" t="str">
        <f t="shared" si="0"/>
        <v/>
      </c>
      <c r="K23" s="72" t="str">
        <f t="shared" si="1"/>
        <v/>
      </c>
      <c r="L23" s="71"/>
      <c r="M23" s="71"/>
    </row>
    <row r="24" spans="1:13">
      <c r="A24" s="61"/>
      <c r="B24" s="58"/>
      <c r="C24" s="69" t="s">
        <v>135</v>
      </c>
      <c r="D24" s="58"/>
      <c r="E24" s="58"/>
      <c r="F24" s="58"/>
      <c r="G24" s="62"/>
      <c r="H24" s="62"/>
      <c r="I24" s="61"/>
      <c r="J24" s="72" t="str">
        <f t="shared" si="0"/>
        <v/>
      </c>
      <c r="K24" s="72" t="str">
        <f t="shared" si="1"/>
        <v/>
      </c>
      <c r="L24" s="71"/>
      <c r="M24" s="71"/>
    </row>
    <row r="25" spans="1:13">
      <c r="A25" s="61"/>
      <c r="B25" s="58"/>
      <c r="C25" s="69" t="s">
        <v>135</v>
      </c>
      <c r="D25" s="58"/>
      <c r="E25" s="58"/>
      <c r="F25" s="58"/>
      <c r="G25" s="62"/>
      <c r="H25" s="62"/>
      <c r="I25" s="61"/>
      <c r="J25" s="72" t="str">
        <f t="shared" si="0"/>
        <v/>
      </c>
      <c r="K25" s="72" t="str">
        <f t="shared" si="1"/>
        <v/>
      </c>
      <c r="L25" s="71"/>
      <c r="M25" s="71"/>
    </row>
    <row r="26" spans="1:13">
      <c r="A26" s="61"/>
      <c r="B26" s="58"/>
      <c r="C26" s="69" t="s">
        <v>135</v>
      </c>
      <c r="D26" s="58"/>
      <c r="E26" s="58"/>
      <c r="F26" s="58"/>
      <c r="G26" s="62"/>
      <c r="H26" s="62"/>
      <c r="I26" s="61"/>
      <c r="J26" s="72" t="str">
        <f t="shared" si="0"/>
        <v/>
      </c>
      <c r="K26" s="72" t="str">
        <f t="shared" si="1"/>
        <v/>
      </c>
      <c r="L26" s="71"/>
      <c r="M26" s="71"/>
    </row>
    <row r="27" spans="1:13">
      <c r="A27" s="61"/>
      <c r="B27" s="58"/>
      <c r="C27" s="69" t="s">
        <v>135</v>
      </c>
      <c r="D27" s="58"/>
      <c r="E27" s="58"/>
      <c r="F27" s="58"/>
      <c r="G27" s="62"/>
      <c r="H27" s="62"/>
      <c r="I27" s="61"/>
      <c r="J27" s="72" t="str">
        <f t="shared" si="0"/>
        <v/>
      </c>
      <c r="K27" s="72" t="str">
        <f t="shared" si="1"/>
        <v/>
      </c>
      <c r="L27" s="71"/>
      <c r="M27" s="71"/>
    </row>
    <row r="28" spans="1:13">
      <c r="A28" s="61"/>
      <c r="B28" s="58"/>
      <c r="C28" s="69" t="s">
        <v>135</v>
      </c>
      <c r="D28" s="58"/>
      <c r="E28" s="58"/>
      <c r="F28" s="58"/>
      <c r="G28" s="62"/>
      <c r="H28" s="62"/>
      <c r="I28" s="61"/>
      <c r="J28" s="72" t="str">
        <f t="shared" si="0"/>
        <v/>
      </c>
      <c r="K28" s="72" t="str">
        <f t="shared" si="1"/>
        <v/>
      </c>
      <c r="L28" s="71"/>
      <c r="M28" s="71"/>
    </row>
    <row r="29" spans="1:13">
      <c r="A29" s="57"/>
      <c r="B29" s="58"/>
      <c r="C29" s="69" t="s">
        <v>135</v>
      </c>
      <c r="D29" s="59"/>
      <c r="E29" s="58"/>
      <c r="F29" s="59"/>
      <c r="G29" s="60"/>
      <c r="H29" s="60"/>
      <c r="I29" s="57"/>
      <c r="J29" s="72" t="str">
        <f t="shared" si="0"/>
        <v/>
      </c>
      <c r="K29" s="72" t="str">
        <f t="shared" si="1"/>
        <v/>
      </c>
      <c r="L29" s="71"/>
      <c r="M29" s="71"/>
    </row>
    <row r="30" spans="1:13">
      <c r="A30" s="61"/>
      <c r="B30" s="58"/>
      <c r="C30" s="69" t="s">
        <v>135</v>
      </c>
      <c r="D30" s="58"/>
      <c r="E30" s="58"/>
      <c r="F30" s="58"/>
      <c r="G30" s="62"/>
      <c r="H30" s="62"/>
      <c r="I30" s="61"/>
      <c r="J30" s="72" t="str">
        <f t="shared" si="0"/>
        <v/>
      </c>
      <c r="K30" s="72" t="str">
        <f t="shared" si="1"/>
        <v/>
      </c>
      <c r="L30" s="71"/>
      <c r="M30" s="71"/>
    </row>
    <row r="31" spans="1:13">
      <c r="A31" s="61"/>
      <c r="B31" s="58"/>
      <c r="C31" s="69" t="s">
        <v>135</v>
      </c>
      <c r="D31" s="58"/>
      <c r="E31" s="58"/>
      <c r="F31" s="58"/>
      <c r="G31" s="62"/>
      <c r="H31" s="62"/>
      <c r="I31" s="61"/>
      <c r="J31" s="72" t="str">
        <f t="shared" si="0"/>
        <v/>
      </c>
      <c r="K31" s="72" t="str">
        <f t="shared" si="1"/>
        <v/>
      </c>
      <c r="L31" s="71"/>
      <c r="M31" s="71"/>
    </row>
    <row r="32" spans="1:13">
      <c r="A32" s="61"/>
      <c r="B32" s="58"/>
      <c r="C32" s="69" t="s">
        <v>135</v>
      </c>
      <c r="D32" s="58"/>
      <c r="E32" s="58"/>
      <c r="F32" s="58"/>
      <c r="G32" s="62"/>
      <c r="H32" s="62"/>
      <c r="I32" s="61"/>
      <c r="J32" s="72" t="str">
        <f t="shared" si="0"/>
        <v/>
      </c>
      <c r="K32" s="72" t="str">
        <f t="shared" si="1"/>
        <v/>
      </c>
      <c r="L32" s="71"/>
      <c r="M32" s="71"/>
    </row>
    <row r="33" spans="1:13">
      <c r="A33" s="61"/>
      <c r="B33" s="58"/>
      <c r="C33" s="69" t="s">
        <v>135</v>
      </c>
      <c r="D33" s="58"/>
      <c r="E33" s="58"/>
      <c r="F33" s="58"/>
      <c r="G33" s="62"/>
      <c r="H33" s="62"/>
      <c r="I33" s="61"/>
      <c r="J33" s="72" t="str">
        <f t="shared" si="0"/>
        <v/>
      </c>
      <c r="K33" s="72" t="str">
        <f t="shared" si="1"/>
        <v/>
      </c>
      <c r="L33" s="71"/>
      <c r="M33" s="71"/>
    </row>
    <row r="34" spans="1:13">
      <c r="A34" s="61"/>
      <c r="B34" s="58"/>
      <c r="C34" s="69" t="s">
        <v>135</v>
      </c>
      <c r="D34" s="58"/>
      <c r="E34" s="58"/>
      <c r="F34" s="58"/>
      <c r="G34" s="62"/>
      <c r="H34" s="62"/>
      <c r="I34" s="61"/>
      <c r="J34" s="72" t="str">
        <f t="shared" si="0"/>
        <v/>
      </c>
      <c r="K34" s="72" t="str">
        <f t="shared" si="1"/>
        <v/>
      </c>
      <c r="L34" s="71"/>
      <c r="M34" s="71"/>
    </row>
    <row r="35" spans="1:13">
      <c r="A35" s="61"/>
      <c r="B35" s="58"/>
      <c r="C35" s="69" t="s">
        <v>135</v>
      </c>
      <c r="D35" s="58"/>
      <c r="E35" s="58"/>
      <c r="F35" s="58"/>
      <c r="G35" s="62"/>
      <c r="H35" s="62"/>
      <c r="I35" s="61"/>
      <c r="J35" s="72" t="str">
        <f t="shared" si="0"/>
        <v/>
      </c>
      <c r="K35" s="72" t="str">
        <f t="shared" si="1"/>
        <v/>
      </c>
      <c r="L35" s="71"/>
      <c r="M35" s="71"/>
    </row>
    <row r="36" spans="1:13">
      <c r="A36" s="61"/>
      <c r="B36" s="58"/>
      <c r="C36" s="69" t="s">
        <v>135</v>
      </c>
      <c r="D36" s="58"/>
      <c r="E36" s="58"/>
      <c r="F36" s="58"/>
      <c r="G36" s="62"/>
      <c r="H36" s="62"/>
      <c r="I36" s="61"/>
      <c r="J36" s="72" t="str">
        <f t="shared" si="0"/>
        <v/>
      </c>
      <c r="K36" s="72" t="str">
        <f t="shared" si="1"/>
        <v/>
      </c>
      <c r="L36" s="71"/>
      <c r="M36" s="71"/>
    </row>
    <row r="37" spans="1:13">
      <c r="A37" s="61"/>
      <c r="B37" s="58"/>
      <c r="C37" s="69" t="s">
        <v>135</v>
      </c>
      <c r="D37" s="58"/>
      <c r="E37" s="58"/>
      <c r="F37" s="58"/>
      <c r="G37" s="62"/>
      <c r="H37" s="62"/>
      <c r="I37" s="61"/>
      <c r="J37" s="72" t="str">
        <f t="shared" si="0"/>
        <v/>
      </c>
      <c r="K37" s="72" t="str">
        <f t="shared" si="1"/>
        <v/>
      </c>
      <c r="L37" s="71"/>
      <c r="M37" s="71"/>
    </row>
    <row r="38" spans="1:13">
      <c r="A38" s="61"/>
      <c r="B38" s="58"/>
      <c r="C38" s="69" t="s">
        <v>135</v>
      </c>
      <c r="D38" s="58"/>
      <c r="E38" s="58"/>
      <c r="F38" s="58"/>
      <c r="G38" s="62"/>
      <c r="H38" s="62"/>
      <c r="I38" s="61"/>
      <c r="J38" s="72" t="str">
        <f t="shared" si="0"/>
        <v/>
      </c>
      <c r="K38" s="72" t="str">
        <f t="shared" si="1"/>
        <v/>
      </c>
      <c r="L38" s="71"/>
      <c r="M38" s="71"/>
    </row>
    <row r="39" spans="1:13">
      <c r="A39" s="61"/>
      <c r="B39" s="58"/>
      <c r="C39" s="69" t="s">
        <v>135</v>
      </c>
      <c r="D39" s="58"/>
      <c r="E39" s="58"/>
      <c r="F39" s="58"/>
      <c r="G39" s="62"/>
      <c r="H39" s="62"/>
      <c r="I39" s="61"/>
      <c r="J39" s="72" t="str">
        <f t="shared" si="0"/>
        <v/>
      </c>
      <c r="K39" s="72" t="str">
        <f t="shared" si="1"/>
        <v/>
      </c>
      <c r="L39" s="71"/>
      <c r="M39" s="71"/>
    </row>
    <row r="40" spans="1:13">
      <c r="A40" s="61"/>
      <c r="B40" s="58"/>
      <c r="C40" s="69" t="s">
        <v>135</v>
      </c>
      <c r="D40" s="58"/>
      <c r="E40" s="58"/>
      <c r="F40" s="58"/>
      <c r="G40" s="62"/>
      <c r="H40" s="62"/>
      <c r="I40" s="61"/>
      <c r="J40" s="72" t="str">
        <f t="shared" si="0"/>
        <v/>
      </c>
      <c r="K40" s="72" t="str">
        <f t="shared" si="1"/>
        <v/>
      </c>
      <c r="L40" s="71"/>
      <c r="M40" s="71"/>
    </row>
    <row r="41" spans="1:13">
      <c r="A41" s="61"/>
      <c r="B41" s="58"/>
      <c r="C41" s="69" t="s">
        <v>135</v>
      </c>
      <c r="D41" s="58"/>
      <c r="E41" s="58"/>
      <c r="F41" s="58"/>
      <c r="G41" s="62"/>
      <c r="H41" s="62"/>
      <c r="I41" s="61"/>
      <c r="J41" s="72" t="str">
        <f t="shared" si="0"/>
        <v/>
      </c>
      <c r="K41" s="72" t="str">
        <f t="shared" si="1"/>
        <v/>
      </c>
      <c r="L41" s="71"/>
      <c r="M41" s="55"/>
    </row>
    <row r="42" spans="1:13">
      <c r="A42" s="61"/>
      <c r="B42" s="58"/>
      <c r="C42" s="69" t="s">
        <v>135</v>
      </c>
      <c r="D42" s="58"/>
      <c r="E42" s="58"/>
      <c r="F42" s="58"/>
      <c r="G42" s="62"/>
      <c r="H42" s="62"/>
      <c r="I42" s="61"/>
      <c r="J42" s="72" t="str">
        <f t="shared" si="0"/>
        <v/>
      </c>
      <c r="K42" s="72" t="str">
        <f t="shared" si="1"/>
        <v/>
      </c>
      <c r="L42" s="71"/>
      <c r="M42" s="71"/>
    </row>
    <row r="43" spans="1:13">
      <c r="A43" s="61"/>
      <c r="B43" s="58"/>
      <c r="C43" s="69" t="s">
        <v>135</v>
      </c>
      <c r="D43" s="58"/>
      <c r="E43" s="58"/>
      <c r="F43" s="58"/>
      <c r="G43" s="62"/>
      <c r="H43" s="62"/>
      <c r="I43" s="61"/>
      <c r="J43" s="72" t="str">
        <f t="shared" si="0"/>
        <v/>
      </c>
      <c r="K43" s="72" t="str">
        <f t="shared" si="1"/>
        <v/>
      </c>
      <c r="L43" s="71"/>
      <c r="M43" s="71"/>
    </row>
    <row r="44" spans="1:13">
      <c r="A44" s="61"/>
      <c r="B44" s="58"/>
      <c r="C44" s="69" t="s">
        <v>135</v>
      </c>
      <c r="D44" s="58"/>
      <c r="E44" s="58"/>
      <c r="F44" s="58"/>
      <c r="G44" s="62"/>
      <c r="H44" s="62"/>
      <c r="I44" s="61"/>
      <c r="J44" s="72" t="str">
        <f t="shared" si="0"/>
        <v/>
      </c>
      <c r="K44" s="72" t="str">
        <f t="shared" si="1"/>
        <v/>
      </c>
      <c r="L44" s="71"/>
      <c r="M44" s="71"/>
    </row>
    <row r="45" spans="1:13">
      <c r="A45" s="61"/>
      <c r="B45" s="58"/>
      <c r="C45" s="69" t="s">
        <v>135</v>
      </c>
      <c r="D45" s="58"/>
      <c r="E45" s="58"/>
      <c r="F45" s="58"/>
      <c r="G45" s="62"/>
      <c r="H45" s="62"/>
      <c r="I45" s="61"/>
      <c r="J45" s="72" t="str">
        <f t="shared" si="0"/>
        <v/>
      </c>
      <c r="K45" s="72" t="str">
        <f t="shared" si="1"/>
        <v/>
      </c>
      <c r="L45" s="71"/>
      <c r="M45" s="71"/>
    </row>
    <row r="46" spans="1:13">
      <c r="A46" s="61"/>
      <c r="B46" s="58"/>
      <c r="C46" s="69" t="s">
        <v>135</v>
      </c>
      <c r="D46" s="58"/>
      <c r="E46" s="58"/>
      <c r="F46" s="58"/>
      <c r="G46" s="62"/>
      <c r="H46" s="62"/>
      <c r="I46" s="61"/>
      <c r="J46" s="72" t="str">
        <f t="shared" si="0"/>
        <v/>
      </c>
      <c r="K46" s="72" t="str">
        <f t="shared" si="1"/>
        <v/>
      </c>
      <c r="L46" s="71"/>
      <c r="M46" s="71"/>
    </row>
    <row r="47" spans="1:13">
      <c r="A47" s="61"/>
      <c r="B47" s="58"/>
      <c r="C47" s="69" t="s">
        <v>135</v>
      </c>
      <c r="D47" s="58"/>
      <c r="E47" s="58"/>
      <c r="F47" s="58"/>
      <c r="G47" s="62"/>
      <c r="H47" s="62"/>
      <c r="I47" s="61"/>
      <c r="J47" s="72" t="str">
        <f t="shared" si="0"/>
        <v/>
      </c>
      <c r="K47" s="72" t="str">
        <f t="shared" si="1"/>
        <v/>
      </c>
      <c r="L47" s="71"/>
      <c r="M47" s="71"/>
    </row>
    <row r="48" spans="1:13">
      <c r="A48" s="61"/>
      <c r="B48" s="58"/>
      <c r="C48" s="69" t="s">
        <v>135</v>
      </c>
      <c r="D48" s="58"/>
      <c r="E48" s="58"/>
      <c r="F48" s="58"/>
      <c r="G48" s="62"/>
      <c r="H48" s="62"/>
      <c r="I48" s="61"/>
      <c r="J48" s="72" t="str">
        <f t="shared" si="0"/>
        <v/>
      </c>
      <c r="K48" s="72" t="str">
        <f t="shared" si="1"/>
        <v/>
      </c>
      <c r="L48" s="71"/>
      <c r="M48" s="71"/>
    </row>
    <row r="49" spans="1:13">
      <c r="A49" s="61"/>
      <c r="B49" s="58"/>
      <c r="C49" s="69" t="s">
        <v>135</v>
      </c>
      <c r="D49" s="58"/>
      <c r="E49" s="58"/>
      <c r="F49" s="58"/>
      <c r="G49" s="62"/>
      <c r="H49" s="62"/>
      <c r="I49" s="61"/>
      <c r="J49" s="72" t="str">
        <f t="shared" si="0"/>
        <v/>
      </c>
      <c r="K49" s="72" t="str">
        <f t="shared" si="1"/>
        <v/>
      </c>
      <c r="L49" s="71"/>
      <c r="M49" s="71"/>
    </row>
    <row r="50" spans="1:13">
      <c r="A50" s="61"/>
      <c r="B50" s="58"/>
      <c r="C50" s="69" t="s">
        <v>135</v>
      </c>
      <c r="D50" s="58"/>
      <c r="E50" s="58"/>
      <c r="F50" s="58"/>
      <c r="G50" s="62"/>
      <c r="H50" s="62"/>
      <c r="I50" s="61"/>
      <c r="J50" s="72" t="str">
        <f t="shared" si="0"/>
        <v/>
      </c>
      <c r="K50" s="72" t="str">
        <f t="shared" si="1"/>
        <v/>
      </c>
      <c r="L50" s="71"/>
      <c r="M50" s="71"/>
    </row>
    <row r="51" spans="1:13">
      <c r="A51" s="61"/>
      <c r="B51" s="58"/>
      <c r="C51" s="69" t="s">
        <v>135</v>
      </c>
      <c r="D51" s="58"/>
      <c r="E51" s="58"/>
      <c r="F51" s="58"/>
      <c r="G51" s="62"/>
      <c r="H51" s="62"/>
      <c r="I51" s="61"/>
      <c r="J51" s="72" t="str">
        <f t="shared" si="0"/>
        <v/>
      </c>
      <c r="K51" s="72" t="str">
        <f t="shared" si="1"/>
        <v/>
      </c>
      <c r="L51" s="71"/>
      <c r="M51" s="71"/>
    </row>
    <row r="52" spans="1:13">
      <c r="A52" s="61"/>
      <c r="B52" s="58"/>
      <c r="C52" s="69" t="s">
        <v>135</v>
      </c>
      <c r="D52" s="58"/>
      <c r="E52" s="58"/>
      <c r="F52" s="58"/>
      <c r="G52" s="62"/>
      <c r="H52" s="62"/>
      <c r="I52" s="61"/>
      <c r="J52" s="72" t="str">
        <f t="shared" si="0"/>
        <v/>
      </c>
      <c r="K52" s="72" t="str">
        <f t="shared" si="1"/>
        <v/>
      </c>
      <c r="L52" s="71"/>
      <c r="M52" s="71"/>
    </row>
    <row r="53" spans="1:13">
      <c r="A53" s="61"/>
      <c r="B53" s="58"/>
      <c r="C53" s="69" t="s">
        <v>135</v>
      </c>
      <c r="D53" s="59"/>
      <c r="E53" s="58"/>
      <c r="F53" s="59"/>
      <c r="G53" s="60"/>
      <c r="H53" s="60"/>
      <c r="I53" s="57"/>
      <c r="J53" s="72" t="str">
        <f t="shared" si="0"/>
        <v/>
      </c>
      <c r="K53" s="72" t="str">
        <f t="shared" si="1"/>
        <v/>
      </c>
      <c r="L53" s="71"/>
      <c r="M53" s="71"/>
    </row>
    <row r="54" spans="1:13">
      <c r="A54" s="61"/>
      <c r="B54" s="58"/>
      <c r="C54" s="69" t="s">
        <v>135</v>
      </c>
      <c r="D54" s="58"/>
      <c r="E54" s="58"/>
      <c r="F54" s="58"/>
      <c r="G54" s="62"/>
      <c r="H54" s="62"/>
      <c r="I54" s="61"/>
      <c r="J54" s="72" t="str">
        <f t="shared" si="0"/>
        <v/>
      </c>
      <c r="K54" s="72" t="str">
        <f t="shared" si="1"/>
        <v/>
      </c>
      <c r="L54" s="71"/>
      <c r="M54" s="55"/>
    </row>
    <row r="55" spans="1:13">
      <c r="A55" s="61"/>
      <c r="B55" s="58"/>
      <c r="C55" s="69" t="s">
        <v>135</v>
      </c>
      <c r="D55" s="58"/>
      <c r="E55" s="58"/>
      <c r="F55" s="58"/>
      <c r="G55" s="62"/>
      <c r="H55" s="62"/>
      <c r="I55" s="61"/>
      <c r="J55" s="72" t="str">
        <f t="shared" si="0"/>
        <v/>
      </c>
      <c r="K55" s="72" t="str">
        <f t="shared" si="1"/>
        <v/>
      </c>
      <c r="L55" s="71"/>
      <c r="M55" s="71"/>
    </row>
    <row r="56" spans="1:13">
      <c r="A56" s="61"/>
      <c r="B56" s="58"/>
      <c r="C56" s="69" t="s">
        <v>135</v>
      </c>
      <c r="D56" s="58"/>
      <c r="E56" s="58"/>
      <c r="F56" s="58"/>
      <c r="G56" s="62"/>
      <c r="H56" s="62"/>
      <c r="I56" s="61"/>
      <c r="J56" s="72" t="str">
        <f t="shared" si="0"/>
        <v/>
      </c>
      <c r="K56" s="72" t="str">
        <f t="shared" si="1"/>
        <v/>
      </c>
      <c r="L56" s="71"/>
      <c r="M56" s="71"/>
    </row>
    <row r="57" spans="1:13">
      <c r="A57" s="57"/>
      <c r="B57" s="58"/>
      <c r="C57" s="69" t="s">
        <v>135</v>
      </c>
      <c r="D57" s="59"/>
      <c r="E57" s="58"/>
      <c r="F57" s="58"/>
      <c r="G57" s="60"/>
      <c r="H57" s="60"/>
      <c r="I57" s="57"/>
      <c r="J57" s="72" t="str">
        <f t="shared" si="0"/>
        <v/>
      </c>
      <c r="K57" s="72" t="str">
        <f t="shared" si="1"/>
        <v/>
      </c>
      <c r="L57" s="71"/>
      <c r="M57" s="71"/>
    </row>
    <row r="58" spans="1:13">
      <c r="A58" s="61"/>
      <c r="B58" s="58"/>
      <c r="C58" s="69" t="s">
        <v>135</v>
      </c>
      <c r="D58" s="58"/>
      <c r="E58" s="58"/>
      <c r="F58" s="58"/>
      <c r="G58" s="62"/>
      <c r="H58" s="62"/>
      <c r="I58" s="61"/>
      <c r="J58" s="72" t="str">
        <f t="shared" si="0"/>
        <v/>
      </c>
      <c r="K58" s="72" t="str">
        <f t="shared" si="1"/>
        <v/>
      </c>
      <c r="L58" s="71"/>
      <c r="M58" s="71"/>
    </row>
    <row r="59" spans="1:13">
      <c r="A59" s="61"/>
      <c r="B59" s="58"/>
      <c r="C59" s="69" t="s">
        <v>135</v>
      </c>
      <c r="D59" s="58"/>
      <c r="E59" s="58"/>
      <c r="F59" s="58"/>
      <c r="G59" s="62"/>
      <c r="H59" s="62"/>
      <c r="I59" s="61"/>
      <c r="J59" s="72" t="str">
        <f t="shared" si="0"/>
        <v/>
      </c>
      <c r="K59" s="72" t="str">
        <f t="shared" si="1"/>
        <v/>
      </c>
      <c r="L59" s="71"/>
      <c r="M59" s="71"/>
    </row>
    <row r="60" spans="1:13">
      <c r="A60" s="63"/>
      <c r="B60" s="58"/>
      <c r="C60" s="69" t="s">
        <v>135</v>
      </c>
      <c r="D60" s="64"/>
      <c r="E60" s="64"/>
      <c r="F60" s="64"/>
      <c r="G60" s="65"/>
      <c r="H60" s="65"/>
      <c r="I60" s="63"/>
      <c r="J60" s="72" t="str">
        <f t="shared" si="0"/>
        <v/>
      </c>
      <c r="K60" s="72" t="str">
        <f t="shared" si="1"/>
        <v/>
      </c>
      <c r="L60" s="71"/>
      <c r="M60" s="71"/>
    </row>
    <row r="61" spans="1:13">
      <c r="A61" s="63"/>
      <c r="B61" s="58"/>
      <c r="C61" s="69" t="s">
        <v>135</v>
      </c>
      <c r="D61" s="64"/>
      <c r="E61" s="64"/>
      <c r="F61" s="64"/>
      <c r="G61" s="65"/>
      <c r="H61" s="65"/>
      <c r="I61" s="63"/>
      <c r="J61" s="72" t="str">
        <f t="shared" si="0"/>
        <v/>
      </c>
      <c r="K61" s="72" t="str">
        <f t="shared" si="1"/>
        <v/>
      </c>
      <c r="L61" s="71"/>
      <c r="M61" s="71"/>
    </row>
    <row r="62" spans="1:13">
      <c r="A62" s="63"/>
      <c r="B62" s="58"/>
      <c r="C62" s="69" t="s">
        <v>135</v>
      </c>
      <c r="D62" s="64"/>
      <c r="E62" s="64"/>
      <c r="F62" s="64"/>
      <c r="G62" s="65"/>
      <c r="H62" s="65"/>
      <c r="I62" s="63"/>
      <c r="J62" s="72" t="str">
        <f t="shared" si="0"/>
        <v/>
      </c>
      <c r="K62" s="72" t="str">
        <f t="shared" si="1"/>
        <v/>
      </c>
      <c r="L62" s="71"/>
      <c r="M62" s="71"/>
    </row>
    <row r="63" spans="1:13">
      <c r="A63" s="63"/>
      <c r="B63" s="58"/>
      <c r="C63" s="69" t="s">
        <v>135</v>
      </c>
      <c r="D63" s="64"/>
      <c r="E63" s="64"/>
      <c r="F63" s="64"/>
      <c r="G63" s="65"/>
      <c r="H63" s="65"/>
      <c r="I63" s="63"/>
      <c r="J63" s="72" t="str">
        <f t="shared" si="0"/>
        <v/>
      </c>
      <c r="K63" s="72" t="str">
        <f t="shared" si="1"/>
        <v/>
      </c>
      <c r="L63" s="71"/>
      <c r="M63" s="71"/>
    </row>
    <row r="64" spans="1:13">
      <c r="A64" s="63"/>
      <c r="B64" s="58"/>
      <c r="C64" s="69" t="s">
        <v>135</v>
      </c>
      <c r="D64" s="64"/>
      <c r="E64" s="64"/>
      <c r="F64" s="64"/>
      <c r="G64" s="65"/>
      <c r="H64" s="65"/>
      <c r="I64" s="63"/>
      <c r="J64" s="72" t="str">
        <f t="shared" si="0"/>
        <v/>
      </c>
      <c r="K64" s="72" t="str">
        <f t="shared" si="1"/>
        <v/>
      </c>
      <c r="L64" s="71"/>
      <c r="M64" s="71"/>
    </row>
    <row r="65" spans="1:13">
      <c r="A65" s="63"/>
      <c r="B65" s="58"/>
      <c r="C65" s="69" t="s">
        <v>135</v>
      </c>
      <c r="D65" s="64"/>
      <c r="E65" s="64"/>
      <c r="F65" s="64"/>
      <c r="G65" s="65"/>
      <c r="H65" s="65"/>
      <c r="I65" s="63"/>
      <c r="J65" s="72" t="str">
        <f t="shared" si="0"/>
        <v/>
      </c>
      <c r="K65" s="72" t="str">
        <f t="shared" si="1"/>
        <v/>
      </c>
      <c r="L65" s="71"/>
      <c r="M65" s="71"/>
    </row>
    <row r="66" spans="1:13">
      <c r="A66" s="63"/>
      <c r="B66" s="58"/>
      <c r="C66" s="69" t="s">
        <v>135</v>
      </c>
      <c r="D66" s="64"/>
      <c r="E66" s="64"/>
      <c r="F66" s="64"/>
      <c r="G66" s="65"/>
      <c r="H66" s="65"/>
      <c r="I66" s="63"/>
      <c r="J66" s="72" t="str">
        <f t="shared" si="0"/>
        <v/>
      </c>
      <c r="K66" s="72" t="str">
        <f t="shared" si="1"/>
        <v/>
      </c>
      <c r="L66" s="71"/>
      <c r="M66" s="71"/>
    </row>
    <row r="67" spans="1:13">
      <c r="A67" s="61"/>
      <c r="B67" s="58"/>
      <c r="C67" s="69" t="s">
        <v>135</v>
      </c>
      <c r="D67" s="58"/>
      <c r="E67" s="58"/>
      <c r="F67" s="58"/>
      <c r="G67" s="62"/>
      <c r="H67" s="62"/>
      <c r="I67" s="61"/>
      <c r="J67" s="72" t="str">
        <f t="shared" si="0"/>
        <v/>
      </c>
      <c r="K67" s="72" t="str">
        <f t="shared" si="1"/>
        <v/>
      </c>
      <c r="L67" s="71"/>
      <c r="M67" s="71"/>
    </row>
    <row r="68" spans="1:13">
      <c r="A68" s="61"/>
      <c r="B68" s="58"/>
      <c r="C68" s="69" t="s">
        <v>135</v>
      </c>
      <c r="D68" s="58"/>
      <c r="E68" s="58"/>
      <c r="F68" s="58"/>
      <c r="G68" s="62"/>
      <c r="H68" s="62"/>
      <c r="I68" s="61"/>
      <c r="J68" s="72" t="str">
        <f t="shared" ref="J68:J115" si="2">IF(A68&lt;&gt;"",J67+H68-G68,"")</f>
        <v/>
      </c>
      <c r="K68" s="72" t="str">
        <f t="shared" ref="K68:K115" si="3">IF(A68="","",M66+(H68-G68)*(I68&gt;0))</f>
        <v/>
      </c>
      <c r="L68" s="56"/>
      <c r="M68" s="71"/>
    </row>
    <row r="69" spans="1:13">
      <c r="A69" s="63"/>
      <c r="B69" s="58"/>
      <c r="C69" s="69" t="s">
        <v>135</v>
      </c>
      <c r="D69" s="64"/>
      <c r="E69" s="64"/>
      <c r="F69" s="64"/>
      <c r="G69" s="65"/>
      <c r="H69" s="65"/>
      <c r="I69" s="63"/>
      <c r="J69" s="72" t="str">
        <f t="shared" si="2"/>
        <v/>
      </c>
      <c r="K69" s="72" t="str">
        <f t="shared" si="3"/>
        <v/>
      </c>
      <c r="L69" s="71"/>
      <c r="M69" s="71"/>
    </row>
    <row r="70" spans="1:13">
      <c r="A70" s="63"/>
      <c r="B70" s="58"/>
      <c r="C70" s="69" t="s">
        <v>135</v>
      </c>
      <c r="D70" s="64"/>
      <c r="E70" s="64"/>
      <c r="F70" s="64"/>
      <c r="G70" s="65"/>
      <c r="H70" s="65"/>
      <c r="I70" s="63"/>
      <c r="J70" s="72" t="str">
        <f t="shared" si="2"/>
        <v/>
      </c>
      <c r="K70" s="72" t="str">
        <f t="shared" si="3"/>
        <v/>
      </c>
      <c r="L70" s="71"/>
      <c r="M70" s="71"/>
    </row>
    <row r="71" spans="1:13">
      <c r="A71" s="63"/>
      <c r="B71" s="58"/>
      <c r="C71" s="69" t="s">
        <v>135</v>
      </c>
      <c r="D71" s="64"/>
      <c r="E71" s="64"/>
      <c r="F71" s="64"/>
      <c r="G71" s="65"/>
      <c r="H71" s="65"/>
      <c r="I71" s="63"/>
      <c r="J71" s="72" t="str">
        <f t="shared" si="2"/>
        <v/>
      </c>
      <c r="K71" s="72" t="str">
        <f t="shared" si="3"/>
        <v/>
      </c>
      <c r="L71" s="71"/>
      <c r="M71" s="71"/>
    </row>
    <row r="72" spans="1:13">
      <c r="A72" s="63"/>
      <c r="B72" s="58"/>
      <c r="C72" s="69" t="s">
        <v>135</v>
      </c>
      <c r="D72" s="64"/>
      <c r="E72" s="64"/>
      <c r="F72" s="64"/>
      <c r="G72" s="65"/>
      <c r="H72" s="65"/>
      <c r="I72" s="63"/>
      <c r="J72" s="72" t="str">
        <f t="shared" si="2"/>
        <v/>
      </c>
      <c r="K72" s="72" t="str">
        <f t="shared" si="3"/>
        <v/>
      </c>
      <c r="L72" s="71"/>
      <c r="M72" s="71"/>
    </row>
    <row r="73" spans="1:13">
      <c r="A73" s="61"/>
      <c r="B73" s="58"/>
      <c r="C73" s="69" t="s">
        <v>135</v>
      </c>
      <c r="D73" s="58"/>
      <c r="E73" s="58"/>
      <c r="F73" s="58"/>
      <c r="G73" s="62"/>
      <c r="H73" s="62"/>
      <c r="I73" s="61"/>
      <c r="J73" s="72" t="str">
        <f t="shared" si="2"/>
        <v/>
      </c>
      <c r="K73" s="72" t="str">
        <f t="shared" si="3"/>
        <v/>
      </c>
      <c r="L73" s="71"/>
      <c r="M73" s="71"/>
    </row>
    <row r="74" spans="1:13">
      <c r="A74" s="63"/>
      <c r="B74" s="58"/>
      <c r="C74" s="69" t="s">
        <v>135</v>
      </c>
      <c r="D74" s="64"/>
      <c r="E74" s="64"/>
      <c r="F74" s="64"/>
      <c r="G74" s="65"/>
      <c r="H74" s="65"/>
      <c r="I74" s="63"/>
      <c r="J74" s="72" t="str">
        <f t="shared" si="2"/>
        <v/>
      </c>
      <c r="K74" s="72" t="str">
        <f t="shared" si="3"/>
        <v/>
      </c>
      <c r="L74" s="71"/>
      <c r="M74" s="71"/>
    </row>
    <row r="75" spans="1:13">
      <c r="A75" s="63"/>
      <c r="B75" s="58"/>
      <c r="C75" s="69" t="s">
        <v>135</v>
      </c>
      <c r="D75" s="64"/>
      <c r="E75" s="64"/>
      <c r="F75" s="64"/>
      <c r="G75" s="65"/>
      <c r="H75" s="65"/>
      <c r="I75" s="63"/>
      <c r="J75" s="72" t="str">
        <f t="shared" si="2"/>
        <v/>
      </c>
      <c r="K75" s="72" t="str">
        <f t="shared" si="3"/>
        <v/>
      </c>
      <c r="L75" s="71"/>
      <c r="M75" s="71"/>
    </row>
    <row r="76" spans="1:13">
      <c r="A76" s="63"/>
      <c r="B76" s="58"/>
      <c r="C76" s="69" t="s">
        <v>135</v>
      </c>
      <c r="D76" s="64"/>
      <c r="E76" s="64"/>
      <c r="F76" s="64"/>
      <c r="G76" s="65"/>
      <c r="H76" s="65"/>
      <c r="I76" s="63"/>
      <c r="J76" s="72" t="str">
        <f t="shared" si="2"/>
        <v/>
      </c>
      <c r="K76" s="72" t="str">
        <f t="shared" si="3"/>
        <v/>
      </c>
      <c r="L76" s="71"/>
      <c r="M76" s="71"/>
    </row>
    <row r="77" spans="1:13">
      <c r="A77" s="63"/>
      <c r="B77" s="58"/>
      <c r="C77" s="69" t="s">
        <v>135</v>
      </c>
      <c r="D77" s="64"/>
      <c r="E77" s="64"/>
      <c r="F77" s="64"/>
      <c r="G77" s="65"/>
      <c r="H77" s="65"/>
      <c r="I77" s="63"/>
      <c r="J77" s="72" t="str">
        <f t="shared" si="2"/>
        <v/>
      </c>
      <c r="K77" s="72" t="str">
        <f t="shared" si="3"/>
        <v/>
      </c>
      <c r="L77" s="71"/>
      <c r="M77" s="71"/>
    </row>
    <row r="78" spans="1:13">
      <c r="A78" s="63"/>
      <c r="B78" s="58"/>
      <c r="C78" s="69" t="s">
        <v>135</v>
      </c>
      <c r="D78" s="64"/>
      <c r="E78" s="64"/>
      <c r="F78" s="64"/>
      <c r="G78" s="65"/>
      <c r="H78" s="65"/>
      <c r="I78" s="63"/>
      <c r="J78" s="72" t="str">
        <f t="shared" si="2"/>
        <v/>
      </c>
      <c r="K78" s="72" t="str">
        <f t="shared" si="3"/>
        <v/>
      </c>
      <c r="L78" s="71"/>
      <c r="M78" s="71"/>
    </row>
    <row r="79" spans="1:13">
      <c r="A79" s="63"/>
      <c r="B79" s="58"/>
      <c r="C79" s="69" t="s">
        <v>135</v>
      </c>
      <c r="D79" s="64"/>
      <c r="E79" s="64"/>
      <c r="F79" s="64"/>
      <c r="G79" s="65"/>
      <c r="H79" s="65"/>
      <c r="I79" s="63"/>
      <c r="J79" s="72" t="str">
        <f t="shared" si="2"/>
        <v/>
      </c>
      <c r="K79" s="72" t="str">
        <f t="shared" si="3"/>
        <v/>
      </c>
      <c r="L79" s="71"/>
      <c r="M79" s="71"/>
    </row>
    <row r="80" spans="1:13">
      <c r="A80" s="63"/>
      <c r="B80" s="58"/>
      <c r="C80" s="69" t="s">
        <v>135</v>
      </c>
      <c r="D80" s="64"/>
      <c r="E80" s="64"/>
      <c r="F80" s="64"/>
      <c r="G80" s="65"/>
      <c r="H80" s="65"/>
      <c r="I80" s="63"/>
      <c r="J80" s="72" t="str">
        <f t="shared" si="2"/>
        <v/>
      </c>
      <c r="K80" s="72" t="str">
        <f t="shared" si="3"/>
        <v/>
      </c>
      <c r="L80" s="71"/>
      <c r="M80" s="71"/>
    </row>
    <row r="81" spans="1:13">
      <c r="A81" s="63"/>
      <c r="B81" s="58"/>
      <c r="C81" s="69" t="s">
        <v>135</v>
      </c>
      <c r="D81" s="64"/>
      <c r="E81" s="64"/>
      <c r="F81" s="64"/>
      <c r="G81" s="65"/>
      <c r="H81" s="65"/>
      <c r="I81" s="63"/>
      <c r="J81" s="72" t="str">
        <f t="shared" si="2"/>
        <v/>
      </c>
      <c r="K81" s="72" t="str">
        <f t="shared" si="3"/>
        <v/>
      </c>
      <c r="L81" s="71"/>
      <c r="M81" s="71"/>
    </row>
    <row r="82" spans="1:13">
      <c r="A82" s="63"/>
      <c r="B82" s="58"/>
      <c r="C82" s="69" t="s">
        <v>135</v>
      </c>
      <c r="D82" s="64"/>
      <c r="E82" s="64"/>
      <c r="F82" s="64"/>
      <c r="G82" s="65"/>
      <c r="H82" s="65"/>
      <c r="I82" s="63"/>
      <c r="J82" s="72" t="str">
        <f t="shared" si="2"/>
        <v/>
      </c>
      <c r="K82" s="72" t="str">
        <f t="shared" si="3"/>
        <v/>
      </c>
      <c r="L82" s="71"/>
      <c r="M82" s="71"/>
    </row>
    <row r="83" spans="1:13">
      <c r="A83" s="63"/>
      <c r="B83" s="58"/>
      <c r="C83" s="69" t="s">
        <v>135</v>
      </c>
      <c r="D83" s="64"/>
      <c r="E83" s="64"/>
      <c r="F83" s="64"/>
      <c r="G83" s="65"/>
      <c r="H83" s="65"/>
      <c r="I83" s="63"/>
      <c r="J83" s="72" t="str">
        <f t="shared" si="2"/>
        <v/>
      </c>
      <c r="K83" s="72" t="str">
        <f t="shared" si="3"/>
        <v/>
      </c>
      <c r="L83" s="71"/>
      <c r="M83" s="71"/>
    </row>
    <row r="84" spans="1:13">
      <c r="A84" s="63"/>
      <c r="B84" s="58"/>
      <c r="C84" s="69" t="s">
        <v>135</v>
      </c>
      <c r="D84" s="64"/>
      <c r="E84" s="64"/>
      <c r="F84" s="64"/>
      <c r="G84" s="65"/>
      <c r="H84" s="65"/>
      <c r="I84" s="63"/>
      <c r="J84" s="72" t="str">
        <f t="shared" si="2"/>
        <v/>
      </c>
      <c r="K84" s="72" t="str">
        <f t="shared" si="3"/>
        <v/>
      </c>
      <c r="L84" s="71"/>
      <c r="M84" s="71"/>
    </row>
    <row r="85" spans="1:13">
      <c r="A85" s="63"/>
      <c r="B85" s="58"/>
      <c r="C85" s="69" t="s">
        <v>135</v>
      </c>
      <c r="D85" s="64"/>
      <c r="E85" s="64"/>
      <c r="F85" s="64"/>
      <c r="G85" s="65"/>
      <c r="H85" s="65"/>
      <c r="I85" s="63"/>
      <c r="J85" s="72" t="str">
        <f t="shared" si="2"/>
        <v/>
      </c>
      <c r="K85" s="72" t="str">
        <f t="shared" si="3"/>
        <v/>
      </c>
      <c r="L85" s="71"/>
      <c r="M85" s="71"/>
    </row>
    <row r="86" spans="1:13">
      <c r="A86" s="63"/>
      <c r="B86" s="58"/>
      <c r="C86" s="69" t="s">
        <v>135</v>
      </c>
      <c r="D86" s="64"/>
      <c r="E86" s="64"/>
      <c r="F86" s="64"/>
      <c r="G86" s="65"/>
      <c r="H86" s="65"/>
      <c r="I86" s="63"/>
      <c r="J86" s="72" t="str">
        <f t="shared" si="2"/>
        <v/>
      </c>
      <c r="K86" s="72" t="str">
        <f t="shared" si="3"/>
        <v/>
      </c>
      <c r="L86" s="71"/>
      <c r="M86" s="71"/>
    </row>
    <row r="87" spans="1:13">
      <c r="A87" s="63"/>
      <c r="B87" s="58"/>
      <c r="C87" s="69" t="s">
        <v>135</v>
      </c>
      <c r="D87" s="64"/>
      <c r="E87" s="64"/>
      <c r="F87" s="64"/>
      <c r="G87" s="65"/>
      <c r="H87" s="65"/>
      <c r="I87" s="63"/>
      <c r="J87" s="72" t="str">
        <f t="shared" si="2"/>
        <v/>
      </c>
      <c r="K87" s="72" t="str">
        <f t="shared" si="3"/>
        <v/>
      </c>
      <c r="L87" s="71"/>
      <c r="M87" s="71"/>
    </row>
    <row r="88" spans="1:13">
      <c r="A88" s="63"/>
      <c r="B88" s="58"/>
      <c r="C88" s="69" t="s">
        <v>135</v>
      </c>
      <c r="D88" s="64"/>
      <c r="E88" s="64"/>
      <c r="F88" s="64"/>
      <c r="G88" s="65"/>
      <c r="H88" s="65"/>
      <c r="I88" s="63"/>
      <c r="J88" s="72" t="str">
        <f t="shared" si="2"/>
        <v/>
      </c>
      <c r="K88" s="72" t="str">
        <f t="shared" si="3"/>
        <v/>
      </c>
      <c r="L88" s="71"/>
      <c r="M88" s="71"/>
    </row>
    <row r="89" spans="1:13">
      <c r="A89" s="66"/>
      <c r="B89" s="58"/>
      <c r="C89" s="69" t="s">
        <v>135</v>
      </c>
      <c r="D89" s="67"/>
      <c r="E89" s="64"/>
      <c r="F89" s="64"/>
      <c r="G89" s="68"/>
      <c r="H89" s="68"/>
      <c r="I89" s="66"/>
      <c r="J89" s="72" t="str">
        <f t="shared" si="2"/>
        <v/>
      </c>
      <c r="K89" s="72" t="str">
        <f t="shared" si="3"/>
        <v/>
      </c>
      <c r="L89" s="71"/>
      <c r="M89" s="71"/>
    </row>
    <row r="90" spans="1:13">
      <c r="A90" s="66"/>
      <c r="B90" s="58"/>
      <c r="C90" s="69" t="s">
        <v>135</v>
      </c>
      <c r="D90" s="67"/>
      <c r="E90" s="64"/>
      <c r="F90" s="64"/>
      <c r="G90" s="68"/>
      <c r="H90" s="68"/>
      <c r="I90" s="66"/>
      <c r="J90" s="72" t="str">
        <f t="shared" si="2"/>
        <v/>
      </c>
      <c r="K90" s="72" t="str">
        <f t="shared" si="3"/>
        <v/>
      </c>
      <c r="L90" s="71"/>
      <c r="M90" s="71"/>
    </row>
    <row r="91" spans="1:13">
      <c r="A91" s="63"/>
      <c r="B91" s="58"/>
      <c r="C91" s="69" t="s">
        <v>135</v>
      </c>
      <c r="D91" s="64"/>
      <c r="E91" s="64"/>
      <c r="F91" s="64"/>
      <c r="G91" s="65"/>
      <c r="H91" s="65"/>
      <c r="I91" s="63"/>
      <c r="J91" s="72" t="str">
        <f t="shared" si="2"/>
        <v/>
      </c>
      <c r="K91" s="72" t="str">
        <f t="shared" si="3"/>
        <v/>
      </c>
      <c r="L91" s="71"/>
      <c r="M91" s="71"/>
    </row>
    <row r="92" spans="1:13">
      <c r="A92" s="63"/>
      <c r="B92" s="58"/>
      <c r="C92" s="69" t="s">
        <v>135</v>
      </c>
      <c r="D92" s="67"/>
      <c r="E92" s="64"/>
      <c r="F92" s="64"/>
      <c r="G92" s="68"/>
      <c r="H92" s="68"/>
      <c r="I92" s="66"/>
      <c r="J92" s="72" t="str">
        <f t="shared" si="2"/>
        <v/>
      </c>
      <c r="K92" s="72" t="str">
        <f t="shared" si="3"/>
        <v/>
      </c>
      <c r="L92" s="71"/>
      <c r="M92" s="71"/>
    </row>
    <row r="93" spans="1:13">
      <c r="A93" s="63"/>
      <c r="B93" s="58"/>
      <c r="C93" s="69" t="s">
        <v>135</v>
      </c>
      <c r="D93" s="64"/>
      <c r="E93" s="64"/>
      <c r="F93" s="64"/>
      <c r="G93" s="65"/>
      <c r="H93" s="65"/>
      <c r="I93" s="63"/>
      <c r="J93" s="72" t="str">
        <f t="shared" si="2"/>
        <v/>
      </c>
      <c r="K93" s="72" t="str">
        <f t="shared" si="3"/>
        <v/>
      </c>
      <c r="L93" s="71"/>
      <c r="M93" s="71"/>
    </row>
    <row r="94" spans="1:13">
      <c r="A94" s="63"/>
      <c r="B94" s="58"/>
      <c r="C94" s="69" t="s">
        <v>135</v>
      </c>
      <c r="D94" s="64"/>
      <c r="E94" s="64"/>
      <c r="F94" s="64"/>
      <c r="G94" s="65"/>
      <c r="H94" s="65"/>
      <c r="I94" s="63"/>
      <c r="J94" s="72" t="str">
        <f t="shared" si="2"/>
        <v/>
      </c>
      <c r="K94" s="72" t="str">
        <f t="shared" si="3"/>
        <v/>
      </c>
      <c r="L94" s="71"/>
      <c r="M94" s="71"/>
    </row>
    <row r="95" spans="1:13">
      <c r="A95" s="73"/>
      <c r="B95" s="58"/>
      <c r="C95" s="69" t="s">
        <v>135</v>
      </c>
      <c r="D95" s="74"/>
      <c r="E95" s="64"/>
      <c r="F95" s="74"/>
      <c r="G95" s="75"/>
      <c r="H95" s="75"/>
      <c r="I95" s="76"/>
      <c r="J95" s="72" t="str">
        <f t="shared" si="2"/>
        <v/>
      </c>
      <c r="K95" s="72" t="str">
        <f t="shared" si="3"/>
        <v/>
      </c>
      <c r="L95" s="70"/>
      <c r="M95" s="71"/>
    </row>
    <row r="96" spans="1:13">
      <c r="A96" s="76"/>
      <c r="B96" s="58"/>
      <c r="C96" s="69" t="s">
        <v>135</v>
      </c>
      <c r="D96" s="74"/>
      <c r="E96" s="64"/>
      <c r="F96" s="74"/>
      <c r="G96" s="75"/>
      <c r="H96" s="75"/>
      <c r="I96" s="76"/>
      <c r="J96" s="72" t="str">
        <f t="shared" si="2"/>
        <v/>
      </c>
      <c r="K96" s="72" t="str">
        <f t="shared" si="3"/>
        <v/>
      </c>
      <c r="L96" s="71"/>
      <c r="M96" s="71"/>
    </row>
    <row r="97" spans="1:13">
      <c r="A97" s="76"/>
      <c r="B97" s="58"/>
      <c r="C97" s="69" t="s">
        <v>135</v>
      </c>
      <c r="D97" s="74"/>
      <c r="E97" s="64"/>
      <c r="F97" s="74"/>
      <c r="G97" s="75"/>
      <c r="H97" s="75"/>
      <c r="I97" s="76"/>
      <c r="J97" s="72" t="str">
        <f t="shared" si="2"/>
        <v/>
      </c>
      <c r="K97" s="72" t="str">
        <f t="shared" si="3"/>
        <v/>
      </c>
      <c r="L97" s="71"/>
      <c r="M97" s="71"/>
    </row>
    <row r="98" spans="1:13">
      <c r="A98" s="73"/>
      <c r="B98" s="58"/>
      <c r="C98" s="69" t="s">
        <v>135</v>
      </c>
      <c r="D98" s="74"/>
      <c r="E98" s="64"/>
      <c r="F98" s="74"/>
      <c r="G98" s="75"/>
      <c r="H98" s="75"/>
      <c r="I98" s="76"/>
      <c r="J98" s="72" t="str">
        <f t="shared" si="2"/>
        <v/>
      </c>
      <c r="K98" s="72" t="str">
        <f t="shared" si="3"/>
        <v/>
      </c>
      <c r="L98" s="71"/>
      <c r="M98" s="71"/>
    </row>
    <row r="99" spans="1:13">
      <c r="A99" s="76"/>
      <c r="B99" s="58"/>
      <c r="C99" s="69" t="s">
        <v>135</v>
      </c>
      <c r="D99" s="74"/>
      <c r="E99" s="64"/>
      <c r="F99" s="74"/>
      <c r="G99" s="75"/>
      <c r="H99" s="75"/>
      <c r="I99" s="76"/>
      <c r="J99" s="72" t="str">
        <f t="shared" si="2"/>
        <v/>
      </c>
      <c r="K99" s="72" t="str">
        <f t="shared" si="3"/>
        <v/>
      </c>
      <c r="L99" s="71"/>
      <c r="M99" s="71"/>
    </row>
    <row r="100" spans="1:13">
      <c r="A100" s="76"/>
      <c r="B100" s="58"/>
      <c r="C100" s="69" t="s">
        <v>135</v>
      </c>
      <c r="D100" s="74"/>
      <c r="E100" s="64"/>
      <c r="F100" s="74"/>
      <c r="G100" s="75"/>
      <c r="H100" s="75"/>
      <c r="I100" s="76"/>
      <c r="J100" s="72" t="str">
        <f t="shared" si="2"/>
        <v/>
      </c>
      <c r="K100" s="72" t="str">
        <f t="shared" si="3"/>
        <v/>
      </c>
      <c r="L100" s="71"/>
      <c r="M100" s="71"/>
    </row>
    <row r="101" spans="1:13">
      <c r="A101" s="76"/>
      <c r="B101" s="58"/>
      <c r="C101" s="69" t="s">
        <v>135</v>
      </c>
      <c r="D101" s="74"/>
      <c r="E101" s="64"/>
      <c r="F101" s="74"/>
      <c r="G101" s="75"/>
      <c r="H101" s="75"/>
      <c r="I101" s="76"/>
      <c r="J101" s="72" t="str">
        <f t="shared" si="2"/>
        <v/>
      </c>
      <c r="K101" s="72" t="str">
        <f t="shared" si="3"/>
        <v/>
      </c>
      <c r="L101" s="71"/>
      <c r="M101" s="71"/>
    </row>
    <row r="102" spans="1:13">
      <c r="A102" s="76"/>
      <c r="B102" s="58"/>
      <c r="C102" s="69" t="s">
        <v>135</v>
      </c>
      <c r="D102" s="74"/>
      <c r="E102" s="64"/>
      <c r="F102" s="74"/>
      <c r="G102" s="75"/>
      <c r="H102" s="75"/>
      <c r="I102" s="76"/>
      <c r="J102" s="72" t="str">
        <f t="shared" si="2"/>
        <v/>
      </c>
      <c r="K102" s="72" t="str">
        <f t="shared" si="3"/>
        <v/>
      </c>
      <c r="L102" s="71"/>
      <c r="M102" s="71"/>
    </row>
    <row r="103" spans="1:13">
      <c r="A103" s="76"/>
      <c r="B103" s="58"/>
      <c r="C103" s="69" t="s">
        <v>135</v>
      </c>
      <c r="D103" s="74"/>
      <c r="E103" s="64"/>
      <c r="F103" s="74"/>
      <c r="G103" s="75"/>
      <c r="H103" s="75"/>
      <c r="I103" s="76"/>
      <c r="J103" s="72" t="str">
        <f t="shared" si="2"/>
        <v/>
      </c>
      <c r="K103" s="72" t="str">
        <f t="shared" si="3"/>
        <v/>
      </c>
      <c r="L103" s="71"/>
      <c r="M103" s="71"/>
    </row>
    <row r="104" spans="1:13">
      <c r="A104" s="76"/>
      <c r="B104" s="58"/>
      <c r="C104" s="69" t="s">
        <v>135</v>
      </c>
      <c r="D104" s="74"/>
      <c r="E104" s="64"/>
      <c r="F104" s="74"/>
      <c r="G104" s="75"/>
      <c r="H104" s="75"/>
      <c r="I104" s="76"/>
      <c r="J104" s="72" t="str">
        <f t="shared" si="2"/>
        <v/>
      </c>
      <c r="K104" s="72" t="str">
        <f t="shared" si="3"/>
        <v/>
      </c>
      <c r="L104" s="71"/>
      <c r="M104" s="71"/>
    </row>
    <row r="105" spans="1:13">
      <c r="A105" s="76"/>
      <c r="B105" s="58"/>
      <c r="C105" s="69" t="s">
        <v>135</v>
      </c>
      <c r="D105" s="74"/>
      <c r="E105" s="64"/>
      <c r="F105" s="74"/>
      <c r="G105" s="75"/>
      <c r="H105" s="75"/>
      <c r="I105" s="76"/>
      <c r="J105" s="72" t="str">
        <f t="shared" si="2"/>
        <v/>
      </c>
      <c r="K105" s="72" t="str">
        <f t="shared" si="3"/>
        <v/>
      </c>
      <c r="L105" s="71"/>
      <c r="M105" s="71"/>
    </row>
    <row r="106" spans="1:13">
      <c r="A106" s="76"/>
      <c r="B106" s="58"/>
      <c r="C106" s="69" t="s">
        <v>135</v>
      </c>
      <c r="D106" s="74"/>
      <c r="E106" s="64"/>
      <c r="F106" s="74"/>
      <c r="G106" s="75"/>
      <c r="H106" s="75"/>
      <c r="I106" s="76"/>
      <c r="J106" s="72" t="str">
        <f t="shared" si="2"/>
        <v/>
      </c>
      <c r="K106" s="72" t="str">
        <f t="shared" si="3"/>
        <v/>
      </c>
      <c r="L106" s="71"/>
      <c r="M106" s="71"/>
    </row>
    <row r="107" spans="1:13">
      <c r="A107" s="76"/>
      <c r="B107" s="58"/>
      <c r="C107" s="69" t="s">
        <v>135</v>
      </c>
      <c r="D107" s="74"/>
      <c r="E107" s="64"/>
      <c r="F107" s="74"/>
      <c r="G107" s="75"/>
      <c r="H107" s="74"/>
      <c r="I107" s="76"/>
      <c r="J107" s="72" t="str">
        <f t="shared" si="2"/>
        <v/>
      </c>
      <c r="K107" s="72" t="str">
        <f t="shared" si="3"/>
        <v/>
      </c>
      <c r="L107" s="71"/>
      <c r="M107" s="71"/>
    </row>
    <row r="108" spans="1:13">
      <c r="A108" s="76"/>
      <c r="B108" s="58"/>
      <c r="C108" s="69" t="s">
        <v>135</v>
      </c>
      <c r="D108" s="74"/>
      <c r="E108" s="64"/>
      <c r="F108" s="74"/>
      <c r="G108" s="75"/>
      <c r="H108" s="75"/>
      <c r="I108" s="76"/>
      <c r="J108" s="72" t="str">
        <f t="shared" si="2"/>
        <v/>
      </c>
      <c r="K108" s="72" t="str">
        <f t="shared" si="3"/>
        <v/>
      </c>
      <c r="L108" s="71"/>
      <c r="M108" s="71"/>
    </row>
    <row r="109" spans="1:13">
      <c r="A109" s="76"/>
      <c r="B109" s="58"/>
      <c r="C109" s="69" t="s">
        <v>135</v>
      </c>
      <c r="D109" s="74"/>
      <c r="E109" s="64"/>
      <c r="F109" s="74"/>
      <c r="G109" s="75"/>
      <c r="H109" s="75"/>
      <c r="I109" s="76"/>
      <c r="J109" s="72" t="str">
        <f t="shared" si="2"/>
        <v/>
      </c>
      <c r="K109" s="72" t="str">
        <f t="shared" si="3"/>
        <v/>
      </c>
      <c r="L109" s="71"/>
      <c r="M109" s="71"/>
    </row>
    <row r="110" spans="1:13">
      <c r="A110" s="76"/>
      <c r="B110" s="58"/>
      <c r="C110" s="69" t="s">
        <v>135</v>
      </c>
      <c r="D110" s="74"/>
      <c r="E110" s="64"/>
      <c r="F110" s="74"/>
      <c r="G110" s="75"/>
      <c r="H110" s="75"/>
      <c r="I110" s="76"/>
      <c r="J110" s="72" t="str">
        <f t="shared" si="2"/>
        <v/>
      </c>
      <c r="K110" s="72" t="str">
        <f t="shared" si="3"/>
        <v/>
      </c>
      <c r="L110" s="71"/>
      <c r="M110" s="71"/>
    </row>
    <row r="111" spans="1:13">
      <c r="A111" s="76"/>
      <c r="B111" s="58"/>
      <c r="C111" s="69" t="s">
        <v>135</v>
      </c>
      <c r="D111" s="74"/>
      <c r="E111" s="64"/>
      <c r="F111" s="74"/>
      <c r="G111" s="75"/>
      <c r="H111" s="75"/>
      <c r="I111" s="76"/>
      <c r="J111" s="72" t="str">
        <f t="shared" si="2"/>
        <v/>
      </c>
      <c r="K111" s="72" t="str">
        <f t="shared" si="3"/>
        <v/>
      </c>
      <c r="L111" s="71"/>
      <c r="M111" s="71"/>
    </row>
    <row r="112" spans="1:13">
      <c r="A112" s="76"/>
      <c r="B112" s="58"/>
      <c r="C112" s="69" t="s">
        <v>135</v>
      </c>
      <c r="D112" s="74"/>
      <c r="E112" s="64"/>
      <c r="F112" s="74"/>
      <c r="G112" s="75"/>
      <c r="H112" s="75"/>
      <c r="I112" s="76"/>
      <c r="J112" s="72" t="str">
        <f t="shared" si="2"/>
        <v/>
      </c>
      <c r="K112" s="72" t="str">
        <f t="shared" si="3"/>
        <v/>
      </c>
      <c r="L112" s="71"/>
      <c r="M112" s="70"/>
    </row>
    <row r="113" spans="1:13">
      <c r="A113" s="76"/>
      <c r="B113" s="58"/>
      <c r="C113" s="69" t="s">
        <v>135</v>
      </c>
      <c r="D113" s="74"/>
      <c r="E113" s="64"/>
      <c r="F113" s="74"/>
      <c r="G113" s="75"/>
      <c r="H113" s="75"/>
      <c r="I113" s="76"/>
      <c r="J113" s="72" t="str">
        <f t="shared" si="2"/>
        <v/>
      </c>
      <c r="K113" s="72" t="str">
        <f t="shared" si="3"/>
        <v/>
      </c>
      <c r="L113" s="71"/>
      <c r="M113" s="71"/>
    </row>
    <row r="114" spans="1:13">
      <c r="A114" s="76"/>
      <c r="B114" s="58"/>
      <c r="C114" s="69" t="s">
        <v>135</v>
      </c>
      <c r="D114" s="74"/>
      <c r="E114" s="64"/>
      <c r="F114" s="74"/>
      <c r="G114" s="75"/>
      <c r="H114" s="77"/>
      <c r="I114" s="76"/>
      <c r="J114" s="72" t="str">
        <f t="shared" si="2"/>
        <v/>
      </c>
      <c r="K114" s="72" t="str">
        <f t="shared" si="3"/>
        <v/>
      </c>
      <c r="L114" s="71"/>
      <c r="M114" s="71"/>
    </row>
    <row r="115" spans="1:13">
      <c r="A115" s="76"/>
      <c r="B115" s="58"/>
      <c r="C115" s="69" t="s">
        <v>135</v>
      </c>
      <c r="D115" s="74"/>
      <c r="E115" s="64"/>
      <c r="F115" s="74"/>
      <c r="G115" s="75"/>
      <c r="H115" s="75"/>
      <c r="I115" s="76"/>
      <c r="J115" s="72" t="str">
        <f t="shared" si="2"/>
        <v/>
      </c>
      <c r="K115" s="72" t="str">
        <f t="shared" si="3"/>
        <v/>
      </c>
      <c r="L115" s="71"/>
      <c r="M115" s="71"/>
    </row>
  </sheetData>
  <mergeCells count="1">
    <mergeCell ref="A2:K2"/>
  </mergeCells>
  <dataValidations count="2">
    <dataValidation type="list" allowBlank="1" showInputMessage="1" showErrorMessage="1" sqref="F3">
      <formula1>INDIRECT($E3)</formula1>
    </dataValidation>
    <dataValidation type="list" allowBlank="1" showInputMessage="1" showErrorMessage="1" sqref="E3">
      <formula1>LibellePrincipal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Liste</vt:lpstr>
      <vt:lpstr>Mensualisation</vt:lpstr>
      <vt:lpstr>Jan</vt:lpstr>
      <vt:lpstr>Assurances</vt:lpstr>
      <vt:lpstr>Banque</vt:lpstr>
      <vt:lpstr>Bricolage</vt:lpstr>
      <vt:lpstr>Courses_Habillement_Divers</vt:lpstr>
      <vt:lpstr>Equipement_loisirs</vt:lpstr>
      <vt:lpstr>Habitation</vt:lpstr>
      <vt:lpstr>LibellePrincipal</vt:lpstr>
      <vt:lpstr>Plaisirs_Sport</vt:lpstr>
      <vt:lpstr>Recettes</vt:lpstr>
      <vt:lpstr>Soins_Médicaux</vt:lpstr>
      <vt:lpstr>Transports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bernard esnault</cp:lastModifiedBy>
  <dcterms:created xsi:type="dcterms:W3CDTF">2016-12-03T08:38:53Z</dcterms:created>
  <dcterms:modified xsi:type="dcterms:W3CDTF">2016-12-03T11:32:05Z</dcterms:modified>
</cp:coreProperties>
</file>