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080" windowHeight="7590"/>
  </bookViews>
  <sheets>
    <sheet name="vieira" sheetId="1" r:id="rId1"/>
  </sheets>
  <definedNames>
    <definedName name="Cas">vieira!$A$24:$B$40</definedName>
  </definedNames>
  <calcPr calcId="152511"/>
</workbook>
</file>

<file path=xl/calcChain.xml><?xml version="1.0" encoding="utf-8"?>
<calcChain xmlns="http://schemas.openxmlformats.org/spreadsheetml/2006/main">
  <c r="D14" i="1" l="1"/>
  <c r="G14" i="1" l="1"/>
  <c r="G17" i="1"/>
  <c r="G11" i="1"/>
</calcChain>
</file>

<file path=xl/sharedStrings.xml><?xml version="1.0" encoding="utf-8"?>
<sst xmlns="http://schemas.openxmlformats.org/spreadsheetml/2006/main" count="39" uniqueCount="39">
  <si>
    <t>Civilité :</t>
  </si>
  <si>
    <t>Nom:</t>
  </si>
  <si>
    <t>Prénom:</t>
  </si>
  <si>
    <t>Date de naissance:</t>
  </si>
  <si>
    <t>Adresse:</t>
  </si>
  <si>
    <t>Tél:</t>
  </si>
  <si>
    <t>E-mail:</t>
  </si>
  <si>
    <t xml:space="preserve">Type d'abonnement: </t>
  </si>
  <si>
    <t>Date d'achat:</t>
  </si>
  <si>
    <t>Date de fin:</t>
  </si>
  <si>
    <t>Vieira</t>
  </si>
  <si>
    <t>Céline</t>
  </si>
  <si>
    <t>06.26.55.15.13</t>
  </si>
  <si>
    <t>Lotissement Paterno lot 3, 20600 Furiani</t>
  </si>
  <si>
    <t>cece-lyly@hotmail.fr</t>
  </si>
  <si>
    <t>Tarifs:</t>
  </si>
  <si>
    <t>Conditions tarifs:</t>
  </si>
  <si>
    <t>Mlle</t>
  </si>
  <si>
    <t>Personne à contacter en cas d'urgence :</t>
  </si>
  <si>
    <t>Mois- de 20 ans</t>
  </si>
  <si>
    <t>MoisAdulte</t>
  </si>
  <si>
    <t>MoisCouple</t>
  </si>
  <si>
    <t>MoisFamille</t>
  </si>
  <si>
    <t>Trimestre- de 20 ans</t>
  </si>
  <si>
    <t>TrimestreAdulte</t>
  </si>
  <si>
    <t>TrimestreCouple</t>
  </si>
  <si>
    <t>TrimestreFamille</t>
  </si>
  <si>
    <t>Année- de 20 ans</t>
  </si>
  <si>
    <t>AnnéeAdulte</t>
  </si>
  <si>
    <t>AnnéeCouple</t>
  </si>
  <si>
    <t>AnnéeFamille</t>
  </si>
  <si>
    <t>10 séances- de 20 ans</t>
  </si>
  <si>
    <t>10 séancesAdulte</t>
  </si>
  <si>
    <t>10 séancesCouple</t>
  </si>
  <si>
    <t>10 séancesFamille</t>
  </si>
  <si>
    <t>Cas</t>
  </si>
  <si>
    <t>A payer</t>
  </si>
  <si>
    <t>10 séances</t>
  </si>
  <si>
    <t>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</si>
</sst>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rgb="FFCC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0" fillId="0" borderId="0" xfId="0" quotePrefix="1"/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ece-lyly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topLeftCell="A6" zoomScaleNormal="100" workbookViewId="0">
      <selection activeCell="A14" sqref="A14:B15"/>
    </sheetView>
  </sheetViews>
  <sheetFormatPr baseColWidth="10" defaultColWidth="9.140625" defaultRowHeight="15" x14ac:dyDescent="0.25"/>
  <cols>
    <col min="1" max="1" width="21.7109375" customWidth="1"/>
    <col min="2" max="2" width="12.140625" bestFit="1" customWidth="1"/>
    <col min="3" max="3" width="2.7109375" customWidth="1"/>
    <col min="5" max="5" width="17.85546875" customWidth="1"/>
    <col min="6" max="6" width="4.28515625" customWidth="1"/>
    <col min="7" max="7" width="10.42578125" customWidth="1"/>
    <col min="8" max="8" width="16.28515625" customWidth="1"/>
    <col min="9" max="9" width="1.5703125" customWidth="1"/>
  </cols>
  <sheetData>
    <row r="1" spans="1:9" ht="18.75" x14ac:dyDescent="0.25">
      <c r="A1" s="5" t="s">
        <v>0</v>
      </c>
      <c r="B1" s="34" t="s">
        <v>17</v>
      </c>
      <c r="C1" s="34"/>
      <c r="D1" s="5" t="s">
        <v>1</v>
      </c>
      <c r="E1" s="34" t="s">
        <v>10</v>
      </c>
      <c r="F1" s="34"/>
      <c r="G1" s="5" t="s">
        <v>2</v>
      </c>
      <c r="H1" s="34" t="s">
        <v>11</v>
      </c>
      <c r="I1" s="34"/>
    </row>
    <row r="2" spans="1:9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9" ht="18.75" x14ac:dyDescent="0.25">
      <c r="A3" s="5" t="s">
        <v>3</v>
      </c>
      <c r="B3" s="35">
        <v>34802</v>
      </c>
      <c r="C3" s="35"/>
      <c r="D3" s="35"/>
      <c r="E3" s="6" t="s">
        <v>5</v>
      </c>
      <c r="F3" s="34" t="s">
        <v>12</v>
      </c>
      <c r="G3" s="34"/>
      <c r="H3" s="34"/>
      <c r="I3" s="34"/>
    </row>
    <row r="4" spans="1:9" x14ac:dyDescent="0.25">
      <c r="A4" s="30"/>
      <c r="B4" s="30"/>
      <c r="C4" s="30"/>
      <c r="D4" s="30"/>
      <c r="E4" s="30"/>
      <c r="F4" s="30"/>
      <c r="G4" s="30"/>
      <c r="H4" s="30"/>
      <c r="I4" s="30"/>
    </row>
    <row r="5" spans="1:9" ht="18.75" x14ac:dyDescent="0.25">
      <c r="A5" s="5" t="s">
        <v>4</v>
      </c>
      <c r="B5" s="41" t="s">
        <v>13</v>
      </c>
      <c r="C5" s="41"/>
      <c r="D5" s="41"/>
      <c r="E5" s="41"/>
      <c r="F5" s="41"/>
      <c r="G5" s="41"/>
      <c r="H5" s="41"/>
      <c r="I5" s="41"/>
    </row>
    <row r="6" spans="1:9" x14ac:dyDescent="0.25">
      <c r="A6" s="30"/>
      <c r="B6" s="30"/>
      <c r="C6" s="30"/>
      <c r="D6" s="30"/>
      <c r="E6" s="30"/>
      <c r="F6" s="30"/>
      <c r="G6" s="30"/>
      <c r="H6" s="30"/>
      <c r="I6" s="30"/>
    </row>
    <row r="7" spans="1:9" ht="18.75" x14ac:dyDescent="0.25">
      <c r="A7" s="5" t="s">
        <v>6</v>
      </c>
      <c r="B7" s="42" t="s">
        <v>14</v>
      </c>
      <c r="C7" s="41"/>
      <c r="D7" s="41"/>
      <c r="E7" s="41"/>
      <c r="F7" s="41"/>
      <c r="G7" s="41"/>
      <c r="H7" s="41"/>
      <c r="I7" s="41"/>
    </row>
    <row r="8" spans="1:9" x14ac:dyDescent="0.25">
      <c r="A8" s="30"/>
      <c r="B8" s="30"/>
      <c r="C8" s="30"/>
      <c r="D8" s="30"/>
      <c r="E8" s="30"/>
      <c r="F8" s="30"/>
      <c r="G8" s="30"/>
      <c r="H8" s="30"/>
      <c r="I8" s="30"/>
    </row>
    <row r="9" spans="1:9" ht="15.75" thickBot="1" x14ac:dyDescent="0.3">
      <c r="A9" s="30"/>
      <c r="B9" s="30"/>
      <c r="C9" s="30"/>
      <c r="D9" s="30"/>
      <c r="E9" s="30"/>
      <c r="F9" s="30"/>
      <c r="G9" s="30"/>
      <c r="H9" s="30"/>
      <c r="I9" s="30"/>
    </row>
    <row r="10" spans="1:9" ht="16.5" thickBot="1" x14ac:dyDescent="0.3">
      <c r="A10" s="14" t="s">
        <v>7</v>
      </c>
      <c r="B10" s="16"/>
      <c r="C10" s="1"/>
      <c r="D10" s="14" t="s">
        <v>8</v>
      </c>
      <c r="E10" s="15"/>
      <c r="F10" s="16"/>
      <c r="G10" s="14" t="s">
        <v>9</v>
      </c>
      <c r="H10" s="15"/>
      <c r="I10" s="16"/>
    </row>
    <row r="11" spans="1:9" ht="30.75" customHeight="1" thickBot="1" x14ac:dyDescent="0.3">
      <c r="A11" s="36" t="s">
        <v>37</v>
      </c>
      <c r="B11" s="37"/>
      <c r="C11" s="2"/>
      <c r="D11" s="38">
        <v>42384</v>
      </c>
      <c r="E11" s="39"/>
      <c r="F11" s="40"/>
      <c r="G11" s="38">
        <f>IF(A11="Mois",EDATE(D11,1),IF(A11="Trimestre",EDATE(D11,3),IF(A11="Année",EDATE(D11,12),IF(A11="10 séances",EDATE(D11,4)))))</f>
        <v>42505</v>
      </c>
      <c r="H11" s="39"/>
      <c r="I11" s="40"/>
    </row>
    <row r="12" spans="1:9" ht="15.75" customHeight="1" thickBot="1" x14ac:dyDescent="0.3">
      <c r="A12" s="3"/>
      <c r="B12" s="3"/>
      <c r="C12" s="2"/>
      <c r="D12" s="4"/>
      <c r="E12" s="4"/>
      <c r="F12" s="4"/>
      <c r="G12" s="1"/>
      <c r="H12" s="1"/>
      <c r="I12" s="1"/>
    </row>
    <row r="13" spans="1:9" ht="16.5" thickBot="1" x14ac:dyDescent="0.3">
      <c r="A13" s="14" t="s">
        <v>16</v>
      </c>
      <c r="B13" s="16"/>
      <c r="C13" s="1"/>
      <c r="D13" s="14" t="s">
        <v>15</v>
      </c>
      <c r="E13" s="15"/>
      <c r="F13" s="16"/>
      <c r="G13" s="17"/>
      <c r="H13" s="18"/>
      <c r="I13" s="19"/>
    </row>
    <row r="14" spans="1:9" x14ac:dyDescent="0.25">
      <c r="A14" s="20" t="s">
        <v>38</v>
      </c>
      <c r="B14" s="21"/>
      <c r="C14" s="1"/>
      <c r="D14" s="24">
        <f>IF(A11="Mois",74,IF(A11="Trimestre",170,IF(A11="Année",520,IF(A11="10 séances",80))))</f>
        <v>80</v>
      </c>
      <c r="E14" s="25"/>
      <c r="F14" s="26"/>
      <c r="G14" s="8" t="str">
        <f>IF(AND(A11="Mois",A14="- de 20 ans"),D14*0.92,IF(AND(A11="Année",A14="- de 20 ans"),"an-20","suite"))</f>
        <v>suite</v>
      </c>
      <c r="H14" s="9"/>
      <c r="I14" s="10"/>
    </row>
    <row r="15" spans="1:9" ht="15.75" thickBot="1" x14ac:dyDescent="0.3">
      <c r="A15" s="22"/>
      <c r="B15" s="23"/>
      <c r="C15" s="1"/>
      <c r="D15" s="27"/>
      <c r="E15" s="28"/>
      <c r="F15" s="29"/>
      <c r="G15" s="11"/>
      <c r="H15" s="12"/>
      <c r="I15" s="13"/>
    </row>
    <row r="16" spans="1:9" ht="15.75" thickBot="1" x14ac:dyDescent="0.3"/>
    <row r="17" spans="1:9" x14ac:dyDescent="0.25">
      <c r="G17" s="8">
        <f>VALUE(VLOOKUP(A11&amp;A14,Cas,2))*D14</f>
        <v>80</v>
      </c>
      <c r="H17" s="9"/>
      <c r="I17" s="10"/>
    </row>
    <row r="18" spans="1:9" ht="15.75" thickBot="1" x14ac:dyDescent="0.3">
      <c r="G18" s="11"/>
      <c r="H18" s="12"/>
      <c r="I18" s="13"/>
    </row>
    <row r="19" spans="1:9" ht="15.75" x14ac:dyDescent="0.25">
      <c r="A19" s="31" t="s">
        <v>18</v>
      </c>
      <c r="B19" s="32"/>
      <c r="C19" s="32"/>
      <c r="D19" s="32"/>
      <c r="E19" s="33"/>
      <c r="F19" s="33"/>
      <c r="G19" s="33"/>
      <c r="H19" s="33"/>
      <c r="I19" s="33"/>
    </row>
    <row r="24" spans="1:9" x14ac:dyDescent="0.25">
      <c r="A24" t="s">
        <v>35</v>
      </c>
      <c r="B24" t="s">
        <v>36</v>
      </c>
    </row>
    <row r="25" spans="1:9" x14ac:dyDescent="0.25">
      <c r="A25" t="s">
        <v>31</v>
      </c>
      <c r="B25" s="7">
        <v>0.92</v>
      </c>
    </row>
    <row r="26" spans="1:9" x14ac:dyDescent="0.25">
      <c r="A26" t="s">
        <v>32</v>
      </c>
      <c r="B26">
        <v>1</v>
      </c>
    </row>
    <row r="27" spans="1:9" x14ac:dyDescent="0.25">
      <c r="A27" t="s">
        <v>33</v>
      </c>
      <c r="B27">
        <v>0.97</v>
      </c>
    </row>
    <row r="28" spans="1:9" x14ac:dyDescent="0.25">
      <c r="A28" t="s">
        <v>34</v>
      </c>
      <c r="B28">
        <v>0.95</v>
      </c>
    </row>
    <row r="29" spans="1:9" x14ac:dyDescent="0.25">
      <c r="A29" t="s">
        <v>27</v>
      </c>
      <c r="B29" s="7">
        <v>0.92</v>
      </c>
    </row>
    <row r="30" spans="1:9" x14ac:dyDescent="0.25">
      <c r="A30" t="s">
        <v>28</v>
      </c>
      <c r="B30">
        <v>1</v>
      </c>
    </row>
    <row r="31" spans="1:9" x14ac:dyDescent="0.25">
      <c r="A31" t="s">
        <v>29</v>
      </c>
      <c r="B31">
        <v>0.97</v>
      </c>
    </row>
    <row r="32" spans="1:9" x14ac:dyDescent="0.25">
      <c r="A32" t="s">
        <v>30</v>
      </c>
      <c r="B32">
        <v>0.95</v>
      </c>
    </row>
    <row r="33" spans="1:2" x14ac:dyDescent="0.25">
      <c r="A33" t="s">
        <v>19</v>
      </c>
      <c r="B33" s="7">
        <v>0.92</v>
      </c>
    </row>
    <row r="34" spans="1:2" x14ac:dyDescent="0.25">
      <c r="A34" t="s">
        <v>20</v>
      </c>
      <c r="B34">
        <v>1</v>
      </c>
    </row>
    <row r="35" spans="1:2" x14ac:dyDescent="0.25">
      <c r="A35" t="s">
        <v>21</v>
      </c>
      <c r="B35">
        <v>0.97</v>
      </c>
    </row>
    <row r="36" spans="1:2" x14ac:dyDescent="0.25">
      <c r="A36" t="s">
        <v>22</v>
      </c>
      <c r="B36">
        <v>0.95</v>
      </c>
    </row>
    <row r="37" spans="1:2" x14ac:dyDescent="0.25">
      <c r="A37" t="s">
        <v>23</v>
      </c>
      <c r="B37" s="7">
        <v>0.92</v>
      </c>
    </row>
    <row r="38" spans="1:2" x14ac:dyDescent="0.25">
      <c r="A38" t="s">
        <v>24</v>
      </c>
      <c r="B38">
        <v>1</v>
      </c>
    </row>
    <row r="39" spans="1:2" x14ac:dyDescent="0.25">
      <c r="A39" t="s">
        <v>25</v>
      </c>
      <c r="B39">
        <v>0.97</v>
      </c>
    </row>
    <row r="40" spans="1:2" x14ac:dyDescent="0.25">
      <c r="A40" t="s">
        <v>26</v>
      </c>
      <c r="B40">
        <v>0.95</v>
      </c>
    </row>
  </sheetData>
  <sortState ref="A25:B40">
    <sortCondition ref="A25:A40"/>
  </sortState>
  <mergeCells count="26">
    <mergeCell ref="A8:I9"/>
    <mergeCell ref="A19:D19"/>
    <mergeCell ref="E19:I19"/>
    <mergeCell ref="B1:C1"/>
    <mergeCell ref="E1:F1"/>
    <mergeCell ref="H1:I1"/>
    <mergeCell ref="A2:I2"/>
    <mergeCell ref="F3:I3"/>
    <mergeCell ref="B3:D3"/>
    <mergeCell ref="A11:B11"/>
    <mergeCell ref="D11:F11"/>
    <mergeCell ref="G11:I11"/>
    <mergeCell ref="A4:I4"/>
    <mergeCell ref="A6:I6"/>
    <mergeCell ref="B5:I5"/>
    <mergeCell ref="B7:I7"/>
    <mergeCell ref="G17:I18"/>
    <mergeCell ref="G10:I10"/>
    <mergeCell ref="A10:B10"/>
    <mergeCell ref="G13:I13"/>
    <mergeCell ref="G14:I15"/>
    <mergeCell ref="A13:B13"/>
    <mergeCell ref="D13:F13"/>
    <mergeCell ref="A14:B15"/>
    <mergeCell ref="D14:F15"/>
    <mergeCell ref="D10:F10"/>
  </mergeCells>
  <dataValidations count="3">
    <dataValidation type="list" allowBlank="1" showInputMessage="1" showErrorMessage="1" sqref="C11:C12">
      <formula1>"mois,trimestre,année,10 séances"</formula1>
    </dataValidation>
    <dataValidation type="list" allowBlank="1" showInputMessage="1" showErrorMessage="1" sqref="A11:B12">
      <formula1>"Mois,Trimestre,Année,10 séances"</formula1>
    </dataValidation>
    <dataValidation type="list" allowBlank="1" showInputMessage="1" showErrorMessage="1" sqref="A14:B15">
      <formula1>"'- de 20 ans,Adulte,Couple,Famille"</formula1>
    </dataValidation>
  </dataValidations>
  <hyperlinks>
    <hyperlink ref="B7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vieira</vt:lpstr>
      <vt:lpstr>Cas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2016-03-07T12:42:12Z</dcterms:modified>
</cp:coreProperties>
</file>