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Scorpion59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1" l="1"/>
  <c r="J18" i="1"/>
  <c r="I18" i="1"/>
  <c r="H18" i="1"/>
  <c r="G18" i="1"/>
  <c r="K16" i="1"/>
  <c r="J16" i="1"/>
  <c r="I16" i="1"/>
  <c r="H16" i="1"/>
  <c r="G16" i="1"/>
  <c r="K14" i="1"/>
  <c r="J14" i="1"/>
  <c r="I14" i="1"/>
  <c r="H14" i="1"/>
  <c r="G14" i="1"/>
  <c r="K12" i="1"/>
  <c r="J12" i="1"/>
  <c r="I12" i="1"/>
  <c r="H12" i="1"/>
  <c r="G12" i="1"/>
  <c r="K10" i="1"/>
  <c r="J10" i="1"/>
  <c r="I10" i="1"/>
  <c r="H10" i="1"/>
  <c r="G10" i="1"/>
  <c r="K8" i="1"/>
  <c r="J8" i="1"/>
  <c r="I8" i="1"/>
  <c r="H8" i="1"/>
  <c r="G8" i="1"/>
  <c r="K6" i="1"/>
  <c r="J6" i="1"/>
  <c r="I6" i="1"/>
  <c r="H6" i="1"/>
  <c r="G6" i="1"/>
  <c r="K4" i="1"/>
  <c r="J4" i="1"/>
  <c r="I4" i="1"/>
  <c r="H4" i="1"/>
  <c r="G4" i="1"/>
</calcChain>
</file>

<file path=xl/sharedStrings.xml><?xml version="1.0" encoding="utf-8"?>
<sst xmlns="http://schemas.openxmlformats.org/spreadsheetml/2006/main" count="274" uniqueCount="145">
  <si>
    <t>Résultat PMU - Arrivées et rapports PMU du jour</t>
  </si>
  <si>
    <t>Accueil &gt; Arrivées &amp; Rapports - Résultat PMU</t>
  </si>
  <si>
    <t>CHANTILLY</t>
  </si>
  <si>
    <t>R/C</t>
  </si>
  <si>
    <t>Heure</t>
  </si>
  <si>
    <t>Arrivée</t>
  </si>
  <si>
    <t>Rapports</t>
  </si>
  <si>
    <t>PRIX DES NOUVEAUTES</t>
  </si>
  <si>
    <t>12h40</t>
  </si>
  <si>
    <t>Voir les rapports</t>
  </si>
  <si>
    <t>SC ordreT ordre</t>
  </si>
  <si>
    <t>PRIX DU CANAL SAINT-MARTIN</t>
  </si>
  <si>
    <t>13h10</t>
  </si>
  <si>
    <t>4 - 3 - 5 - 1 - 2</t>
  </si>
  <si>
    <t>PRIX DE LA VILLE DE LAMORLAYE (PRIX ANDRE CARRUS)</t>
  </si>
  <si>
    <t>13h47</t>
  </si>
  <si>
    <t>SCC ordreTT ordreT QQ+2/4M</t>
  </si>
  <si>
    <t>PRIX ALY KHAN</t>
  </si>
  <si>
    <t>14h20</t>
  </si>
  <si>
    <t>7 - 5 - 6 - 1 - 3</t>
  </si>
  <si>
    <t>SCC ordreTT ordre</t>
  </si>
  <si>
    <t>PRIX D'ISPAHAN</t>
  </si>
  <si>
    <t>14h50</t>
  </si>
  <si>
    <t>3 - 2 - 6 - 5 - 8</t>
  </si>
  <si>
    <t>SCC ordreTT ordreT classic</t>
  </si>
  <si>
    <t>PRIX DES PYRAMIDES</t>
  </si>
  <si>
    <t>15h20</t>
  </si>
  <si>
    <t>3 - 1 - 5 - 4 - 2</t>
  </si>
  <si>
    <t>PRIX DU LUXEMBOURG</t>
  </si>
  <si>
    <t>15h55</t>
  </si>
  <si>
    <t>7 - 5 - 13 - 10 - 1</t>
  </si>
  <si>
    <t>SCC ordreTT ordre2/4M</t>
  </si>
  <si>
    <t>PRIX DE SAINT-NICOLAS</t>
  </si>
  <si>
    <t>16h30</t>
  </si>
  <si>
    <t>2 - 10 - 4 - 11 - 16</t>
  </si>
  <si>
    <t>SCC ordreTT ordre2/4MP</t>
  </si>
  <si>
    <t>ANGERS</t>
  </si>
  <si>
    <t>PRIX DE PUYCHARIC</t>
  </si>
  <si>
    <t>11h55</t>
  </si>
  <si>
    <t>1 - 6 - 5 - 8 - 3</t>
  </si>
  <si>
    <t>PRIX D'EVENTARD</t>
  </si>
  <si>
    <t>12h25</t>
  </si>
  <si>
    <t>3 - 4 - 2 - 1 - 5</t>
  </si>
  <si>
    <t>PRIX DU RALLIEMENT</t>
  </si>
  <si>
    <t>12h55</t>
  </si>
  <si>
    <t>6 - 3 - 1 - 7 - 9</t>
  </si>
  <si>
    <t>PRIX DE LA MAROUTIERE</t>
  </si>
  <si>
    <t>13h25</t>
  </si>
  <si>
    <t>3 - 10 - 8 - 9 - 1</t>
  </si>
  <si>
    <t>PRIX DE LA DOUCEUR ANGEVINE</t>
  </si>
  <si>
    <t>14h05</t>
  </si>
  <si>
    <t>10 - 6 - 8 - 3 - 11</t>
  </si>
  <si>
    <t>PRIX DU ROI RENE</t>
  </si>
  <si>
    <t>14h35</t>
  </si>
  <si>
    <t>9 - 13 - 6 - 10 - 5</t>
  </si>
  <si>
    <t>PRIX DE SAUMUR</t>
  </si>
  <si>
    <t>15h05</t>
  </si>
  <si>
    <t>2 - 8 - 4 - 1 - 5</t>
  </si>
  <si>
    <t>PRIX MATEA LAMBERN</t>
  </si>
  <si>
    <t>15h40</t>
  </si>
  <si>
    <t>4 - 3 - 2 - 9 - 7</t>
  </si>
  <si>
    <t>HYERES</t>
  </si>
  <si>
    <t>PRIX HENRI FHAL</t>
  </si>
  <si>
    <t>16h10</t>
  </si>
  <si>
    <t>5 - 13 - 6 - 2 - 11</t>
  </si>
  <si>
    <t>PRIX TOULON PROVENCE MEDITERRANEE</t>
  </si>
  <si>
    <t>16h45</t>
  </si>
  <si>
    <t>7 - 5 - 6 - 12 - 3</t>
  </si>
  <si>
    <t>PRIX MARISOL ET ERIC AGUIRREURRETA-DACHY</t>
  </si>
  <si>
    <t>17h45</t>
  </si>
  <si>
    <t>11 - 6 - 4 - 10 - 7</t>
  </si>
  <si>
    <t>PRIX DE LA FEDERATION REGIONALE</t>
  </si>
  <si>
    <t>18h15</t>
  </si>
  <si>
    <t>8 - 10 - 9 - 12 - 2</t>
  </si>
  <si>
    <t>PRIX JEAN SONIGO</t>
  </si>
  <si>
    <t>18h45</t>
  </si>
  <si>
    <t>3 - 8 - 7 - 1 - 10</t>
  </si>
  <si>
    <t>PRIX BDO</t>
  </si>
  <si>
    <t>19h15</t>
  </si>
  <si>
    <t>11 - 12 - 7 - 8 - 5</t>
  </si>
  <si>
    <t>PRIX DES TRANSPORTS HENRI VERAN</t>
  </si>
  <si>
    <t>19h45</t>
  </si>
  <si>
    <t>5 - 1 - 9 - 3 - 8</t>
  </si>
  <si>
    <t>NANTES</t>
  </si>
  <si>
    <t>PRIX DU TERTRE</t>
  </si>
  <si>
    <t>17h00</t>
  </si>
  <si>
    <t>9 - 16 - 11 - 8 - 15</t>
  </si>
  <si>
    <t>PRIX DE LA HOUSSINIERE</t>
  </si>
  <si>
    <t>17h30</t>
  </si>
  <si>
    <t>1 - 16 - 10 - 9 - 3</t>
  </si>
  <si>
    <t>PRIX DE LA BOURGEONNIERE</t>
  </si>
  <si>
    <t>18h00</t>
  </si>
  <si>
    <t>7 - 13 - 6 - 4 - 2</t>
  </si>
  <si>
    <t>PRIX DU PETIT PORT</t>
  </si>
  <si>
    <t>18h30</t>
  </si>
  <si>
    <t>14 - 13 - 8 - 11 - 10</t>
  </si>
  <si>
    <t>PRIX DU GESVRES</t>
  </si>
  <si>
    <t>19h00</t>
  </si>
  <si>
    <t>2 - 12 - 15 - 7 - 14</t>
  </si>
  <si>
    <t>PRIX DE LA MORRHONNIERE</t>
  </si>
  <si>
    <t>19h30</t>
  </si>
  <si>
    <t>3 - 5 - 4 - 12 - 11</t>
  </si>
  <si>
    <t>PRIX DE LA JONELIERE</t>
  </si>
  <si>
    <t>20h15</t>
  </si>
  <si>
    <t>7 - 8 - 10 - 4 - 5</t>
  </si>
  <si>
    <t>PRIX DE LA CHAUVINIERE</t>
  </si>
  <si>
    <t>20h43</t>
  </si>
  <si>
    <t>8 - 10 - 9 - 3 - 2</t>
  </si>
  <si>
    <t>PARIS VINCENNES</t>
  </si>
  <si>
    <t>PRIX HERACLITE</t>
  </si>
  <si>
    <t>20h00</t>
  </si>
  <si>
    <t>1 - 7 - 8 - 3 - 6</t>
  </si>
  <si>
    <t>SCTT classic</t>
  </si>
  <si>
    <t>PRIX CAMILLA</t>
  </si>
  <si>
    <t>20h30</t>
  </si>
  <si>
    <t>10 - 5 - 7 - 11 - 2</t>
  </si>
  <si>
    <t>SCT2/4T classic</t>
  </si>
  <si>
    <t>PRIX KALMIA</t>
  </si>
  <si>
    <t>20h57</t>
  </si>
  <si>
    <t>7 - 3 - 2 - 1 - 5</t>
  </si>
  <si>
    <t>PRIX IAPETUS</t>
  </si>
  <si>
    <t>21h51</t>
  </si>
  <si>
    <t>10 - 8 - 6 - 4 - 3</t>
  </si>
  <si>
    <t>PRIX KLYTAEMNESTRE</t>
  </si>
  <si>
    <t>22h18</t>
  </si>
  <si>
    <t>10 - 3 - 9 - 5 - 2</t>
  </si>
  <si>
    <t>PRIX GEORGES COURTOIS</t>
  </si>
  <si>
    <t>22h45</t>
  </si>
  <si>
    <t>2 - 5 - 7 - 12 - 11</t>
  </si>
  <si>
    <t>YONKERS</t>
  </si>
  <si>
    <t>Prix du Boulevard Saint-Michel</t>
  </si>
  <si>
    <t>21h10</t>
  </si>
  <si>
    <t>5 - 6 - 2 - 4 - 1</t>
  </si>
  <si>
    <t>Prix de Central Park</t>
  </si>
  <si>
    <t>21h37</t>
  </si>
  <si>
    <t>2 - 5 - 7 - 6 - 8</t>
  </si>
  <si>
    <t>Prix de Bercy</t>
  </si>
  <si>
    <t>22h04</t>
  </si>
  <si>
    <t>5 - 6 - 9 - 7 - 4</t>
  </si>
  <si>
    <t>Prix de Columbus Circle</t>
  </si>
  <si>
    <t>22h31</t>
  </si>
  <si>
    <t>6 - 9 - 3 - 5 - 10</t>
  </si>
  <si>
    <t>Prix de la Place-Vendôme</t>
  </si>
  <si>
    <t>23h00</t>
  </si>
  <si>
    <t>9 - 2 - 5 - 3 - 7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</si>
</sst>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5">
    <font>
      <sz val="11"/>
      <color theme="1"/>
      <name val="Calibri"/>
      <family val="2"/>
      <scheme val="minor"/>
    </font>
    <font>
      <b/>
      <sz val="22"/>
      <color theme="1"/>
      <name val="Liberation Serif"/>
    </font>
    <font>
      <sz val="10"/>
      <color theme="1"/>
      <name val="Liberation Serif"/>
    </font>
    <font>
      <b/>
      <sz val="10"/>
      <color theme="1"/>
      <name val="Liberation Serif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164" fontId="2" fillId="0" borderId="0" xfId="0" applyNumberFormat="1" applyFont="1" applyAlignment="1">
      <alignment wrapText="1"/>
    </xf>
    <xf numFmtId="0" fontId="2" fillId="0" borderId="0" xfId="0" applyFont="1" applyAlignment="1">
      <alignment wrapText="1"/>
    </xf>
    <xf numFmtId="0" fontId="0" fillId="0" borderId="0" xfId="0"/>
    <xf numFmtId="0" fontId="2" fillId="0" borderId="0" xfId="0" applyFont="1" applyAlignment="1">
      <alignment wrapText="1"/>
    </xf>
    <xf numFmtId="0" fontId="0" fillId="0" borderId="0" xfId="0"/>
    <xf numFmtId="0" fontId="2" fillId="0" borderId="0" xfId="0" applyFont="1" applyAlignment="1">
      <alignment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1</xdr:row>
          <xdr:rowOff>114300</xdr:rowOff>
        </xdr:from>
        <xdr:to>
          <xdr:col>8</xdr:col>
          <xdr:colOff>171450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fomania.fr/pronostics/rapports-mardi-24-mai-2016-chantilly-prix-de-saint-nicolas.html?idcourse=217577" TargetMode="External"/><Relationship Id="rId13" Type="http://schemas.openxmlformats.org/officeDocument/2006/relationships/hyperlink" Target="http://www.turfomania.fr/pronostics/rapports-mardi-24-mai-2016-angers-prix-de-la-douceur-angevine.html?idcourse=217589" TargetMode="External"/><Relationship Id="rId18" Type="http://schemas.openxmlformats.org/officeDocument/2006/relationships/hyperlink" Target="http://www.turfomania.fr/pronostics/rapports-mardi-24-mai-2016-hyeres-prix-toulon-provence-mediterranee.html?idcourse=217555" TargetMode="External"/><Relationship Id="rId26" Type="http://schemas.openxmlformats.org/officeDocument/2006/relationships/hyperlink" Target="http://www.turfomania.fr/pronostics/rapports-mardi-24-mai-2016-nantes-prix-de-la-bourgeonniere.html?idcourse=217558" TargetMode="External"/><Relationship Id="rId39" Type="http://schemas.openxmlformats.org/officeDocument/2006/relationships/hyperlink" Target="http://www.turfomania.fr/pronostics/rapports-mardi-24-mai-2016-yonkers-prix-de-central-park.html?idcourse=217628" TargetMode="External"/><Relationship Id="rId3" Type="http://schemas.openxmlformats.org/officeDocument/2006/relationships/hyperlink" Target="http://www.turfomania.fr/pronostics/rapports-mardi-24-mai-2016-chantilly-prix-de-la-ville-de-lamorlaye-prix-andre-carrus.html?idcourse=217572" TargetMode="External"/><Relationship Id="rId21" Type="http://schemas.openxmlformats.org/officeDocument/2006/relationships/hyperlink" Target="http://www.turfomania.fr/pronostics/rapports-mardi-24-mai-2016-hyeres-prix-jean-sonigo.html?idcourse=217567" TargetMode="External"/><Relationship Id="rId34" Type="http://schemas.openxmlformats.org/officeDocument/2006/relationships/hyperlink" Target="http://www.turfomania.fr/pronostics/rapports-mardi-24-mai-2016-paris-vincennes-prix-kalmia.html?idcourse=217580" TargetMode="External"/><Relationship Id="rId42" Type="http://schemas.openxmlformats.org/officeDocument/2006/relationships/hyperlink" Target="http://www.turfomania.fr/pronostics/rapports-mardi-24-mai-2016-yonkers-prix-de-la-place-vendome.html?idcourse=217631" TargetMode="External"/><Relationship Id="rId7" Type="http://schemas.openxmlformats.org/officeDocument/2006/relationships/hyperlink" Target="http://www.turfomania.fr/pronostics/rapports-mardi-24-mai-2016-chantilly-prix-du-luxembourg.html?idcourse=217576" TargetMode="External"/><Relationship Id="rId12" Type="http://schemas.openxmlformats.org/officeDocument/2006/relationships/hyperlink" Target="http://www.turfomania.fr/pronostics/rapports-mardi-24-mai-2016-angers-prix-de-la-maroutiere.html?idcourse=217588" TargetMode="External"/><Relationship Id="rId17" Type="http://schemas.openxmlformats.org/officeDocument/2006/relationships/hyperlink" Target="http://www.turfomania.fr/pronostics/rapports-mardi-24-mai-2016-hyeres-prix-henri-fhal.html?idcourse=217554" TargetMode="External"/><Relationship Id="rId25" Type="http://schemas.openxmlformats.org/officeDocument/2006/relationships/hyperlink" Target="http://www.turfomania.fr/pronostics/rapports-mardi-24-mai-2016-nantes-prix-de-la-houssiniere.html?idcourse=217557" TargetMode="External"/><Relationship Id="rId33" Type="http://schemas.openxmlformats.org/officeDocument/2006/relationships/hyperlink" Target="http://www.turfomania.fr/pronostics/rapports-mardi-24-mai-2016-paris-vincennes-prix-camilla.html?idcourse=217579" TargetMode="External"/><Relationship Id="rId38" Type="http://schemas.openxmlformats.org/officeDocument/2006/relationships/hyperlink" Target="http://www.turfomania.fr/pronostics/rapports-mardi-24-mai-2016-yonkers-prix-du-boulevard-saint-michel.html?idcourse=217627" TargetMode="External"/><Relationship Id="rId46" Type="http://schemas.openxmlformats.org/officeDocument/2006/relationships/ctrlProp" Target="../ctrlProps/ctrlProp1.xml"/><Relationship Id="rId2" Type="http://schemas.openxmlformats.org/officeDocument/2006/relationships/hyperlink" Target="http://www.turfomania.fr/pronostics/rapports-mardi-24-mai-2016-chantilly-prix-du-canal-saint-martin.html?idcourse=217571" TargetMode="External"/><Relationship Id="rId16" Type="http://schemas.openxmlformats.org/officeDocument/2006/relationships/hyperlink" Target="http://www.turfomania.fr/pronostics/rapports-mardi-24-mai-2016-angers-prix-matea-lambern.html?idcourse=217592" TargetMode="External"/><Relationship Id="rId20" Type="http://schemas.openxmlformats.org/officeDocument/2006/relationships/hyperlink" Target="http://www.turfomania.fr/pronostics/rapports-mardi-24-mai-2016-hyeres-prix-de-la-federation-regionale.html?idcourse=217566" TargetMode="External"/><Relationship Id="rId29" Type="http://schemas.openxmlformats.org/officeDocument/2006/relationships/hyperlink" Target="http://www.turfomania.fr/pronostics/rapports-mardi-24-mai-2016-nantes-prix-de-la-morrhonniere.html?idcourse=217561" TargetMode="External"/><Relationship Id="rId41" Type="http://schemas.openxmlformats.org/officeDocument/2006/relationships/hyperlink" Target="http://www.turfomania.fr/pronostics/rapports-mardi-24-mai-2016-yonkers-prix-de-columbus-circle.html?idcourse=217630" TargetMode="External"/><Relationship Id="rId1" Type="http://schemas.openxmlformats.org/officeDocument/2006/relationships/hyperlink" Target="http://www.turfomania.fr/pronostics/rapports-mardi-24-mai-2016-chantilly-prix-des-nouveautes.html?idcourse=217570" TargetMode="External"/><Relationship Id="rId6" Type="http://schemas.openxmlformats.org/officeDocument/2006/relationships/hyperlink" Target="http://www.turfomania.fr/pronostics/rapports-mardi-24-mai-2016-chantilly-prix-des-pyramides.html?idcourse=217575" TargetMode="External"/><Relationship Id="rId11" Type="http://schemas.openxmlformats.org/officeDocument/2006/relationships/hyperlink" Target="http://www.turfomania.fr/pronostics/rapports-mardi-24-mai-2016-angers-prix-du-ralliement.html?idcourse=217587" TargetMode="External"/><Relationship Id="rId24" Type="http://schemas.openxmlformats.org/officeDocument/2006/relationships/hyperlink" Target="http://www.turfomania.fr/pronostics/rapports-mardi-24-mai-2016-nantes-prix-du-tertre.html?idcourse=217556" TargetMode="External"/><Relationship Id="rId32" Type="http://schemas.openxmlformats.org/officeDocument/2006/relationships/hyperlink" Target="http://www.turfomania.fr/pronostics/rapports-mardi-24-mai-2016-paris-vincennes-prix-heraclite.html?idcourse=217578" TargetMode="External"/><Relationship Id="rId37" Type="http://schemas.openxmlformats.org/officeDocument/2006/relationships/hyperlink" Target="http://www.turfomania.fr/pronostics/rapports-mardi-24-mai-2016-paris-vincennes-prix-georges-courtois.html?idcourse=217584" TargetMode="External"/><Relationship Id="rId40" Type="http://schemas.openxmlformats.org/officeDocument/2006/relationships/hyperlink" Target="http://www.turfomania.fr/pronostics/rapports-mardi-24-mai-2016-yonkers-prix-de-bercy.html?idcourse=217629" TargetMode="External"/><Relationship Id="rId45" Type="http://schemas.openxmlformats.org/officeDocument/2006/relationships/vmlDrawing" Target="../drawings/vmlDrawing1.vml"/><Relationship Id="rId5" Type="http://schemas.openxmlformats.org/officeDocument/2006/relationships/hyperlink" Target="http://www.turfomania.fr/pronostics/rapports-mardi-24-mai-2016-chantilly-prix-d-ispahan.html?idcourse=217574" TargetMode="External"/><Relationship Id="rId15" Type="http://schemas.openxmlformats.org/officeDocument/2006/relationships/hyperlink" Target="http://www.turfomania.fr/pronostics/rapports-mardi-24-mai-2016-angers-prix-de-saumur.html?idcourse=217591" TargetMode="External"/><Relationship Id="rId23" Type="http://schemas.openxmlformats.org/officeDocument/2006/relationships/hyperlink" Target="http://www.turfomania.fr/pronostics/rapports-mardi-24-mai-2016-hyeres-prix-des-transports-henri-veran.html?idcourse=217569" TargetMode="External"/><Relationship Id="rId28" Type="http://schemas.openxmlformats.org/officeDocument/2006/relationships/hyperlink" Target="http://www.turfomania.fr/pronostics/rapports-mardi-24-mai-2016-nantes-prix-du-gesvres.html?idcourse=217560" TargetMode="External"/><Relationship Id="rId36" Type="http://schemas.openxmlformats.org/officeDocument/2006/relationships/hyperlink" Target="http://www.turfomania.fr/pronostics/rapports-mardi-24-mai-2016-paris-vincennes-prix-klytaemnestre.html?idcourse=217583" TargetMode="External"/><Relationship Id="rId10" Type="http://schemas.openxmlformats.org/officeDocument/2006/relationships/hyperlink" Target="http://www.turfomania.fr/pronostics/rapports-mardi-24-mai-2016-angers-prix-d-eventard.html?idcourse=217586" TargetMode="External"/><Relationship Id="rId19" Type="http://schemas.openxmlformats.org/officeDocument/2006/relationships/hyperlink" Target="http://www.turfomania.fr/pronostics/rapports-mardi-24-mai-2016-hyeres-prix-marisol-et-eric-aguirreurreta-dachy.html?idcourse=217565" TargetMode="External"/><Relationship Id="rId31" Type="http://schemas.openxmlformats.org/officeDocument/2006/relationships/hyperlink" Target="http://www.turfomania.fr/pronostics/rapports-mardi-24-mai-2016-nantes-prix-de-la-chauviniere.html?idcourse=217563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turfomania.fr/pronostics/rapports-mardi-24-mai-2016-chantilly-prix-aly-khan.html?idcourse=217573" TargetMode="External"/><Relationship Id="rId9" Type="http://schemas.openxmlformats.org/officeDocument/2006/relationships/hyperlink" Target="http://www.turfomania.fr/pronostics/rapports-mardi-24-mai-2016-angers-prix-de-puycharic.html?idcourse=217585" TargetMode="External"/><Relationship Id="rId14" Type="http://schemas.openxmlformats.org/officeDocument/2006/relationships/hyperlink" Target="http://www.turfomania.fr/pronostics/rapports-mardi-24-mai-2016-angers-prix-du-roi-rene.html?idcourse=217590" TargetMode="External"/><Relationship Id="rId22" Type="http://schemas.openxmlformats.org/officeDocument/2006/relationships/hyperlink" Target="http://www.turfomania.fr/pronostics/rapports-mardi-24-mai-2016-hyeres-prix-bdo.html?idcourse=217568" TargetMode="External"/><Relationship Id="rId27" Type="http://schemas.openxmlformats.org/officeDocument/2006/relationships/hyperlink" Target="http://www.turfomania.fr/pronostics/rapports-mardi-24-mai-2016-nantes-prix-du-petit-port.html?idcourse=217559" TargetMode="External"/><Relationship Id="rId30" Type="http://schemas.openxmlformats.org/officeDocument/2006/relationships/hyperlink" Target="http://www.turfomania.fr/pronostics/rapports-mardi-24-mai-2016-nantes-prix-de-la-joneliere.html?idcourse=217562" TargetMode="External"/><Relationship Id="rId35" Type="http://schemas.openxmlformats.org/officeDocument/2006/relationships/hyperlink" Target="http://www.turfomania.fr/pronostics/rapports-mardi-24-mai-2016-paris-vincennes-prix-iapetus.html?idcourse=217582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02"/>
  <sheetViews>
    <sheetView tabSelected="1" zoomScale="85" zoomScaleNormal="85" workbookViewId="0">
      <selection activeCell="G4" sqref="G4"/>
    </sheetView>
  </sheetViews>
  <sheetFormatPr baseColWidth="10" defaultRowHeight="15"/>
  <cols>
    <col min="1" max="1" width="46.5703125" customWidth="1"/>
    <col min="2" max="4" width="12.140625" customWidth="1"/>
    <col min="5" max="5" width="13.5703125" customWidth="1"/>
  </cols>
  <sheetData>
    <row r="1" spans="1:11" ht="27.75">
      <c r="A1" s="9" t="s">
        <v>0</v>
      </c>
      <c r="B1" s="9"/>
      <c r="C1" s="9"/>
      <c r="D1" s="9"/>
      <c r="E1" s="9"/>
    </row>
    <row r="2" spans="1:11">
      <c r="A2" s="8" t="s">
        <v>1</v>
      </c>
      <c r="B2" s="8"/>
      <c r="C2" s="8"/>
      <c r="D2" s="8"/>
      <c r="E2" s="8"/>
    </row>
    <row r="3" spans="1:11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</row>
    <row r="4" spans="1:11" ht="26.25">
      <c r="A4" s="2" t="s">
        <v>7</v>
      </c>
      <c r="B4" s="3">
        <v>42370</v>
      </c>
      <c r="C4" s="4" t="s">
        <v>8</v>
      </c>
      <c r="D4" s="4" t="s">
        <v>19</v>
      </c>
      <c r="E4" s="4" t="s">
        <v>9</v>
      </c>
      <c r="F4" s="4" t="s">
        <v>19</v>
      </c>
      <c r="G4" s="6" t="str">
        <f>MID(D4,1,SEARCH("-",D4,1)-2)</f>
        <v>7</v>
      </c>
      <c r="H4" s="6" t="str">
        <f>MID(D4,SEARCH("-",D4,1)+2,SEARCH("-",D4,SEARCH("-",D4,1)+1)-SEARCH("-",D4,1)-2)</f>
        <v xml:space="preserve">5 </v>
      </c>
      <c r="I4" s="6" t="str">
        <f>MID(D4,SEARCH("-",D4,SEARCH("-",D4,1)+1)+2,SEARCH("-",D4,SEARCH("-",D4,SEARCH("-",D4,1)+1)+1)-SEARCH("-",D4,SEARCH("-",D4,1)+1)-2)</f>
        <v xml:space="preserve">6 </v>
      </c>
      <c r="J4" s="6" t="str">
        <f>MID(D4,SEARCH("-",D4,SEARCH("-",D4,SEARCH("-",D4,1)+1)+1)+2,SEARCH("-",D4,SEARCH("-",D4,SEARCH("-",D4,SEARCH("-",D4,1)+1)+1)+1)-SEARCH("-",D4,SEARCH("-",D4,SEARCH("-",D4,1)+1)+1)-2)</f>
        <v xml:space="preserve">1 </v>
      </c>
      <c r="K4" s="6" t="str">
        <f>MID(D4,SEARCH("-",D4,SEARCH("-",D4,SEARCH("-",D4,SEARCH("-",D4,1)+1)+1)+1)+2,2)</f>
        <v>3</v>
      </c>
    </row>
    <row r="5" spans="1:11">
      <c r="A5" s="8" t="s">
        <v>10</v>
      </c>
      <c r="B5" s="8"/>
      <c r="C5" s="8"/>
      <c r="D5" s="8"/>
      <c r="E5" s="8"/>
    </row>
    <row r="6" spans="1:11" ht="26.25">
      <c r="A6" s="2" t="s">
        <v>11</v>
      </c>
      <c r="B6" s="3">
        <v>42401</v>
      </c>
      <c r="C6" s="4" t="s">
        <v>12</v>
      </c>
      <c r="D6" s="4" t="s">
        <v>13</v>
      </c>
      <c r="E6" s="4" t="s">
        <v>9</v>
      </c>
      <c r="F6" s="4" t="s">
        <v>13</v>
      </c>
      <c r="G6" s="6" t="str">
        <f>MID(D6,1,SEARCH("-",D6,1)-2)</f>
        <v>4</v>
      </c>
      <c r="H6" s="6" t="str">
        <f>MID(D6,SEARCH("-",D6,1)+2,SEARCH("-",D6,SEARCH("-",D6,1)+1)-SEARCH("-",D6,1)-2)</f>
        <v xml:space="preserve">3 </v>
      </c>
      <c r="I6" s="6" t="str">
        <f>MID(D6,SEARCH("-",D6,SEARCH("-",D6,1)+1)+2,SEARCH("-",D6,SEARCH("-",D6,SEARCH("-",D6,1)+1)+1)-SEARCH("-",D6,SEARCH("-",D6,1)+1)-2)</f>
        <v xml:space="preserve">5 </v>
      </c>
      <c r="J6" s="6" t="str">
        <f>MID(D6,SEARCH("-",D6,SEARCH("-",D6,SEARCH("-",D6,1)+1)+1)+2,SEARCH("-",D6,SEARCH("-",D6,SEARCH("-",D6,SEARCH("-",D6,1)+1)+1)+1)-SEARCH("-",D6,SEARCH("-",D6,SEARCH("-",D6,1)+1)+1)-2)</f>
        <v xml:space="preserve">1 </v>
      </c>
      <c r="K6" s="6" t="str">
        <f>MID(D6,SEARCH("-",D6,SEARCH("-",D6,SEARCH("-",D6,SEARCH("-",D6,1)+1)+1)+1)+2,2)</f>
        <v>2</v>
      </c>
    </row>
    <row r="7" spans="1:11">
      <c r="A7" s="8" t="s">
        <v>10</v>
      </c>
      <c r="B7" s="8"/>
      <c r="C7" s="8"/>
      <c r="D7" s="8"/>
      <c r="E7" s="8"/>
    </row>
    <row r="8" spans="1:11" ht="26.25">
      <c r="A8" s="2" t="s">
        <v>14</v>
      </c>
      <c r="B8" s="3">
        <v>42430</v>
      </c>
      <c r="C8" s="4" t="s">
        <v>15</v>
      </c>
      <c r="D8" s="4" t="s">
        <v>19</v>
      </c>
      <c r="E8" s="4" t="s">
        <v>9</v>
      </c>
      <c r="F8" s="4" t="s">
        <v>19</v>
      </c>
      <c r="G8" s="6" t="str">
        <f>MID(D8,1,SEARCH("-",D8,1)-2)</f>
        <v>7</v>
      </c>
      <c r="H8" s="6" t="str">
        <f>MID(D8,SEARCH("-",D8,1)+2,SEARCH("-",D8,SEARCH("-",D8,1)+1)-SEARCH("-",D8,1)-2)</f>
        <v xml:space="preserve">5 </v>
      </c>
      <c r="I8" s="6" t="str">
        <f>MID(D8,SEARCH("-",D8,SEARCH("-",D8,1)+1)+2,SEARCH("-",D8,SEARCH("-",D8,SEARCH("-",D8,1)+1)+1)-SEARCH("-",D8,SEARCH("-",D8,1)+1)-2)</f>
        <v xml:space="preserve">6 </v>
      </c>
      <c r="J8" s="6" t="str">
        <f>MID(D8,SEARCH("-",D8,SEARCH("-",D8,SEARCH("-",D8,1)+1)+1)+2,SEARCH("-",D8,SEARCH("-",D8,SEARCH("-",D8,SEARCH("-",D8,1)+1)+1)+1)-SEARCH("-",D8,SEARCH("-",D8,SEARCH("-",D8,1)+1)+1)-2)</f>
        <v xml:space="preserve">1 </v>
      </c>
      <c r="K8" s="6" t="str">
        <f>MID(D8,SEARCH("-",D8,SEARCH("-",D8,SEARCH("-",D8,SEARCH("-",D8,1)+1)+1)+1)+2,2)</f>
        <v>3</v>
      </c>
    </row>
    <row r="9" spans="1:11">
      <c r="A9" s="8" t="s">
        <v>16</v>
      </c>
      <c r="B9" s="8"/>
      <c r="C9" s="8"/>
      <c r="D9" s="8"/>
      <c r="E9" s="8"/>
    </row>
    <row r="10" spans="1:11" ht="26.25">
      <c r="A10" s="2" t="s">
        <v>17</v>
      </c>
      <c r="B10" s="3">
        <v>42461</v>
      </c>
      <c r="C10" s="4" t="s">
        <v>18</v>
      </c>
      <c r="D10" s="4" t="s">
        <v>19</v>
      </c>
      <c r="E10" s="4" t="s">
        <v>9</v>
      </c>
      <c r="F10" s="4" t="s">
        <v>19</v>
      </c>
      <c r="G10" s="6" t="str">
        <f>MID(D10,1,SEARCH("-",D10,1)-2)</f>
        <v>7</v>
      </c>
      <c r="H10" s="6" t="str">
        <f>MID(D10,SEARCH("-",D10,1)+2,SEARCH("-",D10,SEARCH("-",D10,1)+1)-SEARCH("-",D10,1)-2)</f>
        <v xml:space="preserve">5 </v>
      </c>
      <c r="I10" s="6" t="str">
        <f>MID(D10,SEARCH("-",D10,SEARCH("-",D10,1)+1)+2,SEARCH("-",D10,SEARCH("-",D10,SEARCH("-",D10,1)+1)+1)-SEARCH("-",D10,SEARCH("-",D10,1)+1)-2)</f>
        <v xml:space="preserve">6 </v>
      </c>
      <c r="J10" s="6" t="str">
        <f>MID(D10,SEARCH("-",D10,SEARCH("-",D10,SEARCH("-",D10,1)+1)+1)+2,SEARCH("-",D10,SEARCH("-",D10,SEARCH("-",D10,SEARCH("-",D10,1)+1)+1)+1)-SEARCH("-",D10,SEARCH("-",D10,SEARCH("-",D10,1)+1)+1)-2)</f>
        <v xml:space="preserve">1 </v>
      </c>
      <c r="K10" s="6" t="str">
        <f>MID(D10,SEARCH("-",D10,SEARCH("-",D10,SEARCH("-",D10,SEARCH("-",D10,1)+1)+1)+1)+2,2)</f>
        <v>3</v>
      </c>
    </row>
    <row r="11" spans="1:11">
      <c r="A11" s="8" t="s">
        <v>20</v>
      </c>
      <c r="B11" s="8"/>
      <c r="C11" s="8"/>
      <c r="D11" s="8"/>
      <c r="E11" s="8"/>
    </row>
    <row r="12" spans="1:11" ht="26.25">
      <c r="A12" s="2" t="s">
        <v>21</v>
      </c>
      <c r="B12" s="3">
        <v>42491</v>
      </c>
      <c r="C12" s="4" t="s">
        <v>22</v>
      </c>
      <c r="D12" s="4" t="s">
        <v>23</v>
      </c>
      <c r="E12" s="4" t="s">
        <v>9</v>
      </c>
      <c r="F12" s="4" t="s">
        <v>23</v>
      </c>
      <c r="G12" s="6" t="str">
        <f>MID(D12,1,SEARCH("-",D12,1)-2)</f>
        <v>3</v>
      </c>
      <c r="H12" s="6" t="str">
        <f>MID(D12,SEARCH("-",D12,1)+2,SEARCH("-",D12,SEARCH("-",D12,1)+1)-SEARCH("-",D12,1)-2)</f>
        <v xml:space="preserve">2 </v>
      </c>
      <c r="I12" s="6" t="str">
        <f>MID(D12,SEARCH("-",D12,SEARCH("-",D12,1)+1)+2,SEARCH("-",D12,SEARCH("-",D12,SEARCH("-",D12,1)+1)+1)-SEARCH("-",D12,SEARCH("-",D12,1)+1)-2)</f>
        <v xml:space="preserve">6 </v>
      </c>
      <c r="J12" s="6" t="str">
        <f>MID(D12,SEARCH("-",D12,SEARCH("-",D12,SEARCH("-",D12,1)+1)+1)+2,SEARCH("-",D12,SEARCH("-",D12,SEARCH("-",D12,SEARCH("-",D12,1)+1)+1)+1)-SEARCH("-",D12,SEARCH("-",D12,SEARCH("-",D12,1)+1)+1)-2)</f>
        <v xml:space="preserve">5 </v>
      </c>
      <c r="K12" s="6" t="str">
        <f>MID(D12,SEARCH("-",D12,SEARCH("-",D12,SEARCH("-",D12,SEARCH("-",D12,1)+1)+1)+1)+2,2)</f>
        <v>8</v>
      </c>
    </row>
    <row r="13" spans="1:11">
      <c r="A13" s="8" t="s">
        <v>24</v>
      </c>
      <c r="B13" s="8"/>
      <c r="C13" s="8"/>
      <c r="D13" s="8"/>
      <c r="E13" s="8"/>
    </row>
    <row r="14" spans="1:11" ht="26.25">
      <c r="A14" s="2" t="s">
        <v>25</v>
      </c>
      <c r="B14" s="3">
        <v>42522</v>
      </c>
      <c r="C14" s="4" t="s">
        <v>26</v>
      </c>
      <c r="D14" s="4" t="s">
        <v>27</v>
      </c>
      <c r="E14" s="4" t="s">
        <v>9</v>
      </c>
      <c r="F14" s="4" t="s">
        <v>27</v>
      </c>
      <c r="G14" s="6" t="str">
        <f>MID(D14,1,SEARCH("-",D14,1)-2)</f>
        <v>3</v>
      </c>
      <c r="H14" s="6" t="str">
        <f>MID(D14,SEARCH("-",D14,1)+2,SEARCH("-",D14,SEARCH("-",D14,1)+1)-SEARCH("-",D14,1)-2)</f>
        <v xml:space="preserve">1 </v>
      </c>
      <c r="I14" s="6" t="str">
        <f>MID(D14,SEARCH("-",D14,SEARCH("-",D14,1)+1)+2,SEARCH("-",D14,SEARCH("-",D14,SEARCH("-",D14,1)+1)+1)-SEARCH("-",D14,SEARCH("-",D14,1)+1)-2)</f>
        <v xml:space="preserve">5 </v>
      </c>
      <c r="J14" s="6" t="str">
        <f>MID(D14,SEARCH("-",D14,SEARCH("-",D14,SEARCH("-",D14,1)+1)+1)+2,SEARCH("-",D14,SEARCH("-",D14,SEARCH("-",D14,SEARCH("-",D14,1)+1)+1)+1)-SEARCH("-",D14,SEARCH("-",D14,SEARCH("-",D14,1)+1)+1)-2)</f>
        <v xml:space="preserve">4 </v>
      </c>
      <c r="K14" s="6" t="str">
        <f>MID(D14,SEARCH("-",D14,SEARCH("-",D14,SEARCH("-",D14,SEARCH("-",D14,1)+1)+1)+1)+2,2)</f>
        <v>2</v>
      </c>
    </row>
    <row r="15" spans="1:11">
      <c r="A15" s="8" t="s">
        <v>10</v>
      </c>
      <c r="B15" s="8"/>
      <c r="C15" s="8"/>
      <c r="D15" s="8"/>
      <c r="E15" s="8"/>
    </row>
    <row r="16" spans="1:11" ht="26.25">
      <c r="A16" s="2" t="s">
        <v>28</v>
      </c>
      <c r="B16" s="3">
        <v>42552</v>
      </c>
      <c r="C16" s="4" t="s">
        <v>29</v>
      </c>
      <c r="D16" s="4" t="s">
        <v>30</v>
      </c>
      <c r="E16" s="4" t="s">
        <v>9</v>
      </c>
      <c r="F16" s="4" t="s">
        <v>30</v>
      </c>
      <c r="G16" s="6" t="str">
        <f>MID(D16,1,SEARCH("-",D16,1)-2)</f>
        <v>7</v>
      </c>
      <c r="H16" s="6" t="str">
        <f>MID(D16,SEARCH("-",D16,1)+2,SEARCH("-",D16,SEARCH("-",D16,1)+1)-SEARCH("-",D16,1)-2)</f>
        <v xml:space="preserve">5 </v>
      </c>
      <c r="I16" s="6" t="str">
        <f>MID(D16,SEARCH("-",D16,SEARCH("-",D16,1)+1)+2,SEARCH("-",D16,SEARCH("-",D16,SEARCH("-",D16,1)+1)+1)-SEARCH("-",D16,SEARCH("-",D16,1)+1)-2)</f>
        <v xml:space="preserve">13 </v>
      </c>
      <c r="J16" s="6" t="str">
        <f>MID(D16,SEARCH("-",D16,SEARCH("-",D16,SEARCH("-",D16,1)+1)+1)+2,SEARCH("-",D16,SEARCH("-",D16,SEARCH("-",D16,SEARCH("-",D16,1)+1)+1)+1)-SEARCH("-",D16,SEARCH("-",D16,SEARCH("-",D16,1)+1)+1)-2)</f>
        <v xml:space="preserve">10 </v>
      </c>
      <c r="K16" s="6" t="str">
        <f>MID(D16,SEARCH("-",D16,SEARCH("-",D16,SEARCH("-",D16,SEARCH("-",D16,1)+1)+1)+1)+2,2)</f>
        <v>1</v>
      </c>
    </row>
    <row r="17" spans="1:11">
      <c r="A17" s="8" t="s">
        <v>31</v>
      </c>
      <c r="B17" s="8"/>
      <c r="C17" s="8"/>
      <c r="D17" s="8"/>
      <c r="E17" s="8"/>
    </row>
    <row r="18" spans="1:11" ht="26.25">
      <c r="A18" s="2" t="s">
        <v>32</v>
      </c>
      <c r="B18" s="3">
        <v>42583</v>
      </c>
      <c r="C18" s="4" t="s">
        <v>33</v>
      </c>
      <c r="D18" s="4" t="s">
        <v>34</v>
      </c>
      <c r="E18" s="4" t="s">
        <v>9</v>
      </c>
      <c r="F18" s="4" t="s">
        <v>34</v>
      </c>
      <c r="G18" s="6" t="str">
        <f>MID(D18,1,SEARCH("-",D18,1)-2)</f>
        <v>2</v>
      </c>
      <c r="H18" s="6" t="str">
        <f>MID(D18,SEARCH("-",D18,1)+2,SEARCH("-",D18,SEARCH("-",D18,1)+1)-SEARCH("-",D18,1)-2)</f>
        <v xml:space="preserve">10 </v>
      </c>
      <c r="I18" s="6" t="str">
        <f>MID(D18,SEARCH("-",D18,SEARCH("-",D18,1)+1)+2,SEARCH("-",D18,SEARCH("-",D18,SEARCH("-",D18,1)+1)+1)-SEARCH("-",D18,SEARCH("-",D18,1)+1)-2)</f>
        <v xml:space="preserve">4 </v>
      </c>
      <c r="J18" s="6" t="str">
        <f>MID(D18,SEARCH("-",D18,SEARCH("-",D18,SEARCH("-",D18,1)+1)+1)+2,SEARCH("-",D18,SEARCH("-",D18,SEARCH("-",D18,SEARCH("-",D18,1)+1)+1)+1)-SEARCH("-",D18,SEARCH("-",D18,SEARCH("-",D18,1)+1)+1)-2)</f>
        <v xml:space="preserve">11 </v>
      </c>
      <c r="K18" s="6" t="str">
        <f>MID(D18,SEARCH("-",D18,SEARCH("-",D18,SEARCH("-",D18,SEARCH("-",D18,1)+1)+1)+1)+2,2)</f>
        <v>16</v>
      </c>
    </row>
    <row r="19" spans="1:11">
      <c r="A19" s="8" t="s">
        <v>35</v>
      </c>
      <c r="B19" s="8"/>
      <c r="C19" s="8"/>
      <c r="D19" s="8"/>
      <c r="E19" s="8"/>
    </row>
    <row r="20" spans="1:11">
      <c r="A20" s="7"/>
      <c r="B20" s="7"/>
      <c r="C20" s="7"/>
      <c r="D20" s="7"/>
      <c r="E20" s="7"/>
    </row>
    <row r="21" spans="1:11">
      <c r="A21" s="7"/>
      <c r="B21" s="7"/>
      <c r="C21" s="7"/>
      <c r="D21" s="7"/>
      <c r="E21" s="7"/>
      <c r="F21" s="5"/>
    </row>
    <row r="22" spans="1:11">
      <c r="A22" s="1" t="s">
        <v>36</v>
      </c>
      <c r="B22" s="1" t="s">
        <v>3</v>
      </c>
      <c r="C22" s="1" t="s">
        <v>4</v>
      </c>
      <c r="D22" s="1" t="s">
        <v>5</v>
      </c>
      <c r="E22" s="1" t="s">
        <v>6</v>
      </c>
    </row>
    <row r="23" spans="1:11" ht="26.25">
      <c r="A23" s="2" t="s">
        <v>37</v>
      </c>
      <c r="B23" s="3">
        <v>42371</v>
      </c>
      <c r="C23" s="4" t="s">
        <v>38</v>
      </c>
      <c r="D23" s="4" t="s">
        <v>39</v>
      </c>
      <c r="E23" s="4" t="s">
        <v>9</v>
      </c>
      <c r="F23" s="4" t="s">
        <v>39</v>
      </c>
    </row>
    <row r="24" spans="1:11">
      <c r="A24" s="8" t="s">
        <v>20</v>
      </c>
      <c r="B24" s="8"/>
      <c r="C24" s="8"/>
      <c r="D24" s="8"/>
      <c r="E24" s="8"/>
    </row>
    <row r="25" spans="1:11" ht="26.25">
      <c r="A25" s="2" t="s">
        <v>40</v>
      </c>
      <c r="B25" s="3">
        <v>42402</v>
      </c>
      <c r="C25" s="4" t="s">
        <v>41</v>
      </c>
      <c r="D25" s="4" t="s">
        <v>42</v>
      </c>
      <c r="E25" s="4" t="s">
        <v>9</v>
      </c>
      <c r="F25" s="4" t="s">
        <v>42</v>
      </c>
    </row>
    <row r="26" spans="1:11">
      <c r="A26" s="8" t="s">
        <v>10</v>
      </c>
      <c r="B26" s="8"/>
      <c r="C26" s="8"/>
      <c r="D26" s="8"/>
      <c r="E26" s="8"/>
    </row>
    <row r="27" spans="1:11" ht="26.25">
      <c r="A27" s="2" t="s">
        <v>43</v>
      </c>
      <c r="B27" s="3">
        <v>42431</v>
      </c>
      <c r="C27" s="4" t="s">
        <v>44</v>
      </c>
      <c r="D27" s="4" t="s">
        <v>45</v>
      </c>
      <c r="E27" s="4" t="s">
        <v>9</v>
      </c>
      <c r="F27" s="4" t="s">
        <v>45</v>
      </c>
    </row>
    <row r="28" spans="1:11">
      <c r="A28" s="8" t="s">
        <v>31</v>
      </c>
      <c r="B28" s="8"/>
      <c r="C28" s="8"/>
      <c r="D28" s="8"/>
      <c r="E28" s="8"/>
    </row>
    <row r="29" spans="1:11" ht="26.25">
      <c r="A29" s="2" t="s">
        <v>46</v>
      </c>
      <c r="B29" s="3">
        <v>42462</v>
      </c>
      <c r="C29" s="4" t="s">
        <v>47</v>
      </c>
      <c r="D29" s="4" t="s">
        <v>48</v>
      </c>
      <c r="E29" s="4" t="s">
        <v>9</v>
      </c>
    </row>
    <row r="30" spans="1:11" ht="15" customHeight="1">
      <c r="A30" s="8" t="s">
        <v>31</v>
      </c>
      <c r="B30" s="8"/>
      <c r="C30" s="8"/>
      <c r="D30" s="8"/>
      <c r="E30" s="8"/>
      <c r="F30" s="6" t="s">
        <v>31</v>
      </c>
    </row>
    <row r="31" spans="1:11" ht="26.25">
      <c r="A31" s="2" t="s">
        <v>49</v>
      </c>
      <c r="B31" s="3">
        <v>42492</v>
      </c>
      <c r="C31" s="4" t="s">
        <v>50</v>
      </c>
      <c r="D31" s="4" t="s">
        <v>51</v>
      </c>
      <c r="E31" s="4" t="s">
        <v>9</v>
      </c>
    </row>
    <row r="32" spans="1:11" ht="15" customHeight="1">
      <c r="A32" s="8" t="s">
        <v>31</v>
      </c>
      <c r="B32" s="8"/>
      <c r="C32" s="8"/>
      <c r="D32" s="8"/>
      <c r="E32" s="8"/>
      <c r="F32" s="6" t="s">
        <v>31</v>
      </c>
    </row>
    <row r="33" spans="1:6" ht="26.25">
      <c r="A33" s="2" t="s">
        <v>52</v>
      </c>
      <c r="B33" s="3">
        <v>42523</v>
      </c>
      <c r="C33" s="4" t="s">
        <v>53</v>
      </c>
      <c r="D33" s="4" t="s">
        <v>54</v>
      </c>
      <c r="E33" s="4" t="s">
        <v>9</v>
      </c>
    </row>
    <row r="34" spans="1:6" ht="15" customHeight="1">
      <c r="A34" s="8" t="s">
        <v>31</v>
      </c>
      <c r="B34" s="8"/>
      <c r="C34" s="8"/>
      <c r="D34" s="8"/>
      <c r="E34" s="8"/>
      <c r="F34" s="6" t="s">
        <v>31</v>
      </c>
    </row>
    <row r="35" spans="1:6" ht="26.25">
      <c r="A35" s="2" t="s">
        <v>55</v>
      </c>
      <c r="B35" s="3">
        <v>42553</v>
      </c>
      <c r="C35" s="4" t="s">
        <v>56</v>
      </c>
      <c r="D35" s="4" t="s">
        <v>57</v>
      </c>
      <c r="E35" s="4" t="s">
        <v>9</v>
      </c>
    </row>
    <row r="36" spans="1:6" ht="15" customHeight="1">
      <c r="A36" s="8" t="s">
        <v>31</v>
      </c>
      <c r="B36" s="8"/>
      <c r="C36" s="8"/>
      <c r="D36" s="8"/>
      <c r="E36" s="8"/>
      <c r="F36" s="6" t="s">
        <v>31</v>
      </c>
    </row>
    <row r="37" spans="1:6" ht="26.25">
      <c r="A37" s="2" t="s">
        <v>58</v>
      </c>
      <c r="B37" s="3">
        <v>42584</v>
      </c>
      <c r="C37" s="4" t="s">
        <v>59</v>
      </c>
      <c r="D37" s="4" t="s">
        <v>60</v>
      </c>
      <c r="E37" s="4" t="s">
        <v>9</v>
      </c>
    </row>
    <row r="38" spans="1:6" ht="15" customHeight="1">
      <c r="A38" s="8" t="s">
        <v>20</v>
      </c>
      <c r="B38" s="8"/>
      <c r="C38" s="8"/>
      <c r="D38" s="8"/>
      <c r="E38" s="8"/>
      <c r="F38" s="6" t="s">
        <v>20</v>
      </c>
    </row>
    <row r="39" spans="1:6">
      <c r="A39" s="7"/>
      <c r="B39" s="7"/>
      <c r="C39" s="7"/>
      <c r="D39" s="7"/>
      <c r="E39" s="7"/>
    </row>
    <row r="40" spans="1:6">
      <c r="A40" s="7"/>
      <c r="B40" s="7"/>
      <c r="C40" s="7"/>
      <c r="D40" s="7"/>
      <c r="E40" s="7"/>
      <c r="F40" s="5"/>
    </row>
    <row r="41" spans="1:6">
      <c r="A41" s="1" t="s">
        <v>61</v>
      </c>
      <c r="B41" s="1" t="s">
        <v>3</v>
      </c>
      <c r="C41" s="1" t="s">
        <v>4</v>
      </c>
      <c r="D41" s="1" t="s">
        <v>5</v>
      </c>
      <c r="E41" s="1" t="s">
        <v>6</v>
      </c>
    </row>
    <row r="42" spans="1:6" ht="26.25">
      <c r="A42" s="2" t="s">
        <v>62</v>
      </c>
      <c r="B42" s="3">
        <v>42372</v>
      </c>
      <c r="C42" s="4" t="s">
        <v>63</v>
      </c>
      <c r="D42" s="4" t="s">
        <v>64</v>
      </c>
      <c r="E42" s="4" t="s">
        <v>9</v>
      </c>
      <c r="F42" s="4" t="s">
        <v>64</v>
      </c>
    </row>
    <row r="43" spans="1:6">
      <c r="A43" s="8" t="s">
        <v>31</v>
      </c>
      <c r="B43" s="8"/>
      <c r="C43" s="8"/>
      <c r="D43" s="8"/>
      <c r="E43" s="8"/>
    </row>
    <row r="44" spans="1:6" ht="26.25">
      <c r="A44" s="2" t="s">
        <v>65</v>
      </c>
      <c r="B44" s="3">
        <v>42403</v>
      </c>
      <c r="C44" s="4" t="s">
        <v>66</v>
      </c>
      <c r="D44" s="4" t="s">
        <v>67</v>
      </c>
      <c r="E44" s="4" t="s">
        <v>9</v>
      </c>
      <c r="F44" s="4" t="s">
        <v>67</v>
      </c>
    </row>
    <row r="45" spans="1:6">
      <c r="A45" s="8" t="s">
        <v>31</v>
      </c>
      <c r="B45" s="8"/>
      <c r="C45" s="8"/>
      <c r="D45" s="8"/>
      <c r="E45" s="8"/>
    </row>
    <row r="46" spans="1:6" ht="26.25">
      <c r="A46" s="2" t="s">
        <v>68</v>
      </c>
      <c r="B46" s="3">
        <v>42463</v>
      </c>
      <c r="C46" s="4" t="s">
        <v>69</v>
      </c>
      <c r="D46" s="4" t="s">
        <v>70</v>
      </c>
      <c r="E46" s="4" t="s">
        <v>9</v>
      </c>
    </row>
    <row r="47" spans="1:6" ht="15" customHeight="1">
      <c r="A47" s="8" t="s">
        <v>35</v>
      </c>
      <c r="B47" s="8"/>
      <c r="C47" s="8"/>
      <c r="D47" s="8"/>
      <c r="E47" s="8"/>
      <c r="F47" s="6" t="s">
        <v>35</v>
      </c>
    </row>
    <row r="48" spans="1:6" ht="26.25">
      <c r="A48" s="2" t="s">
        <v>71</v>
      </c>
      <c r="B48" s="3">
        <v>42493</v>
      </c>
      <c r="C48" s="4" t="s">
        <v>72</v>
      </c>
      <c r="D48" s="4" t="s">
        <v>73</v>
      </c>
      <c r="E48" s="4" t="s">
        <v>9</v>
      </c>
    </row>
    <row r="49" spans="1:6" ht="15" customHeight="1">
      <c r="A49" s="8" t="s">
        <v>31</v>
      </c>
      <c r="B49" s="8"/>
      <c r="C49" s="8"/>
      <c r="D49" s="8"/>
      <c r="E49" s="8"/>
      <c r="F49" s="6" t="s">
        <v>31</v>
      </c>
    </row>
    <row r="50" spans="1:6" ht="26.25">
      <c r="A50" s="2" t="s">
        <v>74</v>
      </c>
      <c r="B50" s="3">
        <v>42524</v>
      </c>
      <c r="C50" s="4" t="s">
        <v>75</v>
      </c>
      <c r="D50" s="4" t="s">
        <v>76</v>
      </c>
      <c r="E50" s="4" t="s">
        <v>9</v>
      </c>
    </row>
    <row r="51" spans="1:6" ht="15" customHeight="1">
      <c r="A51" s="8" t="s">
        <v>31</v>
      </c>
      <c r="B51" s="8"/>
      <c r="C51" s="8"/>
      <c r="D51" s="8"/>
      <c r="E51" s="8"/>
      <c r="F51" s="6" t="s">
        <v>31</v>
      </c>
    </row>
    <row r="52" spans="1:6" ht="26.25">
      <c r="A52" s="2" t="s">
        <v>77</v>
      </c>
      <c r="B52" s="3">
        <v>42554</v>
      </c>
      <c r="C52" s="4" t="s">
        <v>78</v>
      </c>
      <c r="D52" s="4" t="s">
        <v>79</v>
      </c>
      <c r="E52" s="4" t="s">
        <v>9</v>
      </c>
    </row>
    <row r="53" spans="1:6" ht="15" customHeight="1">
      <c r="A53" s="8" t="s">
        <v>31</v>
      </c>
      <c r="B53" s="8"/>
      <c r="C53" s="8"/>
      <c r="D53" s="8"/>
      <c r="E53" s="8"/>
      <c r="F53" s="6" t="s">
        <v>31</v>
      </c>
    </row>
    <row r="54" spans="1:6" ht="26.25">
      <c r="A54" s="2" t="s">
        <v>80</v>
      </c>
      <c r="B54" s="3">
        <v>42585</v>
      </c>
      <c r="C54" s="4" t="s">
        <v>81</v>
      </c>
      <c r="D54" s="4" t="s">
        <v>82</v>
      </c>
      <c r="E54" s="4" t="s">
        <v>9</v>
      </c>
    </row>
    <row r="55" spans="1:6" ht="15" customHeight="1">
      <c r="A55" s="8" t="s">
        <v>31</v>
      </c>
      <c r="B55" s="8"/>
      <c r="C55" s="8"/>
      <c r="D55" s="8"/>
      <c r="E55" s="8"/>
      <c r="F55" s="6" t="s">
        <v>31</v>
      </c>
    </row>
    <row r="56" spans="1:6">
      <c r="A56" s="7"/>
      <c r="B56" s="7"/>
      <c r="C56" s="7"/>
      <c r="D56" s="7"/>
      <c r="E56" s="7"/>
    </row>
    <row r="57" spans="1:6">
      <c r="A57" s="7"/>
      <c r="B57" s="7"/>
      <c r="C57" s="7"/>
      <c r="D57" s="7"/>
      <c r="E57" s="7"/>
      <c r="F57" s="5"/>
    </row>
    <row r="58" spans="1:6">
      <c r="A58" s="1" t="s">
        <v>83</v>
      </c>
      <c r="B58" s="1" t="s">
        <v>3</v>
      </c>
      <c r="C58" s="1" t="s">
        <v>4</v>
      </c>
      <c r="D58" s="1" t="s">
        <v>5</v>
      </c>
      <c r="E58" s="1" t="s">
        <v>6</v>
      </c>
    </row>
    <row r="59" spans="1:6" ht="26.25">
      <c r="A59" s="2" t="s">
        <v>84</v>
      </c>
      <c r="B59" s="3">
        <v>42373</v>
      </c>
      <c r="C59" s="4" t="s">
        <v>85</v>
      </c>
      <c r="D59" s="4" t="s">
        <v>86</v>
      </c>
      <c r="E59" s="4" t="s">
        <v>9</v>
      </c>
      <c r="F59" s="4" t="s">
        <v>86</v>
      </c>
    </row>
    <row r="60" spans="1:6">
      <c r="A60" s="8" t="s">
        <v>35</v>
      </c>
      <c r="B60" s="8"/>
      <c r="C60" s="8"/>
      <c r="D60" s="8"/>
      <c r="E60" s="8"/>
    </row>
    <row r="61" spans="1:6" ht="26.25">
      <c r="A61" s="2" t="s">
        <v>87</v>
      </c>
      <c r="B61" s="3">
        <v>42404</v>
      </c>
      <c r="C61" s="4" t="s">
        <v>88</v>
      </c>
      <c r="D61" s="4" t="s">
        <v>89</v>
      </c>
      <c r="E61" s="4" t="s">
        <v>9</v>
      </c>
      <c r="F61" s="4" t="s">
        <v>89</v>
      </c>
    </row>
    <row r="62" spans="1:6">
      <c r="A62" s="8" t="s">
        <v>31</v>
      </c>
      <c r="B62" s="8"/>
      <c r="C62" s="8"/>
      <c r="D62" s="8"/>
      <c r="E62" s="8"/>
    </row>
    <row r="63" spans="1:6" ht="26.25">
      <c r="A63" s="2" t="s">
        <v>90</v>
      </c>
      <c r="B63" s="3">
        <v>42433</v>
      </c>
      <c r="C63" s="4" t="s">
        <v>91</v>
      </c>
      <c r="D63" s="4" t="s">
        <v>92</v>
      </c>
      <c r="E63" s="4" t="s">
        <v>9</v>
      </c>
    </row>
    <row r="64" spans="1:6" ht="15" customHeight="1">
      <c r="A64" s="8" t="s">
        <v>31</v>
      </c>
      <c r="B64" s="8"/>
      <c r="C64" s="8"/>
      <c r="D64" s="8"/>
      <c r="E64" s="8"/>
      <c r="F64" s="6" t="s">
        <v>31</v>
      </c>
    </row>
    <row r="65" spans="1:6" ht="26.25">
      <c r="A65" s="2" t="s">
        <v>93</v>
      </c>
      <c r="B65" s="3">
        <v>42464</v>
      </c>
      <c r="C65" s="4" t="s">
        <v>94</v>
      </c>
      <c r="D65" s="4" t="s">
        <v>95</v>
      </c>
      <c r="E65" s="4" t="s">
        <v>9</v>
      </c>
    </row>
    <row r="66" spans="1:6" ht="15" customHeight="1">
      <c r="A66" s="8" t="s">
        <v>31</v>
      </c>
      <c r="B66" s="8"/>
      <c r="C66" s="8"/>
      <c r="D66" s="8"/>
      <c r="E66" s="8"/>
      <c r="F66" s="6" t="s">
        <v>31</v>
      </c>
    </row>
    <row r="67" spans="1:6" ht="26.25">
      <c r="A67" s="2" t="s">
        <v>96</v>
      </c>
      <c r="B67" s="3">
        <v>42494</v>
      </c>
      <c r="C67" s="4" t="s">
        <v>97</v>
      </c>
      <c r="D67" s="4" t="s">
        <v>98</v>
      </c>
      <c r="E67" s="4" t="s">
        <v>9</v>
      </c>
    </row>
    <row r="68" spans="1:6" ht="15" customHeight="1">
      <c r="A68" s="8" t="s">
        <v>31</v>
      </c>
      <c r="B68" s="8"/>
      <c r="C68" s="8"/>
      <c r="D68" s="8"/>
      <c r="E68" s="8"/>
      <c r="F68" s="6" t="s">
        <v>31</v>
      </c>
    </row>
    <row r="69" spans="1:6" ht="26.25">
      <c r="A69" s="2" t="s">
        <v>99</v>
      </c>
      <c r="B69" s="3">
        <v>42525</v>
      </c>
      <c r="C69" s="4" t="s">
        <v>100</v>
      </c>
      <c r="D69" s="4" t="s">
        <v>101</v>
      </c>
      <c r="E69" s="4" t="s">
        <v>9</v>
      </c>
    </row>
    <row r="70" spans="1:6" ht="15" customHeight="1">
      <c r="A70" s="8" t="s">
        <v>31</v>
      </c>
      <c r="B70" s="8"/>
      <c r="C70" s="8"/>
      <c r="D70" s="8"/>
      <c r="E70" s="8"/>
      <c r="F70" s="6" t="s">
        <v>31</v>
      </c>
    </row>
    <row r="71" spans="1:6" ht="26.25">
      <c r="A71" s="2" t="s">
        <v>102</v>
      </c>
      <c r="B71" s="3">
        <v>42555</v>
      </c>
      <c r="C71" s="4" t="s">
        <v>103</v>
      </c>
      <c r="D71" s="4" t="s">
        <v>104</v>
      </c>
      <c r="E71" s="4" t="s">
        <v>9</v>
      </c>
    </row>
    <row r="72" spans="1:6" ht="15" customHeight="1">
      <c r="A72" s="8" t="s">
        <v>31</v>
      </c>
      <c r="B72" s="8"/>
      <c r="C72" s="8"/>
      <c r="D72" s="8"/>
      <c r="E72" s="8"/>
      <c r="F72" s="6" t="s">
        <v>31</v>
      </c>
    </row>
    <row r="73" spans="1:6" ht="26.25">
      <c r="A73" s="2" t="s">
        <v>105</v>
      </c>
      <c r="B73" s="3">
        <v>42586</v>
      </c>
      <c r="C73" s="4" t="s">
        <v>106</v>
      </c>
      <c r="D73" s="4" t="s">
        <v>107</v>
      </c>
      <c r="E73" s="4" t="s">
        <v>9</v>
      </c>
    </row>
    <row r="74" spans="1:6" ht="15" customHeight="1">
      <c r="A74" s="8" t="s">
        <v>31</v>
      </c>
      <c r="B74" s="8"/>
      <c r="C74" s="8"/>
      <c r="D74" s="8"/>
      <c r="E74" s="8"/>
      <c r="F74" s="6" t="s">
        <v>31</v>
      </c>
    </row>
    <row r="75" spans="1:6">
      <c r="A75" s="7"/>
      <c r="B75" s="7"/>
      <c r="C75" s="7"/>
      <c r="D75" s="7"/>
      <c r="E75" s="7"/>
    </row>
    <row r="76" spans="1:6">
      <c r="A76" s="7"/>
      <c r="B76" s="7"/>
      <c r="C76" s="7"/>
      <c r="D76" s="7"/>
      <c r="E76" s="7"/>
      <c r="F76" s="5"/>
    </row>
    <row r="77" spans="1:6">
      <c r="A77" s="1" t="s">
        <v>108</v>
      </c>
      <c r="B77" s="1" t="s">
        <v>3</v>
      </c>
      <c r="C77" s="1" t="s">
        <v>4</v>
      </c>
      <c r="D77" s="1" t="s">
        <v>5</v>
      </c>
      <c r="E77" s="1" t="s">
        <v>6</v>
      </c>
    </row>
    <row r="78" spans="1:6" ht="26.25">
      <c r="A78" s="2" t="s">
        <v>109</v>
      </c>
      <c r="B78" s="3">
        <v>42374</v>
      </c>
      <c r="C78" s="4" t="s">
        <v>110</v>
      </c>
      <c r="D78" s="4" t="s">
        <v>111</v>
      </c>
      <c r="E78" s="4" t="s">
        <v>9</v>
      </c>
      <c r="F78" s="4" t="s">
        <v>111</v>
      </c>
    </row>
    <row r="79" spans="1:6">
      <c r="A79" s="8" t="s">
        <v>112</v>
      </c>
      <c r="B79" s="8"/>
      <c r="C79" s="8"/>
      <c r="D79" s="8"/>
      <c r="E79" s="8"/>
    </row>
    <row r="80" spans="1:6" ht="26.25">
      <c r="A80" s="2" t="s">
        <v>113</v>
      </c>
      <c r="B80" s="3">
        <v>42405</v>
      </c>
      <c r="C80" s="4" t="s">
        <v>114</v>
      </c>
      <c r="D80" s="4" t="s">
        <v>115</v>
      </c>
      <c r="E80" s="4" t="s">
        <v>9</v>
      </c>
    </row>
    <row r="81" spans="1:5">
      <c r="A81" s="8" t="s">
        <v>116</v>
      </c>
      <c r="B81" s="8"/>
      <c r="C81" s="8"/>
      <c r="D81" s="8"/>
      <c r="E81" s="8"/>
    </row>
    <row r="82" spans="1:5" ht="26.25">
      <c r="A82" s="2" t="s">
        <v>117</v>
      </c>
      <c r="B82" s="3">
        <v>42434</v>
      </c>
      <c r="C82" s="4" t="s">
        <v>118</v>
      </c>
      <c r="D82" s="4" t="s">
        <v>119</v>
      </c>
      <c r="E82" s="4" t="s">
        <v>9</v>
      </c>
    </row>
    <row r="83" spans="1:5">
      <c r="A83" s="8" t="s">
        <v>20</v>
      </c>
      <c r="B83" s="8"/>
      <c r="C83" s="8"/>
      <c r="D83" s="8"/>
      <c r="E83" s="8"/>
    </row>
    <row r="84" spans="1:5" ht="26.25">
      <c r="A84" s="2" t="s">
        <v>120</v>
      </c>
      <c r="B84" s="3">
        <v>42495</v>
      </c>
      <c r="C84" s="4" t="s">
        <v>121</v>
      </c>
      <c r="D84" s="4" t="s">
        <v>122</v>
      </c>
      <c r="E84" s="4" t="s">
        <v>9</v>
      </c>
    </row>
    <row r="85" spans="1:5">
      <c r="A85" s="8" t="s">
        <v>31</v>
      </c>
      <c r="B85" s="8"/>
      <c r="C85" s="8"/>
      <c r="D85" s="8"/>
      <c r="E85" s="8"/>
    </row>
    <row r="86" spans="1:5" ht="26.25">
      <c r="A86" s="2" t="s">
        <v>123</v>
      </c>
      <c r="B86" s="3">
        <v>42526</v>
      </c>
      <c r="C86" s="4" t="s">
        <v>124</v>
      </c>
      <c r="D86" s="4" t="s">
        <v>125</v>
      </c>
      <c r="E86" s="4" t="s">
        <v>9</v>
      </c>
    </row>
    <row r="87" spans="1:5">
      <c r="A87" s="8" t="s">
        <v>31</v>
      </c>
      <c r="B87" s="8"/>
      <c r="C87" s="8"/>
      <c r="D87" s="8"/>
      <c r="E87" s="8"/>
    </row>
    <row r="88" spans="1:5" ht="26.25">
      <c r="A88" s="2" t="s">
        <v>126</v>
      </c>
      <c r="B88" s="3">
        <v>42556</v>
      </c>
      <c r="C88" s="4" t="s">
        <v>127</v>
      </c>
      <c r="D88" s="4" t="s">
        <v>128</v>
      </c>
      <c r="E88" s="4" t="s">
        <v>9</v>
      </c>
    </row>
    <row r="89" spans="1:5">
      <c r="A89" s="8" t="s">
        <v>31</v>
      </c>
      <c r="B89" s="8"/>
      <c r="C89" s="8"/>
      <c r="D89" s="8"/>
      <c r="E89" s="8"/>
    </row>
    <row r="90" spans="1:5">
      <c r="A90" s="7"/>
      <c r="B90" s="7"/>
      <c r="C90" s="7"/>
      <c r="D90" s="7"/>
      <c r="E90" s="7"/>
    </row>
    <row r="91" spans="1:5">
      <c r="A91" s="7"/>
      <c r="B91" s="7"/>
      <c r="C91" s="7"/>
      <c r="D91" s="7"/>
      <c r="E91" s="7"/>
    </row>
    <row r="92" spans="1:5">
      <c r="A92" s="1" t="s">
        <v>129</v>
      </c>
      <c r="B92" s="1" t="s">
        <v>3</v>
      </c>
      <c r="C92" s="1" t="s">
        <v>4</v>
      </c>
      <c r="D92" s="1" t="s">
        <v>5</v>
      </c>
      <c r="E92" s="1" t="s">
        <v>6</v>
      </c>
    </row>
    <row r="93" spans="1:5" ht="26.25">
      <c r="A93" s="2" t="s">
        <v>130</v>
      </c>
      <c r="B93" s="3">
        <v>42557</v>
      </c>
      <c r="C93" s="4" t="s">
        <v>131</v>
      </c>
      <c r="D93" s="4" t="s">
        <v>132</v>
      </c>
      <c r="E93" s="4" t="s">
        <v>9</v>
      </c>
    </row>
    <row r="94" spans="1:5">
      <c r="A94" s="8" t="s">
        <v>31</v>
      </c>
      <c r="B94" s="8"/>
      <c r="C94" s="8"/>
      <c r="D94" s="8"/>
      <c r="E94" s="8"/>
    </row>
    <row r="95" spans="1:5" ht="26.25">
      <c r="A95" s="2" t="s">
        <v>133</v>
      </c>
      <c r="B95" s="3">
        <v>42588</v>
      </c>
      <c r="C95" s="4" t="s">
        <v>134</v>
      </c>
      <c r="D95" s="4" t="s">
        <v>135</v>
      </c>
      <c r="E95" s="4" t="s">
        <v>9</v>
      </c>
    </row>
    <row r="96" spans="1:5">
      <c r="A96" s="8" t="s">
        <v>31</v>
      </c>
      <c r="B96" s="8"/>
      <c r="C96" s="8"/>
      <c r="D96" s="8"/>
      <c r="E96" s="8"/>
    </row>
    <row r="97" spans="1:5" ht="26.25">
      <c r="A97" s="2" t="s">
        <v>136</v>
      </c>
      <c r="B97" s="3">
        <v>42619</v>
      </c>
      <c r="C97" s="4" t="s">
        <v>137</v>
      </c>
      <c r="D97" s="4" t="s">
        <v>138</v>
      </c>
      <c r="E97" s="4" t="s">
        <v>9</v>
      </c>
    </row>
    <row r="98" spans="1:5">
      <c r="A98" s="8" t="s">
        <v>31</v>
      </c>
      <c r="B98" s="8"/>
      <c r="C98" s="8"/>
      <c r="D98" s="8"/>
      <c r="E98" s="8"/>
    </row>
    <row r="99" spans="1:5" ht="26.25">
      <c r="A99" s="2" t="s">
        <v>139</v>
      </c>
      <c r="B99" s="3">
        <v>42649</v>
      </c>
      <c r="C99" s="4" t="s">
        <v>140</v>
      </c>
      <c r="D99" s="4" t="s">
        <v>141</v>
      </c>
      <c r="E99" s="4" t="s">
        <v>9</v>
      </c>
    </row>
    <row r="100" spans="1:5">
      <c r="A100" s="8" t="s">
        <v>31</v>
      </c>
      <c r="B100" s="8"/>
      <c r="C100" s="8"/>
      <c r="D100" s="8"/>
      <c r="E100" s="8"/>
    </row>
    <row r="101" spans="1:5" ht="26.25">
      <c r="A101" s="2" t="s">
        <v>142</v>
      </c>
      <c r="B101" s="3">
        <v>42680</v>
      </c>
      <c r="C101" s="4" t="s">
        <v>143</v>
      </c>
      <c r="D101" s="4" t="s">
        <v>144</v>
      </c>
      <c r="E101" s="4" t="s">
        <v>9</v>
      </c>
    </row>
    <row r="102" spans="1:5">
      <c r="A102" s="8" t="s">
        <v>31</v>
      </c>
      <c r="B102" s="8"/>
      <c r="C102" s="8"/>
      <c r="D102" s="8"/>
      <c r="E102" s="8"/>
    </row>
  </sheetData>
  <mergeCells count="54">
    <mergeCell ref="A102:E102"/>
    <mergeCell ref="A81:E81"/>
    <mergeCell ref="A83:E83"/>
    <mergeCell ref="A85:E85"/>
    <mergeCell ref="A87:E87"/>
    <mergeCell ref="A89:E89"/>
    <mergeCell ref="A90:E90"/>
    <mergeCell ref="A91:E91"/>
    <mergeCell ref="A94:E94"/>
    <mergeCell ref="A96:E96"/>
    <mergeCell ref="A98:E98"/>
    <mergeCell ref="A100:E100"/>
    <mergeCell ref="A79:E79"/>
    <mergeCell ref="A57:E57"/>
    <mergeCell ref="A60:E60"/>
    <mergeCell ref="A62:E62"/>
    <mergeCell ref="A64:E64"/>
    <mergeCell ref="A66:E66"/>
    <mergeCell ref="A68:E68"/>
    <mergeCell ref="A70:E70"/>
    <mergeCell ref="A72:E72"/>
    <mergeCell ref="A74:E74"/>
    <mergeCell ref="A75:E75"/>
    <mergeCell ref="A76:E76"/>
    <mergeCell ref="A32:E32"/>
    <mergeCell ref="A56:E56"/>
    <mergeCell ref="A36:E36"/>
    <mergeCell ref="A38:E38"/>
    <mergeCell ref="A39:E39"/>
    <mergeCell ref="A40:E40"/>
    <mergeCell ref="A43:E43"/>
    <mergeCell ref="A45:E45"/>
    <mergeCell ref="A47:E47"/>
    <mergeCell ref="A49:E49"/>
    <mergeCell ref="A51:E51"/>
    <mergeCell ref="A53:E53"/>
    <mergeCell ref="A55:E55"/>
    <mergeCell ref="A1:E1"/>
    <mergeCell ref="A2:E2"/>
    <mergeCell ref="A5:E5"/>
    <mergeCell ref="A7:E7"/>
    <mergeCell ref="A9:E9"/>
    <mergeCell ref="A11:E11"/>
    <mergeCell ref="A34:E34"/>
    <mergeCell ref="A13:E13"/>
    <mergeCell ref="A15:E15"/>
    <mergeCell ref="A17:E17"/>
    <mergeCell ref="A19:E19"/>
    <mergeCell ref="A20:E20"/>
    <mergeCell ref="A21:E21"/>
    <mergeCell ref="A24:E24"/>
    <mergeCell ref="A26:E26"/>
    <mergeCell ref="A28:E28"/>
    <mergeCell ref="A30:E30"/>
  </mergeCells>
  <hyperlinks>
    <hyperlink ref="E4" r:id="rId1"/>
    <hyperlink ref="E6" r:id="rId2"/>
    <hyperlink ref="E8" r:id="rId3"/>
    <hyperlink ref="E10" r:id="rId4"/>
    <hyperlink ref="E12" r:id="rId5"/>
    <hyperlink ref="E14" r:id="rId6"/>
    <hyperlink ref="E16" r:id="rId7"/>
    <hyperlink ref="E18" r:id="rId8"/>
    <hyperlink ref="E23" r:id="rId9"/>
    <hyperlink ref="E25" r:id="rId10"/>
    <hyperlink ref="E27" r:id="rId11"/>
    <hyperlink ref="E29" r:id="rId12"/>
    <hyperlink ref="E31" r:id="rId13"/>
    <hyperlink ref="E33" r:id="rId14"/>
    <hyperlink ref="E35" r:id="rId15"/>
    <hyperlink ref="E37" r:id="rId16"/>
    <hyperlink ref="E42" r:id="rId17"/>
    <hyperlink ref="E44" r:id="rId18"/>
    <hyperlink ref="E46" r:id="rId19"/>
    <hyperlink ref="E48" r:id="rId20"/>
    <hyperlink ref="E50" r:id="rId21"/>
    <hyperlink ref="E52" r:id="rId22"/>
    <hyperlink ref="E54" r:id="rId23"/>
    <hyperlink ref="E59" r:id="rId24"/>
    <hyperlink ref="E61" r:id="rId25"/>
    <hyperlink ref="E63" r:id="rId26"/>
    <hyperlink ref="E65" r:id="rId27"/>
    <hyperlink ref="E67" r:id="rId28"/>
    <hyperlink ref="E69" r:id="rId29"/>
    <hyperlink ref="E71" r:id="rId30"/>
    <hyperlink ref="E73" r:id="rId31"/>
    <hyperlink ref="E78" r:id="rId32"/>
    <hyperlink ref="E80" r:id="rId33"/>
    <hyperlink ref="E82" r:id="rId34"/>
    <hyperlink ref="E84" r:id="rId35"/>
    <hyperlink ref="E86" r:id="rId36"/>
    <hyperlink ref="E88" r:id="rId37"/>
    <hyperlink ref="E93" r:id="rId38"/>
    <hyperlink ref="E95" r:id="rId39"/>
    <hyperlink ref="E97" r:id="rId40"/>
    <hyperlink ref="E99" r:id="rId41"/>
    <hyperlink ref="E101" r:id="rId42"/>
  </hyperlinks>
  <pageMargins left="0.7" right="0.7" top="0.75" bottom="0.75" header="0.3" footer="0.3"/>
  <pageSetup paperSize="9" orientation="portrait" r:id="rId43"/>
  <drawing r:id="rId44"/>
  <legacyDrawing r:id="rId4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6" name="Button 1">
              <controlPr defaultSize="0" print="0" autoFill="0" autoPict="0" macro="[0]!extraire_arrivées">
                <anchor moveWithCells="1">
                  <from>
                    <xdr:col>7</xdr:col>
                    <xdr:colOff>333375</xdr:colOff>
                    <xdr:row>1</xdr:row>
                    <xdr:rowOff>114300</xdr:rowOff>
                  </from>
                  <to>
                    <xdr:col>8</xdr:col>
                    <xdr:colOff>171450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2016-05-25T01:22:41Z</dcterms:created>
  <dcterms:modified xsi:type="dcterms:W3CDTF">2016-05-26T14:28:55Z</dcterms:modified>
</cp:coreProperties>
</file>