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bernard\Desktop\ExcelPratique\iguider10\"/>
    </mc:Choice>
  </mc:AlternateContent>
  <bookViews>
    <workbookView xWindow="0" yWindow="0" windowWidth="28710" windowHeight="11880"/>
    <workbookView xWindow="0" yWindow="0" windowWidth="28710" windowHeight="11880" activeTab="1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H3" i="2" l="1"/>
  <c r="I3" i="2"/>
  <c r="H4" i="2"/>
  <c r="I4" i="2"/>
  <c r="H5" i="2"/>
  <c r="I5" i="2"/>
  <c r="H6" i="2"/>
  <c r="I6" i="2"/>
  <c r="H7" i="2"/>
  <c r="I7" i="2"/>
  <c r="H8" i="2"/>
  <c r="I8" i="2"/>
  <c r="H9" i="2"/>
  <c r="I9" i="2"/>
  <c r="H10" i="2"/>
  <c r="I10" i="2"/>
  <c r="H11" i="2"/>
  <c r="I11" i="2"/>
  <c r="H12" i="2"/>
  <c r="I12" i="2"/>
  <c r="H13" i="2"/>
  <c r="I13" i="2"/>
  <c r="I2" i="2"/>
  <c r="H2" i="2"/>
  <c r="G3" i="2"/>
  <c r="G4" i="2"/>
  <c r="G5" i="2"/>
  <c r="G6" i="2"/>
  <c r="G7" i="2"/>
  <c r="G8" i="2"/>
  <c r="G9" i="2"/>
  <c r="G10" i="2"/>
  <c r="G11" i="2"/>
  <c r="G12" i="2"/>
  <c r="G13" i="2"/>
  <c r="G2" i="2"/>
  <c r="F3" i="2"/>
  <c r="F4" i="2"/>
  <c r="F5" i="2"/>
  <c r="F6" i="2"/>
  <c r="F7" i="2"/>
  <c r="F8" i="2"/>
  <c r="F9" i="2"/>
  <c r="F10" i="2"/>
  <c r="F11" i="2"/>
  <c r="F12" i="2"/>
  <c r="F13" i="2"/>
  <c r="F2" i="2"/>
  <c r="E3" i="2"/>
  <c r="E4" i="2"/>
  <c r="E5" i="2"/>
  <c r="E6" i="2"/>
  <c r="E7" i="2"/>
  <c r="E8" i="2"/>
  <c r="E9" i="2"/>
  <c r="E10" i="2"/>
  <c r="E11" i="2"/>
  <c r="E12" i="2"/>
  <c r="E13" i="2"/>
  <c r="E2" i="2"/>
  <c r="C3" i="2"/>
  <c r="D3" i="2"/>
  <c r="C4" i="2"/>
  <c r="D4" i="2"/>
  <c r="C5" i="2"/>
  <c r="D5" i="2"/>
  <c r="C6" i="2"/>
  <c r="D6" i="2"/>
  <c r="C7" i="2"/>
  <c r="D7" i="2"/>
  <c r="C8" i="2"/>
  <c r="D8" i="2"/>
  <c r="C9" i="2"/>
  <c r="D9" i="2"/>
  <c r="C10" i="2"/>
  <c r="D10" i="2"/>
  <c r="C11" i="2"/>
  <c r="D11" i="2"/>
  <c r="C12" i="2"/>
  <c r="D12" i="2"/>
  <c r="C13" i="2"/>
  <c r="D13" i="2"/>
  <c r="D2" i="2"/>
  <c r="C2" i="2"/>
  <c r="B3" i="2"/>
  <c r="B4" i="2"/>
  <c r="B5" i="2"/>
  <c r="B6" i="2"/>
  <c r="B7" i="2"/>
  <c r="B8" i="2"/>
  <c r="B9" i="2"/>
  <c r="B10" i="2"/>
  <c r="B11" i="2"/>
  <c r="B12" i="2"/>
  <c r="B13" i="2"/>
  <c r="B2" i="2"/>
  <c r="A13" i="2"/>
  <c r="A12" i="2"/>
  <c r="A11" i="2"/>
  <c r="A10" i="2"/>
  <c r="A9" i="2"/>
  <c r="A8" i="2"/>
  <c r="A7" i="2"/>
  <c r="A6" i="2"/>
  <c r="A5" i="2"/>
  <c r="A4" i="2"/>
  <c r="A3" i="2"/>
  <c r="A2" i="2"/>
</calcChain>
</file>

<file path=xl/sharedStrings.xml><?xml version="1.0" encoding="utf-8"?>
<sst xmlns="http://schemas.openxmlformats.org/spreadsheetml/2006/main" count="182" uniqueCount="43">
  <si>
    <t>N° de Mouvement</t>
  </si>
  <si>
    <t>Date d’écriture</t>
  </si>
  <si>
    <t>Date d’échéance</t>
  </si>
  <si>
    <t>Journal</t>
  </si>
  <si>
    <t>N° de pièce</t>
  </si>
  <si>
    <t>Compte</t>
  </si>
  <si>
    <t>Libellé</t>
  </si>
  <si>
    <t>Montant</t>
  </si>
  <si>
    <t>Crédit-Débit</t>
  </si>
  <si>
    <t>HA</t>
  </si>
  <si>
    <t>IMMO FINA MAI 15</t>
  </si>
  <si>
    <t>D</t>
  </si>
  <si>
    <t>C</t>
  </si>
  <si>
    <t>ASSURANCE M5</t>
  </si>
  <si>
    <t>FA1501655</t>
  </si>
  <si>
    <t>TECHNOPARK</t>
  </si>
  <si>
    <t>CA</t>
  </si>
  <si>
    <t>CA05001</t>
  </si>
  <si>
    <t>IMPRESSION DES FLYERS</t>
  </si>
  <si>
    <t>CA05002</t>
  </si>
  <si>
    <t>FEMME DE MENAGE</t>
  </si>
  <si>
    <t>CA05003</t>
  </si>
  <si>
    <t>ACHAT DE POIGNET</t>
  </si>
  <si>
    <t>CA05004</t>
  </si>
  <si>
    <t>FACTURE RADEEJ FEVRIER 15</t>
  </si>
  <si>
    <t>ALIMENTATION CAISSE</t>
  </si>
  <si>
    <t>CAISSE DE ROULEMENT</t>
  </si>
  <si>
    <t>CA05012</t>
  </si>
  <si>
    <t>STATION LES STADES</t>
  </si>
  <si>
    <t>STATION OIL LYBIA</t>
  </si>
  <si>
    <t>CA05011</t>
  </si>
  <si>
    <t>DROGUERIE TAMRI</t>
  </si>
  <si>
    <t>CA05013</t>
  </si>
  <si>
    <t>ELECTRO PLANETE</t>
  </si>
  <si>
    <t>RENOUVELEMENT NOM DOMAIN</t>
  </si>
  <si>
    <t>Euro</t>
  </si>
  <si>
    <t>E</t>
  </si>
  <si>
    <t>N° de pointage</t>
  </si>
  <si>
    <t xml:space="preserve">            </t>
  </si>
  <si>
    <t>Code analyt/budget</t>
  </si>
  <si>
    <t xml:space="preserve">      </t>
  </si>
  <si>
    <t>Libellé du compte</t>
  </si>
  <si>
    <t xml:space="preserve">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</si>
</sst>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yyyymmdd"/>
    <numFmt numFmtId="165" formatCode="00000000000.00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rgb="FF333333"/>
      <name val="Segoe UI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3">
    <xf numFmtId="0" fontId="0" fillId="0" borderId="0"/>
    <xf numFmtId="43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1">
    <xf numFmtId="0" fontId="0" fillId="0" borderId="0" xfId="0"/>
    <xf numFmtId="0" fontId="0" fillId="0" borderId="10" xfId="0" applyBorder="1" applyAlignment="1">
      <alignment horizontal="left"/>
    </xf>
    <xf numFmtId="14" fontId="0" fillId="0" borderId="10" xfId="0" applyNumberFormat="1" applyBorder="1" applyAlignment="1">
      <alignment horizontal="left"/>
    </xf>
    <xf numFmtId="43" fontId="0" fillId="0" borderId="10" xfId="1" applyFont="1" applyBorder="1" applyAlignment="1">
      <alignment horizontal="left"/>
    </xf>
    <xf numFmtId="0" fontId="18" fillId="0" borderId="10" xfId="0" applyFont="1" applyBorder="1" applyAlignment="1">
      <alignment horizontal="left" vertical="center" wrapText="1" indent="1"/>
    </xf>
    <xf numFmtId="0" fontId="18" fillId="0" borderId="11" xfId="0" applyFont="1" applyFill="1" applyBorder="1" applyAlignment="1">
      <alignment horizontal="left" vertical="center" wrapText="1" indent="1"/>
    </xf>
    <xf numFmtId="164" fontId="18" fillId="0" borderId="10" xfId="0" applyNumberFormat="1" applyFont="1" applyBorder="1" applyAlignment="1">
      <alignment horizontal="left" vertical="center" wrapText="1" indent="1"/>
    </xf>
    <xf numFmtId="164" fontId="0" fillId="0" borderId="0" xfId="0" applyNumberFormat="1"/>
    <xf numFmtId="0" fontId="18" fillId="0" borderId="10" xfId="0" applyFont="1" applyBorder="1" applyAlignment="1">
      <alignment horizontal="left" vertical="center" wrapText="1" indent="1"/>
    </xf>
    <xf numFmtId="11" fontId="18" fillId="0" borderId="10" xfId="0" applyNumberFormat="1" applyFont="1" applyBorder="1" applyAlignment="1">
      <alignment horizontal="left" vertical="center" wrapText="1" indent="1"/>
    </xf>
    <xf numFmtId="165" fontId="0" fillId="0" borderId="0" xfId="0" applyNumberFormat="1"/>
  </cellXfs>
  <cellStyles count="43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Commentaire" xfId="16" builtinId="10" customBuiltin="1"/>
    <cellStyle name="Entrée" xfId="10" builtinId="20" customBuiltin="1"/>
    <cellStyle name="Insatisfaisant" xfId="8" builtinId="27" customBuiltin="1"/>
    <cellStyle name="Milliers" xfId="1" builtinId="3"/>
    <cellStyle name="Neutre" xfId="9" builtinId="28" customBuiltin="1"/>
    <cellStyle name="Normal" xfId="0" builtinId="0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1"/>
  <sheetViews>
    <sheetView tabSelected="1" workbookViewId="0">
      <selection activeCell="I1" sqref="I1"/>
    </sheetView>
    <sheetView workbookViewId="1"/>
  </sheetViews>
  <sheetFormatPr baseColWidth="10" defaultRowHeight="15" x14ac:dyDescent="0.25"/>
  <cols>
    <col min="1" max="1" width="10.5703125" bestFit="1" customWidth="1"/>
    <col min="2" max="3" width="10.7109375" bestFit="1" customWidth="1"/>
    <col min="4" max="4" width="8.28515625" bestFit="1" customWidth="1"/>
    <col min="5" max="5" width="10.28515625" bestFit="1" customWidth="1"/>
    <col min="6" max="6" width="12" bestFit="1" customWidth="1"/>
    <col min="7" max="7" width="30.140625" bestFit="1" customWidth="1"/>
    <col min="8" max="8" width="10.85546875" bestFit="1" customWidth="1"/>
    <col min="9" max="9" width="8" bestFit="1" customWidth="1"/>
  </cols>
  <sheetData>
    <row r="1" spans="1:9" ht="42.75" x14ac:dyDescent="0.25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5</v>
      </c>
      <c r="G1" s="4" t="s">
        <v>6</v>
      </c>
      <c r="H1" s="9" t="s">
        <v>7</v>
      </c>
      <c r="I1" s="4" t="s">
        <v>8</v>
      </c>
    </row>
    <row r="2" spans="1:9" x14ac:dyDescent="0.25">
      <c r="A2" s="1">
        <v>1</v>
      </c>
      <c r="B2" s="2">
        <v>42155</v>
      </c>
      <c r="C2" s="2">
        <v>42155</v>
      </c>
      <c r="D2" s="1" t="s">
        <v>9</v>
      </c>
      <c r="E2" s="1">
        <v>37682</v>
      </c>
      <c r="F2" s="1">
        <v>61310082</v>
      </c>
      <c r="G2" s="1" t="s">
        <v>10</v>
      </c>
      <c r="H2" s="3">
        <v>360</v>
      </c>
      <c r="I2" s="1" t="s">
        <v>11</v>
      </c>
    </row>
    <row r="3" spans="1:9" x14ac:dyDescent="0.25">
      <c r="A3" s="1">
        <v>1</v>
      </c>
      <c r="B3" s="2">
        <v>42155</v>
      </c>
      <c r="C3" s="2">
        <v>42155</v>
      </c>
      <c r="D3" s="1" t="s">
        <v>9</v>
      </c>
      <c r="E3" s="1">
        <v>37682</v>
      </c>
      <c r="F3" s="1">
        <v>4411090000</v>
      </c>
      <c r="G3" s="1" t="s">
        <v>10</v>
      </c>
      <c r="H3" s="3">
        <v>360</v>
      </c>
      <c r="I3" s="1" t="s">
        <v>12</v>
      </c>
    </row>
    <row r="4" spans="1:9" x14ac:dyDescent="0.25">
      <c r="A4" s="1">
        <v>2</v>
      </c>
      <c r="B4" s="2">
        <v>42146</v>
      </c>
      <c r="C4" s="2">
        <v>42146</v>
      </c>
      <c r="D4" s="1" t="s">
        <v>9</v>
      </c>
      <c r="E4" s="1">
        <v>18939</v>
      </c>
      <c r="F4" s="1">
        <v>61341000</v>
      </c>
      <c r="G4" s="1" t="s">
        <v>13</v>
      </c>
      <c r="H4" s="3">
        <v>2875</v>
      </c>
      <c r="I4" s="1" t="s">
        <v>11</v>
      </c>
    </row>
    <row r="5" spans="1:9" x14ac:dyDescent="0.25">
      <c r="A5" s="1">
        <v>2</v>
      </c>
      <c r="B5" s="2">
        <v>42146</v>
      </c>
      <c r="C5" s="2">
        <v>42146</v>
      </c>
      <c r="D5" s="1" t="s">
        <v>9</v>
      </c>
      <c r="E5" s="1">
        <v>18939</v>
      </c>
      <c r="F5" s="1">
        <v>44110100001</v>
      </c>
      <c r="G5" s="1" t="s">
        <v>13</v>
      </c>
      <c r="H5" s="3">
        <v>2875</v>
      </c>
      <c r="I5" s="1" t="s">
        <v>12</v>
      </c>
    </row>
    <row r="6" spans="1:9" x14ac:dyDescent="0.25">
      <c r="A6" s="1">
        <v>3</v>
      </c>
      <c r="B6" s="2">
        <v>42149</v>
      </c>
      <c r="C6" s="2">
        <v>42149</v>
      </c>
      <c r="D6" s="1" t="s">
        <v>9</v>
      </c>
      <c r="E6" s="1" t="s">
        <v>14</v>
      </c>
      <c r="F6" s="1">
        <v>44111900002</v>
      </c>
      <c r="G6" s="1" t="s">
        <v>15</v>
      </c>
      <c r="H6" s="3">
        <v>240</v>
      </c>
      <c r="I6" s="1" t="s">
        <v>12</v>
      </c>
    </row>
    <row r="7" spans="1:9" x14ac:dyDescent="0.25">
      <c r="A7" s="1">
        <v>3</v>
      </c>
      <c r="B7" s="2">
        <v>42149</v>
      </c>
      <c r="C7" s="2">
        <v>42149</v>
      </c>
      <c r="D7" s="1" t="s">
        <v>9</v>
      </c>
      <c r="E7" s="1" t="s">
        <v>14</v>
      </c>
      <c r="F7" s="1">
        <v>61310000</v>
      </c>
      <c r="G7" s="1" t="s">
        <v>15</v>
      </c>
      <c r="H7" s="3">
        <v>240</v>
      </c>
      <c r="I7" s="1" t="s">
        <v>11</v>
      </c>
    </row>
    <row r="8" spans="1:9" x14ac:dyDescent="0.25">
      <c r="A8" s="1">
        <v>4</v>
      </c>
      <c r="B8" s="2">
        <v>42129</v>
      </c>
      <c r="C8" s="2">
        <v>42129</v>
      </c>
      <c r="D8" s="1" t="s">
        <v>16</v>
      </c>
      <c r="E8" s="1" t="s">
        <v>17</v>
      </c>
      <c r="F8" s="1">
        <v>61440080</v>
      </c>
      <c r="G8" s="1" t="s">
        <v>18</v>
      </c>
      <c r="H8" s="3">
        <v>400</v>
      </c>
      <c r="I8" s="1" t="s">
        <v>11</v>
      </c>
    </row>
    <row r="9" spans="1:9" x14ac:dyDescent="0.25">
      <c r="A9" s="1">
        <v>4</v>
      </c>
      <c r="B9" s="2">
        <v>42129</v>
      </c>
      <c r="C9" s="2">
        <v>42129</v>
      </c>
      <c r="D9" s="1" t="s">
        <v>16</v>
      </c>
      <c r="E9" s="1" t="s">
        <v>17</v>
      </c>
      <c r="F9" s="1">
        <v>51610080</v>
      </c>
      <c r="G9" s="1" t="s">
        <v>18</v>
      </c>
      <c r="H9" s="3">
        <v>400</v>
      </c>
      <c r="I9" s="1" t="s">
        <v>12</v>
      </c>
    </row>
    <row r="10" spans="1:9" x14ac:dyDescent="0.25">
      <c r="A10" s="1">
        <v>5</v>
      </c>
      <c r="B10" s="2">
        <v>42129</v>
      </c>
      <c r="C10" s="2">
        <v>42129</v>
      </c>
      <c r="D10" s="1" t="s">
        <v>16</v>
      </c>
      <c r="E10" s="1" t="s">
        <v>19</v>
      </c>
      <c r="F10" s="1">
        <v>61330080</v>
      </c>
      <c r="G10" s="1" t="s">
        <v>20</v>
      </c>
      <c r="H10" s="3">
        <v>400</v>
      </c>
      <c r="I10" s="1" t="s">
        <v>11</v>
      </c>
    </row>
    <row r="11" spans="1:9" x14ac:dyDescent="0.25">
      <c r="A11" s="1">
        <v>5</v>
      </c>
      <c r="B11" s="2">
        <v>42129</v>
      </c>
      <c r="C11" s="2">
        <v>42129</v>
      </c>
      <c r="D11" s="1" t="s">
        <v>16</v>
      </c>
      <c r="E11" s="1" t="s">
        <v>19</v>
      </c>
      <c r="F11" s="1">
        <v>51610080</v>
      </c>
      <c r="G11" s="1" t="s">
        <v>20</v>
      </c>
      <c r="H11" s="3">
        <v>400</v>
      </c>
      <c r="I11" s="1" t="s">
        <v>12</v>
      </c>
    </row>
    <row r="12" spans="1:9" x14ac:dyDescent="0.25">
      <c r="A12" s="1">
        <v>6</v>
      </c>
      <c r="B12" s="2">
        <v>42142</v>
      </c>
      <c r="C12" s="2">
        <v>42142</v>
      </c>
      <c r="D12" s="1" t="s">
        <v>16</v>
      </c>
      <c r="E12" s="1" t="s">
        <v>21</v>
      </c>
      <c r="F12" s="1">
        <v>61253080</v>
      </c>
      <c r="G12" s="1" t="s">
        <v>22</v>
      </c>
      <c r="H12" s="3">
        <v>55</v>
      </c>
      <c r="I12" s="1" t="s">
        <v>11</v>
      </c>
    </row>
    <row r="13" spans="1:9" x14ac:dyDescent="0.25">
      <c r="A13" s="1">
        <v>6</v>
      </c>
      <c r="B13" s="2">
        <v>42142</v>
      </c>
      <c r="C13" s="2">
        <v>42142</v>
      </c>
      <c r="D13" s="1" t="s">
        <v>16</v>
      </c>
      <c r="E13" s="1" t="s">
        <v>21</v>
      </c>
      <c r="F13" s="1">
        <v>51610080</v>
      </c>
      <c r="G13" s="1" t="s">
        <v>22</v>
      </c>
      <c r="H13" s="3">
        <v>55</v>
      </c>
      <c r="I13" s="1" t="s">
        <v>12</v>
      </c>
    </row>
    <row r="14" spans="1:9" x14ac:dyDescent="0.25">
      <c r="A14" s="1">
        <v>7</v>
      </c>
      <c r="B14" s="2">
        <v>42144</v>
      </c>
      <c r="C14" s="2">
        <v>42144</v>
      </c>
      <c r="D14" s="1" t="s">
        <v>16</v>
      </c>
      <c r="E14" s="1" t="s">
        <v>23</v>
      </c>
      <c r="F14" s="1">
        <v>61251080</v>
      </c>
      <c r="G14" s="1" t="s">
        <v>24</v>
      </c>
      <c r="H14" s="3">
        <v>24.03</v>
      </c>
      <c r="I14" s="1" t="s">
        <v>11</v>
      </c>
    </row>
    <row r="15" spans="1:9" x14ac:dyDescent="0.25">
      <c r="A15" s="1">
        <v>7</v>
      </c>
      <c r="B15" s="2">
        <v>42144</v>
      </c>
      <c r="C15" s="2">
        <v>42144</v>
      </c>
      <c r="D15" s="1" t="s">
        <v>16</v>
      </c>
      <c r="E15" s="1" t="s">
        <v>23</v>
      </c>
      <c r="F15" s="1">
        <v>51610080</v>
      </c>
      <c r="G15" s="1" t="s">
        <v>24</v>
      </c>
      <c r="H15" s="3">
        <v>24.03</v>
      </c>
      <c r="I15" s="1" t="s">
        <v>12</v>
      </c>
    </row>
    <row r="16" spans="1:9" x14ac:dyDescent="0.25">
      <c r="A16" s="1">
        <v>8</v>
      </c>
      <c r="B16" s="2">
        <v>42151</v>
      </c>
      <c r="C16" s="2">
        <v>42151</v>
      </c>
      <c r="D16" s="1" t="s">
        <v>16</v>
      </c>
      <c r="E16" s="1">
        <v>848204</v>
      </c>
      <c r="F16" s="1">
        <v>51180000</v>
      </c>
      <c r="G16" s="1" t="s">
        <v>25</v>
      </c>
      <c r="H16" s="3">
        <v>1000</v>
      </c>
      <c r="I16" s="1" t="s">
        <v>12</v>
      </c>
    </row>
    <row r="17" spans="1:9" x14ac:dyDescent="0.25">
      <c r="A17" s="1">
        <v>8</v>
      </c>
      <c r="B17" s="2">
        <v>42151</v>
      </c>
      <c r="C17" s="2">
        <v>42151</v>
      </c>
      <c r="D17" s="1" t="s">
        <v>16</v>
      </c>
      <c r="E17" s="1">
        <v>848204</v>
      </c>
      <c r="F17" s="1">
        <v>51610095</v>
      </c>
      <c r="G17" s="1" t="s">
        <v>25</v>
      </c>
      <c r="H17" s="3">
        <v>1000</v>
      </c>
      <c r="I17" s="1" t="s">
        <v>11</v>
      </c>
    </row>
    <row r="18" spans="1:9" x14ac:dyDescent="0.25">
      <c r="A18" s="1">
        <v>9</v>
      </c>
      <c r="B18" s="2">
        <v>42125</v>
      </c>
      <c r="C18" s="2">
        <v>42125</v>
      </c>
      <c r="D18" s="1" t="s">
        <v>16</v>
      </c>
      <c r="E18" s="1">
        <v>848233</v>
      </c>
      <c r="F18" s="1">
        <v>51180000</v>
      </c>
      <c r="G18" s="1" t="s">
        <v>26</v>
      </c>
      <c r="H18" s="3">
        <v>3000</v>
      </c>
      <c r="I18" s="1" t="s">
        <v>12</v>
      </c>
    </row>
    <row r="19" spans="1:9" x14ac:dyDescent="0.25">
      <c r="A19" s="1">
        <v>9</v>
      </c>
      <c r="B19" s="2">
        <v>42125</v>
      </c>
      <c r="C19" s="2">
        <v>42125</v>
      </c>
      <c r="D19" s="1" t="s">
        <v>16</v>
      </c>
      <c r="E19" s="1">
        <v>848233</v>
      </c>
      <c r="F19" s="1">
        <v>51610080</v>
      </c>
      <c r="G19" s="1" t="s">
        <v>26</v>
      </c>
      <c r="H19" s="3">
        <v>3000</v>
      </c>
      <c r="I19" s="1" t="s">
        <v>11</v>
      </c>
    </row>
    <row r="20" spans="1:9" x14ac:dyDescent="0.25">
      <c r="A20" s="1">
        <v>10</v>
      </c>
      <c r="B20" s="2">
        <v>42137</v>
      </c>
      <c r="C20" s="2">
        <v>42137</v>
      </c>
      <c r="D20" s="1" t="s">
        <v>16</v>
      </c>
      <c r="E20" s="1" t="s">
        <v>27</v>
      </c>
      <c r="F20" s="1">
        <v>61431095</v>
      </c>
      <c r="G20" s="1" t="s">
        <v>28</v>
      </c>
      <c r="H20" s="3">
        <v>50</v>
      </c>
      <c r="I20" s="1" t="s">
        <v>11</v>
      </c>
    </row>
    <row r="21" spans="1:9" x14ac:dyDescent="0.25">
      <c r="A21" s="1">
        <v>10</v>
      </c>
      <c r="B21" s="2">
        <v>42137</v>
      </c>
      <c r="C21" s="2">
        <v>42137</v>
      </c>
      <c r="D21" s="1" t="s">
        <v>16</v>
      </c>
      <c r="E21" s="1" t="s">
        <v>27</v>
      </c>
      <c r="F21" s="1">
        <v>51610095</v>
      </c>
      <c r="G21" s="1" t="s">
        <v>28</v>
      </c>
      <c r="H21" s="3">
        <v>50</v>
      </c>
      <c r="I21" s="1" t="s">
        <v>12</v>
      </c>
    </row>
    <row r="22" spans="1:9" x14ac:dyDescent="0.25">
      <c r="A22" s="1">
        <v>11</v>
      </c>
      <c r="B22" s="2">
        <v>42128</v>
      </c>
      <c r="C22" s="2">
        <v>42128</v>
      </c>
      <c r="D22" s="1" t="s">
        <v>16</v>
      </c>
      <c r="E22" s="1" t="s">
        <v>17</v>
      </c>
      <c r="F22" s="1">
        <v>61431095</v>
      </c>
      <c r="G22" s="1" t="s">
        <v>29</v>
      </c>
      <c r="H22" s="3">
        <v>50</v>
      </c>
      <c r="I22" s="1" t="s">
        <v>11</v>
      </c>
    </row>
    <row r="23" spans="1:9" x14ac:dyDescent="0.25">
      <c r="A23" s="1">
        <v>11</v>
      </c>
      <c r="B23" s="2">
        <v>42128</v>
      </c>
      <c r="C23" s="2">
        <v>42128</v>
      </c>
      <c r="D23" s="1" t="s">
        <v>16</v>
      </c>
      <c r="E23" s="1" t="s">
        <v>17</v>
      </c>
      <c r="F23" s="1">
        <v>51610095</v>
      </c>
      <c r="G23" s="1" t="s">
        <v>29</v>
      </c>
      <c r="H23" s="3">
        <v>50</v>
      </c>
      <c r="I23" s="1" t="s">
        <v>12</v>
      </c>
    </row>
    <row r="24" spans="1:9" x14ac:dyDescent="0.25">
      <c r="A24" s="1">
        <v>12</v>
      </c>
      <c r="B24" s="2">
        <v>42142</v>
      </c>
      <c r="C24" s="2">
        <v>42142</v>
      </c>
      <c r="D24" s="1" t="s">
        <v>16</v>
      </c>
      <c r="E24" s="1" t="s">
        <v>30</v>
      </c>
      <c r="F24" s="1">
        <v>61253000</v>
      </c>
      <c r="G24" s="1" t="s">
        <v>31</v>
      </c>
      <c r="H24" s="3">
        <v>24</v>
      </c>
      <c r="I24" s="1" t="s">
        <v>11</v>
      </c>
    </row>
    <row r="25" spans="1:9" x14ac:dyDescent="0.25">
      <c r="A25" s="1">
        <v>12</v>
      </c>
      <c r="B25" s="2">
        <v>42142</v>
      </c>
      <c r="C25" s="2">
        <v>42142</v>
      </c>
      <c r="D25" s="1" t="s">
        <v>16</v>
      </c>
      <c r="E25" s="1" t="s">
        <v>30</v>
      </c>
      <c r="F25" s="1">
        <v>51610000</v>
      </c>
      <c r="G25" s="1" t="s">
        <v>31</v>
      </c>
      <c r="H25" s="3">
        <v>24</v>
      </c>
      <c r="I25" s="1" t="s">
        <v>12</v>
      </c>
    </row>
    <row r="26" spans="1:9" x14ac:dyDescent="0.25">
      <c r="A26" s="1">
        <v>13</v>
      </c>
      <c r="B26" s="2">
        <v>42138</v>
      </c>
      <c r="C26" s="2">
        <v>42138</v>
      </c>
      <c r="D26" s="1" t="s">
        <v>16</v>
      </c>
      <c r="E26" s="1" t="s">
        <v>32</v>
      </c>
      <c r="F26" s="1">
        <v>61254000</v>
      </c>
      <c r="G26" s="1" t="s">
        <v>33</v>
      </c>
      <c r="H26" s="3">
        <v>99</v>
      </c>
      <c r="I26" s="1" t="s">
        <v>11</v>
      </c>
    </row>
    <row r="27" spans="1:9" x14ac:dyDescent="0.25">
      <c r="A27" s="1">
        <v>13</v>
      </c>
      <c r="B27" s="2">
        <v>42138</v>
      </c>
      <c r="C27" s="2">
        <v>42138</v>
      </c>
      <c r="D27" s="1" t="s">
        <v>16</v>
      </c>
      <c r="E27" s="1" t="s">
        <v>32</v>
      </c>
      <c r="F27" s="1">
        <v>51610000</v>
      </c>
      <c r="G27" s="1" t="s">
        <v>33</v>
      </c>
      <c r="H27" s="3">
        <v>99</v>
      </c>
      <c r="I27" s="1" t="s">
        <v>12</v>
      </c>
    </row>
    <row r="28" spans="1:9" x14ac:dyDescent="0.25">
      <c r="A28" s="1">
        <v>14</v>
      </c>
      <c r="B28" s="2">
        <v>42130</v>
      </c>
      <c r="C28" s="2">
        <v>42130</v>
      </c>
      <c r="D28" s="1" t="s">
        <v>16</v>
      </c>
      <c r="E28" s="1" t="s">
        <v>19</v>
      </c>
      <c r="F28" s="1">
        <v>61263000</v>
      </c>
      <c r="G28" s="1" t="s">
        <v>34</v>
      </c>
      <c r="H28" s="3">
        <v>900</v>
      </c>
      <c r="I28" s="1" t="s">
        <v>11</v>
      </c>
    </row>
    <row r="29" spans="1:9" x14ac:dyDescent="0.25">
      <c r="A29" s="1">
        <v>14</v>
      </c>
      <c r="B29" s="2">
        <v>42130</v>
      </c>
      <c r="C29" s="2">
        <v>42130</v>
      </c>
      <c r="D29" s="1" t="s">
        <v>16</v>
      </c>
      <c r="E29" s="1" t="s">
        <v>19</v>
      </c>
      <c r="F29" s="1">
        <v>51610000</v>
      </c>
      <c r="G29" s="1" t="s">
        <v>34</v>
      </c>
      <c r="H29" s="3">
        <v>900</v>
      </c>
      <c r="I29" s="1" t="s">
        <v>12</v>
      </c>
    </row>
    <row r="30" spans="1:9" x14ac:dyDescent="0.25">
      <c r="A30" s="1">
        <v>15</v>
      </c>
      <c r="B30" s="2">
        <v>42130</v>
      </c>
      <c r="C30" s="2">
        <v>42130</v>
      </c>
      <c r="D30" s="1" t="s">
        <v>16</v>
      </c>
      <c r="E30" s="1" t="s">
        <v>17</v>
      </c>
      <c r="F30" s="1">
        <v>61330000</v>
      </c>
      <c r="G30" s="1" t="s">
        <v>20</v>
      </c>
      <c r="H30" s="3">
        <v>300</v>
      </c>
      <c r="I30" s="1" t="s">
        <v>11</v>
      </c>
    </row>
    <row r="31" spans="1:9" x14ac:dyDescent="0.25">
      <c r="A31" s="1">
        <v>15</v>
      </c>
      <c r="B31" s="2">
        <v>42130</v>
      </c>
      <c r="C31" s="2">
        <v>42130</v>
      </c>
      <c r="D31" s="1" t="s">
        <v>16</v>
      </c>
      <c r="E31" s="1" t="s">
        <v>17</v>
      </c>
      <c r="F31" s="1">
        <v>51610000</v>
      </c>
      <c r="G31" s="1" t="s">
        <v>20</v>
      </c>
      <c r="H31" s="3">
        <v>300</v>
      </c>
      <c r="I31" s="1" t="s">
        <v>12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workbookViewId="0"/>
    <sheetView tabSelected="1" topLeftCell="C1" workbookViewId="1">
      <selection activeCell="M2" sqref="M2:M13"/>
    </sheetView>
  </sheetViews>
  <sheetFormatPr baseColWidth="10" defaultRowHeight="15" x14ac:dyDescent="0.25"/>
  <cols>
    <col min="3" max="3" width="11.42578125" style="7"/>
    <col min="5" max="5" width="13" bestFit="1" customWidth="1"/>
    <col min="6" max="6" width="18.5703125" customWidth="1"/>
    <col min="7" max="7" width="24.140625" bestFit="1" customWidth="1"/>
    <col min="8" max="8" width="14.5703125" bestFit="1" customWidth="1"/>
    <col min="9" max="9" width="6.140625" bestFit="1" customWidth="1"/>
  </cols>
  <sheetData>
    <row r="1" spans="1:13" ht="57" x14ac:dyDescent="0.25">
      <c r="A1" s="4" t="s">
        <v>0</v>
      </c>
      <c r="B1" s="4" t="s">
        <v>3</v>
      </c>
      <c r="C1" s="6" t="s">
        <v>1</v>
      </c>
      <c r="D1" s="4" t="s">
        <v>2</v>
      </c>
      <c r="E1" s="4" t="s">
        <v>4</v>
      </c>
      <c r="F1" s="4" t="s">
        <v>5</v>
      </c>
      <c r="G1" s="4" t="s">
        <v>6</v>
      </c>
      <c r="H1" s="4" t="s">
        <v>7</v>
      </c>
      <c r="I1" s="8" t="s">
        <v>8</v>
      </c>
      <c r="J1" s="5" t="s">
        <v>37</v>
      </c>
      <c r="K1" s="5" t="s">
        <v>39</v>
      </c>
      <c r="L1" s="5" t="s">
        <v>41</v>
      </c>
      <c r="M1" s="5" t="s">
        <v>35</v>
      </c>
    </row>
    <row r="2" spans="1:13" x14ac:dyDescent="0.25">
      <c r="A2" t="str">
        <f>RIGHT("00000",5-LEN(Feuil1!A2))&amp;Feuil1!A2</f>
        <v>00001</v>
      </c>
      <c r="B2" t="str">
        <f>Feuil1!D2</f>
        <v>HA</v>
      </c>
      <c r="C2" s="7">
        <f>Feuil1!C2</f>
        <v>42155</v>
      </c>
      <c r="D2" s="7">
        <f>Feuil1!C2</f>
        <v>42155</v>
      </c>
      <c r="E2" t="str">
        <f>RIGHT("000000000000",12-LEN(Feuil1!E2))&amp;Feuil1!E2</f>
        <v>000000037682</v>
      </c>
      <c r="F2" t="str">
        <f>Feuil1!F2&amp;RIGHT("00000000000",11-LEN(Feuil1!F2))</f>
        <v>61310082000</v>
      </c>
      <c r="G2" t="str">
        <f>Feuil1!G2&amp;RIGHT("                         ",25-LEN(Feuil1!G2))</f>
        <v xml:space="preserve">IMMO FINA MAI 15         </v>
      </c>
      <c r="H2" s="10">
        <f>Feuil1!H2</f>
        <v>360</v>
      </c>
      <c r="I2" t="str">
        <f>Feuil1!I2</f>
        <v>D</v>
      </c>
      <c r="J2" t="s">
        <v>38</v>
      </c>
      <c r="K2" t="s">
        <v>40</v>
      </c>
      <c r="L2" t="s">
        <v>42</v>
      </c>
      <c r="M2" t="s">
        <v>36</v>
      </c>
    </row>
    <row r="3" spans="1:13" x14ac:dyDescent="0.25">
      <c r="A3" t="str">
        <f>RIGHT("00000",5-LEN(Feuil1!A3))&amp;Feuil1!A3</f>
        <v>00001</v>
      </c>
      <c r="B3" t="str">
        <f>Feuil1!D3</f>
        <v>HA</v>
      </c>
      <c r="C3" s="7">
        <f>Feuil1!C3</f>
        <v>42155</v>
      </c>
      <c r="D3" s="7">
        <f>Feuil1!C3</f>
        <v>42155</v>
      </c>
      <c r="E3" t="str">
        <f>RIGHT("000000000000",12-LEN(Feuil1!E3))&amp;Feuil1!E3</f>
        <v>000000037682</v>
      </c>
      <c r="F3" t="str">
        <f>Feuil1!F3&amp;RIGHT("00000000000",11-LEN(Feuil1!F3))</f>
        <v>44110900000</v>
      </c>
      <c r="G3" t="str">
        <f>Feuil1!G3&amp;RIGHT("                         ",25-LEN(Feuil1!G3))</f>
        <v xml:space="preserve">IMMO FINA MAI 15         </v>
      </c>
      <c r="H3" s="10">
        <f>Feuil1!H3</f>
        <v>360</v>
      </c>
      <c r="I3" t="str">
        <f>Feuil1!I3</f>
        <v>C</v>
      </c>
      <c r="J3" t="s">
        <v>38</v>
      </c>
      <c r="K3" t="s">
        <v>40</v>
      </c>
      <c r="L3" t="s">
        <v>42</v>
      </c>
      <c r="M3" t="s">
        <v>36</v>
      </c>
    </row>
    <row r="4" spans="1:13" x14ac:dyDescent="0.25">
      <c r="A4" t="str">
        <f>RIGHT("00000",5-LEN(Feuil1!A4))&amp;Feuil1!A4</f>
        <v>00002</v>
      </c>
      <c r="B4" t="str">
        <f>Feuil1!D4</f>
        <v>HA</v>
      </c>
      <c r="C4" s="7">
        <f>Feuil1!C4</f>
        <v>42146</v>
      </c>
      <c r="D4" s="7">
        <f>Feuil1!C4</f>
        <v>42146</v>
      </c>
      <c r="E4" t="str">
        <f>RIGHT("000000000000",12-LEN(Feuil1!E4))&amp;Feuil1!E4</f>
        <v>000000018939</v>
      </c>
      <c r="F4" t="str">
        <f>Feuil1!F4&amp;RIGHT("00000000000",11-LEN(Feuil1!F4))</f>
        <v>61341000000</v>
      </c>
      <c r="G4" t="str">
        <f>Feuil1!G4&amp;RIGHT("                         ",25-LEN(Feuil1!G4))</f>
        <v xml:space="preserve">ASSURANCE M5             </v>
      </c>
      <c r="H4" s="10">
        <f>Feuil1!H4</f>
        <v>2875</v>
      </c>
      <c r="I4" t="str">
        <f>Feuil1!I4</f>
        <v>D</v>
      </c>
      <c r="J4" t="s">
        <v>38</v>
      </c>
      <c r="K4" t="s">
        <v>40</v>
      </c>
      <c r="L4" t="s">
        <v>42</v>
      </c>
      <c r="M4" t="s">
        <v>36</v>
      </c>
    </row>
    <row r="5" spans="1:13" x14ac:dyDescent="0.25">
      <c r="A5" t="str">
        <f>RIGHT("00000",5-LEN(Feuil1!A5))&amp;Feuil1!A5</f>
        <v>00002</v>
      </c>
      <c r="B5" t="str">
        <f>Feuil1!D5</f>
        <v>HA</v>
      </c>
      <c r="C5" s="7">
        <f>Feuil1!C5</f>
        <v>42146</v>
      </c>
      <c r="D5" s="7">
        <f>Feuil1!C5</f>
        <v>42146</v>
      </c>
      <c r="E5" t="str">
        <f>RIGHT("000000000000",12-LEN(Feuil1!E5))&amp;Feuil1!E5</f>
        <v>000000018939</v>
      </c>
      <c r="F5" t="str">
        <f>Feuil1!F5&amp;RIGHT("00000000000",11-LEN(Feuil1!F5))</f>
        <v>44110100001</v>
      </c>
      <c r="G5" t="str">
        <f>Feuil1!G5&amp;RIGHT("                         ",25-LEN(Feuil1!G5))</f>
        <v xml:space="preserve">ASSURANCE M5             </v>
      </c>
      <c r="H5" s="10">
        <f>Feuil1!H5</f>
        <v>2875</v>
      </c>
      <c r="I5" t="str">
        <f>Feuil1!I5</f>
        <v>C</v>
      </c>
      <c r="J5" t="s">
        <v>38</v>
      </c>
      <c r="K5" t="s">
        <v>40</v>
      </c>
      <c r="L5" t="s">
        <v>42</v>
      </c>
      <c r="M5" t="s">
        <v>36</v>
      </c>
    </row>
    <row r="6" spans="1:13" x14ac:dyDescent="0.25">
      <c r="A6" t="str">
        <f>RIGHT("00000",5-LEN(Feuil1!A6))&amp;Feuil1!A6</f>
        <v>00003</v>
      </c>
      <c r="B6" t="str">
        <f>Feuil1!D6</f>
        <v>HA</v>
      </c>
      <c r="C6" s="7">
        <f>Feuil1!C6</f>
        <v>42149</v>
      </c>
      <c r="D6" s="7">
        <f>Feuil1!C6</f>
        <v>42149</v>
      </c>
      <c r="E6" t="str">
        <f>RIGHT("000000000000",12-LEN(Feuil1!E6))&amp;Feuil1!E6</f>
        <v>000FA1501655</v>
      </c>
      <c r="F6" t="str">
        <f>Feuil1!F6&amp;RIGHT("00000000000",11-LEN(Feuil1!F6))</f>
        <v>44111900002</v>
      </c>
      <c r="G6" t="str">
        <f>Feuil1!G6&amp;RIGHT("                         ",25-LEN(Feuil1!G6))</f>
        <v xml:space="preserve">TECHNOPARK               </v>
      </c>
      <c r="H6" s="10">
        <f>Feuil1!H6</f>
        <v>240</v>
      </c>
      <c r="I6" t="str">
        <f>Feuil1!I6</f>
        <v>C</v>
      </c>
      <c r="J6" t="s">
        <v>38</v>
      </c>
      <c r="K6" t="s">
        <v>40</v>
      </c>
      <c r="L6" t="s">
        <v>42</v>
      </c>
      <c r="M6" t="s">
        <v>36</v>
      </c>
    </row>
    <row r="7" spans="1:13" x14ac:dyDescent="0.25">
      <c r="A7" t="str">
        <f>RIGHT("00000",5-LEN(Feuil1!A7))&amp;Feuil1!A7</f>
        <v>00003</v>
      </c>
      <c r="B7" t="str">
        <f>Feuil1!D7</f>
        <v>HA</v>
      </c>
      <c r="C7" s="7">
        <f>Feuil1!C7</f>
        <v>42149</v>
      </c>
      <c r="D7" s="7">
        <f>Feuil1!C7</f>
        <v>42149</v>
      </c>
      <c r="E7" t="str">
        <f>RIGHT("000000000000",12-LEN(Feuil1!E7))&amp;Feuil1!E7</f>
        <v>000FA1501655</v>
      </c>
      <c r="F7" t="str">
        <f>Feuil1!F7&amp;RIGHT("00000000000",11-LEN(Feuil1!F7))</f>
        <v>61310000000</v>
      </c>
      <c r="G7" t="str">
        <f>Feuil1!G7&amp;RIGHT("                         ",25-LEN(Feuil1!G7))</f>
        <v xml:space="preserve">TECHNOPARK               </v>
      </c>
      <c r="H7" s="10">
        <f>Feuil1!H7</f>
        <v>240</v>
      </c>
      <c r="I7" t="str">
        <f>Feuil1!I7</f>
        <v>D</v>
      </c>
      <c r="J7" t="s">
        <v>38</v>
      </c>
      <c r="K7" t="s">
        <v>40</v>
      </c>
      <c r="L7" t="s">
        <v>42</v>
      </c>
      <c r="M7" t="s">
        <v>36</v>
      </c>
    </row>
    <row r="8" spans="1:13" x14ac:dyDescent="0.25">
      <c r="A8" t="str">
        <f>RIGHT("00000",5-LEN(Feuil1!A8))&amp;Feuil1!A8</f>
        <v>00004</v>
      </c>
      <c r="B8" t="str">
        <f>Feuil1!D8</f>
        <v>CA</v>
      </c>
      <c r="C8" s="7">
        <f>Feuil1!C8</f>
        <v>42129</v>
      </c>
      <c r="D8" s="7">
        <f>Feuil1!C8</f>
        <v>42129</v>
      </c>
      <c r="E8" t="str">
        <f>RIGHT("000000000000",12-LEN(Feuil1!E8))&amp;Feuil1!E8</f>
        <v>00000CA05001</v>
      </c>
      <c r="F8" t="str">
        <f>Feuil1!F8&amp;RIGHT("00000000000",11-LEN(Feuil1!F8))</f>
        <v>61440080000</v>
      </c>
      <c r="G8" t="str">
        <f>Feuil1!G8&amp;RIGHT("                         ",25-LEN(Feuil1!G8))</f>
        <v xml:space="preserve">IMPRESSION DES FLYERS    </v>
      </c>
      <c r="H8" s="10">
        <f>Feuil1!H8</f>
        <v>400</v>
      </c>
      <c r="I8" t="str">
        <f>Feuil1!I8</f>
        <v>D</v>
      </c>
      <c r="J8" t="s">
        <v>38</v>
      </c>
      <c r="K8" t="s">
        <v>40</v>
      </c>
      <c r="L8" t="s">
        <v>42</v>
      </c>
      <c r="M8" t="s">
        <v>36</v>
      </c>
    </row>
    <row r="9" spans="1:13" x14ac:dyDescent="0.25">
      <c r="A9" t="str">
        <f>RIGHT("00000",5-LEN(Feuil1!A9))&amp;Feuil1!A9</f>
        <v>00004</v>
      </c>
      <c r="B9" t="str">
        <f>Feuil1!D9</f>
        <v>CA</v>
      </c>
      <c r="C9" s="7">
        <f>Feuil1!C9</f>
        <v>42129</v>
      </c>
      <c r="D9" s="7">
        <f>Feuil1!C9</f>
        <v>42129</v>
      </c>
      <c r="E9" t="str">
        <f>RIGHT("000000000000",12-LEN(Feuil1!E9))&amp;Feuil1!E9</f>
        <v>00000CA05001</v>
      </c>
      <c r="F9" t="str">
        <f>Feuil1!F9&amp;RIGHT("00000000000",11-LEN(Feuil1!F9))</f>
        <v>51610080000</v>
      </c>
      <c r="G9" t="str">
        <f>Feuil1!G9&amp;RIGHT("                         ",25-LEN(Feuil1!G9))</f>
        <v xml:space="preserve">IMPRESSION DES FLYERS    </v>
      </c>
      <c r="H9" s="10">
        <f>Feuil1!H9</f>
        <v>400</v>
      </c>
      <c r="I9" t="str">
        <f>Feuil1!I9</f>
        <v>C</v>
      </c>
      <c r="J9" t="s">
        <v>38</v>
      </c>
      <c r="K9" t="s">
        <v>40</v>
      </c>
      <c r="L9" t="s">
        <v>42</v>
      </c>
      <c r="M9" t="s">
        <v>36</v>
      </c>
    </row>
    <row r="10" spans="1:13" x14ac:dyDescent="0.25">
      <c r="A10" t="str">
        <f>RIGHT("00000",5-LEN(Feuil1!A10))&amp;Feuil1!A10</f>
        <v>00005</v>
      </c>
      <c r="B10" t="str">
        <f>Feuil1!D10</f>
        <v>CA</v>
      </c>
      <c r="C10" s="7">
        <f>Feuil1!C10</f>
        <v>42129</v>
      </c>
      <c r="D10" s="7">
        <f>Feuil1!C10</f>
        <v>42129</v>
      </c>
      <c r="E10" t="str">
        <f>RIGHT("000000000000",12-LEN(Feuil1!E10))&amp;Feuil1!E10</f>
        <v>00000CA05002</v>
      </c>
      <c r="F10" t="str">
        <f>Feuil1!F10&amp;RIGHT("00000000000",11-LEN(Feuil1!F10))</f>
        <v>61330080000</v>
      </c>
      <c r="G10" t="str">
        <f>Feuil1!G10&amp;RIGHT("                         ",25-LEN(Feuil1!G10))</f>
        <v xml:space="preserve">FEMME DE MENAGE          </v>
      </c>
      <c r="H10" s="10">
        <f>Feuil1!H10</f>
        <v>400</v>
      </c>
      <c r="I10" t="str">
        <f>Feuil1!I10</f>
        <v>D</v>
      </c>
      <c r="J10" t="s">
        <v>38</v>
      </c>
      <c r="K10" t="s">
        <v>40</v>
      </c>
      <c r="L10" t="s">
        <v>42</v>
      </c>
      <c r="M10" t="s">
        <v>36</v>
      </c>
    </row>
    <row r="11" spans="1:13" x14ac:dyDescent="0.25">
      <c r="A11" t="str">
        <f>RIGHT("00000",5-LEN(Feuil1!A11))&amp;Feuil1!A11</f>
        <v>00005</v>
      </c>
      <c r="B11" t="str">
        <f>Feuil1!D11</f>
        <v>CA</v>
      </c>
      <c r="C11" s="7">
        <f>Feuil1!C11</f>
        <v>42129</v>
      </c>
      <c r="D11" s="7">
        <f>Feuil1!C11</f>
        <v>42129</v>
      </c>
      <c r="E11" t="str">
        <f>RIGHT("000000000000",12-LEN(Feuil1!E11))&amp;Feuil1!E11</f>
        <v>00000CA05002</v>
      </c>
      <c r="F11" t="str">
        <f>Feuil1!F11&amp;RIGHT("00000000000",11-LEN(Feuil1!F11))</f>
        <v>51610080000</v>
      </c>
      <c r="G11" t="str">
        <f>Feuil1!G11&amp;RIGHT("                         ",25-LEN(Feuil1!G11))</f>
        <v xml:space="preserve">FEMME DE MENAGE          </v>
      </c>
      <c r="H11" s="10">
        <f>Feuil1!H11</f>
        <v>400</v>
      </c>
      <c r="I11" t="str">
        <f>Feuil1!I11</f>
        <v>C</v>
      </c>
      <c r="J11" t="s">
        <v>38</v>
      </c>
      <c r="K11" t="s">
        <v>40</v>
      </c>
      <c r="L11" t="s">
        <v>42</v>
      </c>
      <c r="M11" t="s">
        <v>36</v>
      </c>
    </row>
    <row r="12" spans="1:13" x14ac:dyDescent="0.25">
      <c r="A12" t="str">
        <f>RIGHT("00000",5-LEN(Feuil1!A12))&amp;Feuil1!A12</f>
        <v>00006</v>
      </c>
      <c r="B12" t="str">
        <f>Feuil1!D12</f>
        <v>CA</v>
      </c>
      <c r="C12" s="7">
        <f>Feuil1!C12</f>
        <v>42142</v>
      </c>
      <c r="D12" s="7">
        <f>Feuil1!C12</f>
        <v>42142</v>
      </c>
      <c r="E12" t="str">
        <f>RIGHT("000000000000",12-LEN(Feuil1!E12))&amp;Feuil1!E12</f>
        <v>00000CA05003</v>
      </c>
      <c r="F12" t="str">
        <f>Feuil1!F12&amp;RIGHT("00000000000",11-LEN(Feuil1!F12))</f>
        <v>61253080000</v>
      </c>
      <c r="G12" t="str">
        <f>Feuil1!G12&amp;RIGHT("                         ",25-LEN(Feuil1!G12))</f>
        <v xml:space="preserve">ACHAT DE POIGNET         </v>
      </c>
      <c r="H12" s="10">
        <f>Feuil1!H12</f>
        <v>55</v>
      </c>
      <c r="I12" t="str">
        <f>Feuil1!I12</f>
        <v>D</v>
      </c>
      <c r="J12" t="s">
        <v>38</v>
      </c>
      <c r="K12" t="s">
        <v>40</v>
      </c>
      <c r="L12" t="s">
        <v>42</v>
      </c>
      <c r="M12" t="s">
        <v>36</v>
      </c>
    </row>
    <row r="13" spans="1:13" x14ac:dyDescent="0.25">
      <c r="A13" t="str">
        <f>RIGHT("00000",5-LEN(Feuil1!A13))&amp;Feuil1!A13</f>
        <v>00006</v>
      </c>
      <c r="B13" t="str">
        <f>Feuil1!D13</f>
        <v>CA</v>
      </c>
      <c r="C13" s="7">
        <f>Feuil1!C13</f>
        <v>42142</v>
      </c>
      <c r="D13" s="7">
        <f>Feuil1!C13</f>
        <v>42142</v>
      </c>
      <c r="E13" t="str">
        <f>RIGHT("000000000000",12-LEN(Feuil1!E13))&amp;Feuil1!E13</f>
        <v>00000CA05003</v>
      </c>
      <c r="F13" t="str">
        <f>Feuil1!F13&amp;RIGHT("00000000000",11-LEN(Feuil1!F13))</f>
        <v>51610080000</v>
      </c>
      <c r="G13" t="str">
        <f>Feuil1!G13&amp;RIGHT("                         ",25-LEN(Feuil1!G13))</f>
        <v xml:space="preserve">ACHAT DE POIGNET         </v>
      </c>
      <c r="H13" s="10">
        <f>Feuil1!H13</f>
        <v>55</v>
      </c>
      <c r="I13" t="str">
        <f>Feuil1!I13</f>
        <v>C</v>
      </c>
      <c r="J13" t="s">
        <v>38</v>
      </c>
      <c r="K13" t="s">
        <v>40</v>
      </c>
      <c r="L13" t="s">
        <v>42</v>
      </c>
      <c r="M13" t="s">
        <v>36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  <sheetView workbookViewId="1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 expertise</dc:creator>
  <cp:lastModifiedBy>bernard esnault</cp:lastModifiedBy>
  <dcterms:created xsi:type="dcterms:W3CDTF">2016-02-24T12:06:45Z</dcterms:created>
  <dcterms:modified xsi:type="dcterms:W3CDTF">2016-02-24T12:52:52Z</dcterms:modified>
</cp:coreProperties>
</file>