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1199\Downloads\"/>
    </mc:Choice>
  </mc:AlternateContent>
  <bookViews>
    <workbookView xWindow="0" yWindow="0" windowWidth="28800" windowHeight="12435" activeTab="2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2" l="1"/>
  <c r="C6" i="2"/>
  <c r="C7" i="2"/>
  <c r="C8" i="2"/>
  <c r="C9" i="2"/>
  <c r="C10" i="2"/>
  <c r="C11" i="2"/>
  <c r="C12" i="2"/>
  <c r="C13" i="2"/>
  <c r="C14" i="2"/>
  <c r="C15" i="2"/>
  <c r="E3" i="3" l="1"/>
  <c r="E6" i="3"/>
  <c r="E10" i="3"/>
  <c r="E14" i="3"/>
  <c r="E7" i="3"/>
  <c r="E11" i="3"/>
  <c r="E15" i="3"/>
  <c r="E4" i="3"/>
  <c r="E8" i="3"/>
  <c r="E12" i="3"/>
  <c r="E16" i="3"/>
  <c r="E5" i="3"/>
  <c r="E9" i="3"/>
  <c r="E13" i="3"/>
  <c r="E17" i="3"/>
  <c r="E5" i="2"/>
  <c r="E6" i="2"/>
  <c r="E7" i="2"/>
  <c r="E8" i="2"/>
  <c r="E9" i="2"/>
  <c r="E10" i="2"/>
  <c r="E11" i="2"/>
  <c r="E12" i="2"/>
  <c r="E13" i="2"/>
  <c r="E14" i="2"/>
  <c r="E15" i="2"/>
</calcChain>
</file>

<file path=xl/sharedStrings.xml><?xml version="1.0" encoding="utf-8"?>
<sst xmlns="http://schemas.openxmlformats.org/spreadsheetml/2006/main" count="52" uniqueCount="26">
  <si>
    <t>Prénom</t>
  </si>
  <si>
    <t>age</t>
  </si>
  <si>
    <t>Pierre</t>
  </si>
  <si>
    <t>Paul</t>
  </si>
  <si>
    <t>Jacques</t>
  </si>
  <si>
    <t>Salaire</t>
  </si>
  <si>
    <t>Taux horaires</t>
  </si>
  <si>
    <t>Martin</t>
  </si>
  <si>
    <t>Philippe</t>
  </si>
  <si>
    <t>Données du projet</t>
  </si>
  <si>
    <t>LOT 1</t>
  </si>
  <si>
    <t>LOT 2</t>
  </si>
  <si>
    <t>LOT 3</t>
  </si>
  <si>
    <t>Tache 1</t>
  </si>
  <si>
    <t>Tache 2</t>
  </si>
  <si>
    <t>Tache 3</t>
  </si>
  <si>
    <t>Tache 4</t>
  </si>
  <si>
    <t>Tache 5</t>
  </si>
  <si>
    <t>NOM LOT</t>
  </si>
  <si>
    <t>TACHE</t>
  </si>
  <si>
    <t>RESSOURCE</t>
  </si>
  <si>
    <t>TEMPS</t>
  </si>
  <si>
    <t>COUT PAR TACHE</t>
  </si>
  <si>
    <t>/!\ Dans Feuil 3 j'inscris chaque lot par un programme VBA donc ce n'est pas un tableau avec des références structurés</t>
  </si>
  <si>
    <t>Dans "cout par tache" colonne E je souhaite inscrire plus ou moins la formule si dessous SANS VBA si possible</t>
  </si>
  <si>
    <t>Si([prénom colonne RESSOURCES] =  [Prénom tableau Feuil2]; [COUT PAR TACHE] = [TEMPS]*[TAUX HORAIRE  Feuil2 en face du bon prénom])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</si>
</sst>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262428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NumberFormat="1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B12" totalsRowShown="0">
  <autoFilter ref="A1:B12"/>
  <tableColumns count="2">
    <tableColumn id="2" name="Prénom"/>
    <tableColumn id="3" name="ag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C4:E15" totalsRowShown="0">
  <autoFilter ref="C4:E15"/>
  <tableColumns count="3">
    <tableColumn id="1" name="Prénom" dataDxfId="1">
      <calculatedColumnFormula>OFFSET(Tableau1[[#Headers],[Prénom]],ROW()-ROW(Tableau2[[#Headers],[Prénom]]),)</calculatedColumnFormula>
    </tableColumn>
    <tableColumn id="2" name="Salaire"/>
    <tableColumn id="3" name="Taux horaires" dataDxfId="0">
      <calculatedColumnFormula>Tableau2[[#This Row],[Salaire]]/20/7.6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6"/>
  <sheetViews>
    <sheetView workbookViewId="0">
      <selection activeCell="C24" sqref="C24"/>
    </sheetView>
  </sheetViews>
  <sheetFormatPr baseColWidth="10" defaultRowHeight="15" x14ac:dyDescent="0.25"/>
  <cols>
    <col min="1" max="2" width="11.570312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>
        <v>45</v>
      </c>
    </row>
    <row r="3" spans="1:2" x14ac:dyDescent="0.25">
      <c r="A3" t="s">
        <v>3</v>
      </c>
      <c r="B3">
        <v>28</v>
      </c>
    </row>
    <row r="4" spans="1:2" x14ac:dyDescent="0.25">
      <c r="A4" t="s">
        <v>4</v>
      </c>
      <c r="B4">
        <v>34</v>
      </c>
    </row>
    <row r="5" spans="1:2" x14ac:dyDescent="0.25">
      <c r="A5" t="s">
        <v>7</v>
      </c>
      <c r="B5">
        <v>61</v>
      </c>
    </row>
    <row r="6" spans="1:2" x14ac:dyDescent="0.25">
      <c r="A6" t="s">
        <v>8</v>
      </c>
      <c r="B6">
        <v>23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4:E15"/>
  <sheetViews>
    <sheetView workbookViewId="0">
      <selection activeCell="D8" sqref="D8"/>
    </sheetView>
  </sheetViews>
  <sheetFormatPr baseColWidth="10" defaultRowHeight="15" x14ac:dyDescent="0.25"/>
  <cols>
    <col min="4" max="4" width="21.42578125" customWidth="1"/>
    <col min="5" max="5" width="17.5703125" customWidth="1"/>
    <col min="6" max="6" width="16" customWidth="1"/>
    <col min="7" max="8" width="15.5703125" customWidth="1"/>
    <col min="9" max="9" width="14.140625" customWidth="1"/>
  </cols>
  <sheetData>
    <row r="4" spans="3:5" x14ac:dyDescent="0.25">
      <c r="C4" t="s">
        <v>0</v>
      </c>
      <c r="D4" t="s">
        <v>5</v>
      </c>
      <c r="E4" t="s">
        <v>6</v>
      </c>
    </row>
    <row r="5" spans="3:5" x14ac:dyDescent="0.25">
      <c r="C5" s="1" t="str">
        <f ca="1">OFFSET(Tableau1[[#Headers],[Prénom]],ROW()-ROW(Tableau2[[#Headers],[Prénom]]),)</f>
        <v>Pierre</v>
      </c>
      <c r="D5">
        <v>1000</v>
      </c>
      <c r="E5">
        <f>Tableau2[[#This Row],[Salaire]]/20/7.6</f>
        <v>6.5789473684210531</v>
      </c>
    </row>
    <row r="6" spans="3:5" x14ac:dyDescent="0.25">
      <c r="C6" s="1" t="str">
        <f ca="1">OFFSET(Tableau1[[#Headers],[Prénom]],ROW()-ROW(Tableau2[[#Headers],[Prénom]]),)</f>
        <v>Paul</v>
      </c>
      <c r="D6">
        <v>2000</v>
      </c>
      <c r="E6">
        <f>Tableau2[[#This Row],[Salaire]]/20/7.6</f>
        <v>13.157894736842106</v>
      </c>
    </row>
    <row r="7" spans="3:5" x14ac:dyDescent="0.25">
      <c r="C7" s="1" t="str">
        <f ca="1">OFFSET(Tableau1[[#Headers],[Prénom]],ROW()-ROW(Tableau2[[#Headers],[Prénom]]),)</f>
        <v>Jacques</v>
      </c>
      <c r="D7">
        <v>1200</v>
      </c>
      <c r="E7">
        <f>Tableau2[[#This Row],[Salaire]]/20/7.6</f>
        <v>7.8947368421052637</v>
      </c>
    </row>
    <row r="8" spans="3:5" x14ac:dyDescent="0.25">
      <c r="C8" s="1" t="str">
        <f ca="1">OFFSET(Tableau1[[#Headers],[Prénom]],ROW()-ROW(Tableau2[[#Headers],[Prénom]]),)</f>
        <v>Martin</v>
      </c>
      <c r="D8">
        <v>1500</v>
      </c>
      <c r="E8">
        <f>Tableau2[[#This Row],[Salaire]]/20/7.6</f>
        <v>9.8684210526315788</v>
      </c>
    </row>
    <row r="9" spans="3:5" x14ac:dyDescent="0.25">
      <c r="C9" s="1" t="str">
        <f ca="1">OFFSET(Tableau1[[#Headers],[Prénom]],ROW()-ROW(Tableau2[[#Headers],[Prénom]]),)</f>
        <v>Philippe</v>
      </c>
      <c r="D9">
        <v>3000</v>
      </c>
      <c r="E9">
        <f>Tableau2[[#This Row],[Salaire]]/20/7.6</f>
        <v>19.736842105263158</v>
      </c>
    </row>
    <row r="10" spans="3:5" x14ac:dyDescent="0.25">
      <c r="C10" s="1">
        <f ca="1">OFFSET(Tableau1[[#Headers],[Prénom]],ROW()-ROW(Tableau2[[#Headers],[Prénom]]),)</f>
        <v>0</v>
      </c>
      <c r="E10">
        <f>Tableau2[[#This Row],[Salaire]]/20/7.6</f>
        <v>0</v>
      </c>
    </row>
    <row r="11" spans="3:5" x14ac:dyDescent="0.25">
      <c r="C11" s="1">
        <f ca="1">OFFSET(Tableau1[[#Headers],[Prénom]],ROW()-ROW(Tableau2[[#Headers],[Prénom]]),)</f>
        <v>0</v>
      </c>
      <c r="E11">
        <f>Tableau2[[#This Row],[Salaire]]/20/7.6</f>
        <v>0</v>
      </c>
    </row>
    <row r="12" spans="3:5" x14ac:dyDescent="0.25">
      <c r="C12" s="1">
        <f ca="1">OFFSET(Tableau1[[#Headers],[Prénom]],ROW()-ROW(Tableau2[[#Headers],[Prénom]]),)</f>
        <v>0</v>
      </c>
      <c r="E12">
        <f>Tableau2[[#This Row],[Salaire]]/20/7.6</f>
        <v>0</v>
      </c>
    </row>
    <row r="13" spans="3:5" x14ac:dyDescent="0.25">
      <c r="C13" s="1">
        <f ca="1">OFFSET(Tableau1[[#Headers],[Prénom]],ROW()-ROW(Tableau2[[#Headers],[Prénom]]),)</f>
        <v>0</v>
      </c>
      <c r="E13">
        <f>Tableau2[[#This Row],[Salaire]]/20/7.6</f>
        <v>0</v>
      </c>
    </row>
    <row r="14" spans="3:5" x14ac:dyDescent="0.25">
      <c r="C14" s="1">
        <f ca="1">OFFSET(Tableau1[[#Headers],[Prénom]],ROW()-ROW(Tableau2[[#Headers],[Prénom]]),)</f>
        <v>0</v>
      </c>
      <c r="E14">
        <f>Tableau2[[#This Row],[Salaire]]/20/7.6</f>
        <v>0</v>
      </c>
    </row>
    <row r="15" spans="3:5" x14ac:dyDescent="0.25">
      <c r="C15" s="1">
        <f ca="1">OFFSET(Tableau1[[#Headers],[Prénom]],ROW()-ROW(Tableau2[[#Headers],[Prénom]]),)</f>
        <v>0</v>
      </c>
      <c r="E15">
        <f>Tableau2[[#This Row],[Salaire]]/20/7.6</f>
        <v>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17"/>
  <sheetViews>
    <sheetView tabSelected="1" workbookViewId="0">
      <selection activeCell="E3" sqref="E3"/>
    </sheetView>
  </sheetViews>
  <sheetFormatPr baseColWidth="10" defaultRowHeight="15" x14ac:dyDescent="0.25"/>
  <cols>
    <col min="1" max="1" width="28.28515625" style="2" customWidth="1"/>
    <col min="2" max="2" width="12.7109375" style="2" customWidth="1"/>
    <col min="3" max="3" width="13" style="2" customWidth="1"/>
    <col min="4" max="4" width="11.42578125" style="2"/>
    <col min="5" max="5" width="16.7109375" style="2" customWidth="1"/>
    <col min="6" max="16384" width="11.42578125" style="2"/>
  </cols>
  <sheetData>
    <row r="1" spans="1:11" x14ac:dyDescent="0.25">
      <c r="A1" s="8" t="s">
        <v>9</v>
      </c>
      <c r="B1" s="8"/>
      <c r="C1" s="8"/>
      <c r="D1" s="8"/>
      <c r="E1" s="8"/>
    </row>
    <row r="2" spans="1:11" x14ac:dyDescent="0.25">
      <c r="A2" s="3" t="s">
        <v>18</v>
      </c>
      <c r="B2" s="3" t="s">
        <v>19</v>
      </c>
      <c r="C2" s="3" t="s">
        <v>20</v>
      </c>
      <c r="D2" s="3" t="s">
        <v>21</v>
      </c>
      <c r="E2" s="3" t="s">
        <v>22</v>
      </c>
    </row>
    <row r="3" spans="1:11" x14ac:dyDescent="0.25">
      <c r="A3" s="7" t="s">
        <v>10</v>
      </c>
      <c r="B3" s="4" t="s">
        <v>13</v>
      </c>
      <c r="C3" s="5" t="s">
        <v>2</v>
      </c>
      <c r="D3" s="6">
        <v>7.6</v>
      </c>
      <c r="E3" s="9">
        <f ca="1">VLOOKUP(C3,Tableau2[#All],3,FALSE)*D3</f>
        <v>50</v>
      </c>
      <c r="K3" s="2" t="s">
        <v>24</v>
      </c>
    </row>
    <row r="4" spans="1:11" x14ac:dyDescent="0.25">
      <c r="A4" s="7"/>
      <c r="B4" s="4" t="s">
        <v>14</v>
      </c>
      <c r="C4" s="5" t="s">
        <v>2</v>
      </c>
      <c r="D4" s="6">
        <v>12</v>
      </c>
      <c r="E4" s="9">
        <f ca="1">VLOOKUP(C4,Tableau2[#All],3,FALSE)*D4</f>
        <v>78.94736842105263</v>
      </c>
      <c r="K4" s="2" t="s">
        <v>25</v>
      </c>
    </row>
    <row r="5" spans="1:11" x14ac:dyDescent="0.25">
      <c r="A5" s="7"/>
      <c r="B5" s="4" t="s">
        <v>15</v>
      </c>
      <c r="C5" s="5" t="s">
        <v>2</v>
      </c>
      <c r="D5" s="6">
        <v>15</v>
      </c>
      <c r="E5" s="9">
        <f ca="1">VLOOKUP(C5,Tableau2[#All],3,FALSE)*D5</f>
        <v>98.684210526315795</v>
      </c>
    </row>
    <row r="6" spans="1:11" x14ac:dyDescent="0.25">
      <c r="A6" s="7"/>
      <c r="B6" s="4" t="s">
        <v>16</v>
      </c>
      <c r="C6" s="5" t="s">
        <v>2</v>
      </c>
      <c r="D6" s="6">
        <v>7.6</v>
      </c>
      <c r="E6" s="9">
        <f ca="1">VLOOKUP(C6,Tableau2[#All],3,FALSE)*D6</f>
        <v>50</v>
      </c>
    </row>
    <row r="7" spans="1:11" x14ac:dyDescent="0.25">
      <c r="A7" s="7"/>
      <c r="B7" s="4" t="s">
        <v>17</v>
      </c>
      <c r="C7" s="5" t="s">
        <v>2</v>
      </c>
      <c r="D7" s="6">
        <v>8</v>
      </c>
      <c r="E7" s="9">
        <f ca="1">VLOOKUP(C7,Tableau2[#All],3,FALSE)*D7</f>
        <v>52.631578947368425</v>
      </c>
    </row>
    <row r="8" spans="1:11" x14ac:dyDescent="0.25">
      <c r="A8" s="7" t="s">
        <v>11</v>
      </c>
      <c r="B8" s="4" t="s">
        <v>13</v>
      </c>
      <c r="C8" s="5" t="s">
        <v>2</v>
      </c>
      <c r="D8" s="6">
        <v>5.6</v>
      </c>
      <c r="E8" s="9">
        <f ca="1">VLOOKUP(C8,Tableau2[#All],3,FALSE)*D8</f>
        <v>36.842105263157897</v>
      </c>
      <c r="K8" s="2" t="s">
        <v>23</v>
      </c>
    </row>
    <row r="9" spans="1:11" x14ac:dyDescent="0.25">
      <c r="A9" s="7"/>
      <c r="B9" s="4" t="s">
        <v>14</v>
      </c>
      <c r="C9" s="5" t="s">
        <v>2</v>
      </c>
      <c r="D9" s="6">
        <v>2.2999999999999998</v>
      </c>
      <c r="E9" s="9">
        <f ca="1">VLOOKUP(C9,Tableau2[#All],3,FALSE)*D9</f>
        <v>15.131578947368421</v>
      </c>
    </row>
    <row r="10" spans="1:11" x14ac:dyDescent="0.25">
      <c r="A10" s="7"/>
      <c r="B10" s="4" t="s">
        <v>15</v>
      </c>
      <c r="C10" s="5" t="s">
        <v>4</v>
      </c>
      <c r="D10" s="6">
        <v>6.4</v>
      </c>
      <c r="E10" s="9">
        <f ca="1">VLOOKUP(C10,Tableau2[#All],3,FALSE)*D10</f>
        <v>50.526315789473692</v>
      </c>
    </row>
    <row r="11" spans="1:11" x14ac:dyDescent="0.25">
      <c r="A11" s="7"/>
      <c r="B11" s="4" t="s">
        <v>16</v>
      </c>
      <c r="C11" s="5" t="s">
        <v>4</v>
      </c>
      <c r="D11" s="6">
        <v>5</v>
      </c>
      <c r="E11" s="9">
        <f ca="1">VLOOKUP(C11,Tableau2[#All],3,FALSE)*D11</f>
        <v>39.473684210526315</v>
      </c>
    </row>
    <row r="12" spans="1:11" x14ac:dyDescent="0.25">
      <c r="A12" s="7"/>
      <c r="B12" s="4" t="s">
        <v>17</v>
      </c>
      <c r="C12" s="5" t="s">
        <v>7</v>
      </c>
      <c r="D12" s="6">
        <v>2.2999999999999998</v>
      </c>
      <c r="E12" s="9">
        <f ca="1">VLOOKUP(C12,Tableau2[#All],3,FALSE)*D12</f>
        <v>22.69736842105263</v>
      </c>
    </row>
    <row r="13" spans="1:11" x14ac:dyDescent="0.25">
      <c r="A13" s="7" t="s">
        <v>12</v>
      </c>
      <c r="B13" s="4" t="s">
        <v>13</v>
      </c>
      <c r="C13" s="5" t="s">
        <v>8</v>
      </c>
      <c r="D13" s="6">
        <v>1.2</v>
      </c>
      <c r="E13" s="9">
        <f ca="1">VLOOKUP(C13,Tableau2[#All],3,FALSE)*D13</f>
        <v>23.684210526315788</v>
      </c>
    </row>
    <row r="14" spans="1:11" x14ac:dyDescent="0.25">
      <c r="A14" s="7"/>
      <c r="B14" s="4" t="s">
        <v>14</v>
      </c>
      <c r="C14" s="5" t="s">
        <v>8</v>
      </c>
      <c r="D14" s="6">
        <v>5.6</v>
      </c>
      <c r="E14" s="9">
        <f ca="1">VLOOKUP(C14,Tableau2[#All],3,FALSE)*D14</f>
        <v>110.52631578947367</v>
      </c>
    </row>
    <row r="15" spans="1:11" x14ac:dyDescent="0.25">
      <c r="A15" s="7"/>
      <c r="B15" s="4" t="s">
        <v>15</v>
      </c>
      <c r="C15" s="5" t="s">
        <v>3</v>
      </c>
      <c r="D15" s="6">
        <v>1.2</v>
      </c>
      <c r="E15" s="9">
        <f ca="1">VLOOKUP(C15,Tableau2[#All],3,FALSE)*D15</f>
        <v>15.789473684210527</v>
      </c>
    </row>
    <row r="16" spans="1:11" x14ac:dyDescent="0.25">
      <c r="A16" s="7"/>
      <c r="B16" s="4" t="s">
        <v>16</v>
      </c>
      <c r="C16" s="5" t="s">
        <v>3</v>
      </c>
      <c r="D16" s="6">
        <v>4.5</v>
      </c>
      <c r="E16" s="9">
        <f ca="1">VLOOKUP(C16,Tableau2[#All],3,FALSE)*D16</f>
        <v>59.21052631578948</v>
      </c>
    </row>
    <row r="17" spans="1:5" x14ac:dyDescent="0.25">
      <c r="A17" s="7"/>
      <c r="B17" s="4" t="s">
        <v>17</v>
      </c>
      <c r="C17" s="5" t="s">
        <v>3</v>
      </c>
      <c r="D17" s="6">
        <v>7.6</v>
      </c>
      <c r="E17" s="9">
        <f ca="1">VLOOKUP(C17,Tableau2[#All],3,FALSE)*D17</f>
        <v>100</v>
      </c>
    </row>
  </sheetData>
  <mergeCells count="4">
    <mergeCell ref="A3:A7"/>
    <mergeCell ref="A8:A12"/>
    <mergeCell ref="A13:A17"/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SEGULA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LEPETIT Quentin</dc:creator>
  <cp:lastModifiedBy>LE GOUX Guillaume</cp:lastModifiedBy>
  <dcterms:created xsi:type="dcterms:W3CDTF">2019-11-29T10:22:57Z</dcterms:created>
  <dcterms:modified xsi:type="dcterms:W3CDTF">2019-12-02T09:40:39Z</dcterms:modified>
</cp:coreProperties>
</file>