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14595" windowHeight="7560" activeTab="1"/>
  </bookViews>
  <sheets>
    <sheet name="Liste Joueurs" sheetId="1" r:id="rId1"/>
    <sheet name="Rencontres Saison Régulièr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2" l="1"/>
  <c r="R5" i="2"/>
  <c r="R6" i="2"/>
  <c r="R7" i="2"/>
  <c r="T7" i="2" s="1"/>
  <c r="R8" i="2"/>
  <c r="S8" i="2" s="1"/>
  <c r="R9" i="2"/>
  <c r="S9" i="2" s="1"/>
  <c r="R10" i="2"/>
  <c r="T10" i="2" s="1"/>
  <c r="R11" i="2"/>
  <c r="T11" i="2" s="1"/>
  <c r="R12" i="2"/>
  <c r="S12" i="2" s="1"/>
  <c r="R13" i="2"/>
  <c r="S13" i="2" s="1"/>
  <c r="R14" i="2"/>
  <c r="T14" i="2" s="1"/>
  <c r="R15" i="2"/>
  <c r="T15" i="2" s="1"/>
  <c r="R16" i="2"/>
  <c r="S16" i="2" s="1"/>
  <c r="R17" i="2"/>
  <c r="S17" i="2" s="1"/>
  <c r="R18" i="2"/>
  <c r="T18" i="2" s="1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" i="2"/>
  <c r="J11" i="2"/>
  <c r="J12" i="2"/>
  <c r="J15" i="2"/>
  <c r="J16" i="2"/>
  <c r="J19" i="2"/>
  <c r="J20" i="2"/>
  <c r="J23" i="2"/>
  <c r="J24" i="2"/>
  <c r="J27" i="2"/>
  <c r="J28" i="2"/>
  <c r="J31" i="2"/>
  <c r="J32" i="2"/>
  <c r="J35" i="2"/>
  <c r="J36" i="2"/>
  <c r="J39" i="2"/>
  <c r="J40" i="2"/>
  <c r="J43" i="2"/>
  <c r="J44" i="2"/>
  <c r="J47" i="2"/>
  <c r="J48" i="2"/>
  <c r="J51" i="2"/>
  <c r="J52" i="2"/>
  <c r="J55" i="2"/>
  <c r="J56" i="2"/>
  <c r="J59" i="2"/>
  <c r="J60" i="2"/>
  <c r="J63" i="2"/>
  <c r="J64" i="2"/>
  <c r="J67" i="2"/>
  <c r="J68" i="2"/>
  <c r="J71" i="2"/>
  <c r="J72" i="2"/>
  <c r="J75" i="2"/>
  <c r="J76" i="2"/>
  <c r="J79" i="2"/>
  <c r="J80" i="2"/>
  <c r="J83" i="2"/>
  <c r="J84" i="2"/>
  <c r="J87" i="2"/>
  <c r="J88" i="2"/>
  <c r="J91" i="2"/>
  <c r="J92" i="2"/>
  <c r="J95" i="2"/>
  <c r="J96" i="2"/>
  <c r="J99" i="2"/>
  <c r="J100" i="2"/>
  <c r="J103" i="2"/>
  <c r="J104" i="2"/>
  <c r="J107" i="2"/>
  <c r="J108" i="2"/>
  <c r="J111" i="2"/>
  <c r="J112" i="2"/>
  <c r="J115" i="2"/>
  <c r="J116" i="2"/>
  <c r="J119" i="2"/>
  <c r="J120" i="2"/>
  <c r="J123" i="2"/>
  <c r="J124" i="2"/>
  <c r="J127" i="2"/>
  <c r="J128" i="2"/>
  <c r="J131" i="2"/>
  <c r="J132" i="2"/>
  <c r="J135" i="2"/>
  <c r="J136" i="2"/>
  <c r="J139" i="2"/>
  <c r="J140" i="2"/>
  <c r="J143" i="2"/>
  <c r="J144" i="2"/>
  <c r="J147" i="2"/>
  <c r="J148" i="2"/>
  <c r="J151" i="2"/>
  <c r="J152" i="2"/>
  <c r="J155" i="2"/>
  <c r="J156" i="2"/>
  <c r="J159" i="2"/>
  <c r="J160" i="2"/>
  <c r="J163" i="2"/>
  <c r="J164" i="2"/>
  <c r="J167" i="2"/>
  <c r="J168" i="2"/>
  <c r="J171" i="2"/>
  <c r="J172" i="2"/>
  <c r="J175" i="2"/>
  <c r="J176" i="2"/>
  <c r="J179" i="2"/>
  <c r="J180" i="2"/>
  <c r="J183" i="2"/>
  <c r="J184" i="2"/>
  <c r="J187" i="2"/>
  <c r="J188" i="2"/>
  <c r="J191" i="2"/>
  <c r="J192" i="2"/>
  <c r="J195" i="2"/>
  <c r="J196" i="2"/>
  <c r="J199" i="2"/>
  <c r="J200" i="2"/>
  <c r="J203" i="2"/>
  <c r="J204" i="2"/>
  <c r="J207" i="2"/>
  <c r="J208" i="2"/>
  <c r="J211" i="2"/>
  <c r="J212" i="2"/>
  <c r="J215" i="2"/>
  <c r="J216" i="2"/>
  <c r="J219" i="2"/>
  <c r="J220" i="2"/>
  <c r="J223" i="2"/>
  <c r="J224" i="2"/>
  <c r="J227" i="2"/>
  <c r="J228" i="2"/>
  <c r="J231" i="2"/>
  <c r="J232" i="2"/>
  <c r="J235" i="2"/>
  <c r="J236" i="2"/>
  <c r="J239" i="2"/>
  <c r="J240" i="2"/>
  <c r="J7" i="2"/>
  <c r="J8" i="2"/>
  <c r="J4" i="2"/>
  <c r="J3" i="2"/>
  <c r="I7" i="2"/>
  <c r="I8" i="2"/>
  <c r="I11" i="2"/>
  <c r="I12" i="2"/>
  <c r="I15" i="2"/>
  <c r="I16" i="2"/>
  <c r="I19" i="2"/>
  <c r="I20" i="2"/>
  <c r="I23" i="2"/>
  <c r="I24" i="2"/>
  <c r="I27" i="2"/>
  <c r="I28" i="2"/>
  <c r="I31" i="2"/>
  <c r="I32" i="2"/>
  <c r="I35" i="2"/>
  <c r="I36" i="2"/>
  <c r="I39" i="2"/>
  <c r="I40" i="2"/>
  <c r="I43" i="2"/>
  <c r="I44" i="2"/>
  <c r="I47" i="2"/>
  <c r="I48" i="2"/>
  <c r="I51" i="2"/>
  <c r="I52" i="2"/>
  <c r="I55" i="2"/>
  <c r="I56" i="2"/>
  <c r="I59" i="2"/>
  <c r="I60" i="2"/>
  <c r="I63" i="2"/>
  <c r="I64" i="2"/>
  <c r="I67" i="2"/>
  <c r="I68" i="2"/>
  <c r="I71" i="2"/>
  <c r="I72" i="2"/>
  <c r="I75" i="2"/>
  <c r="I76" i="2"/>
  <c r="I79" i="2"/>
  <c r="I80" i="2"/>
  <c r="I83" i="2"/>
  <c r="I84" i="2"/>
  <c r="I87" i="2"/>
  <c r="I88" i="2"/>
  <c r="I91" i="2"/>
  <c r="I92" i="2"/>
  <c r="I95" i="2"/>
  <c r="I96" i="2"/>
  <c r="I99" i="2"/>
  <c r="I100" i="2"/>
  <c r="I103" i="2"/>
  <c r="I104" i="2"/>
  <c r="I107" i="2"/>
  <c r="I108" i="2"/>
  <c r="I111" i="2"/>
  <c r="I112" i="2"/>
  <c r="I115" i="2"/>
  <c r="I116" i="2"/>
  <c r="I119" i="2"/>
  <c r="I120" i="2"/>
  <c r="I123" i="2"/>
  <c r="I124" i="2"/>
  <c r="I127" i="2"/>
  <c r="I128" i="2"/>
  <c r="I131" i="2"/>
  <c r="I132" i="2"/>
  <c r="I135" i="2"/>
  <c r="I136" i="2"/>
  <c r="I139" i="2"/>
  <c r="I140" i="2"/>
  <c r="I143" i="2"/>
  <c r="I144" i="2"/>
  <c r="I147" i="2"/>
  <c r="I148" i="2"/>
  <c r="I151" i="2"/>
  <c r="I152" i="2"/>
  <c r="I155" i="2"/>
  <c r="I156" i="2"/>
  <c r="I159" i="2"/>
  <c r="I160" i="2"/>
  <c r="I163" i="2"/>
  <c r="I164" i="2"/>
  <c r="I167" i="2"/>
  <c r="I168" i="2"/>
  <c r="I171" i="2"/>
  <c r="I172" i="2"/>
  <c r="I175" i="2"/>
  <c r="I176" i="2"/>
  <c r="I179" i="2"/>
  <c r="I180" i="2"/>
  <c r="I183" i="2"/>
  <c r="I184" i="2"/>
  <c r="I187" i="2"/>
  <c r="I188" i="2"/>
  <c r="I191" i="2"/>
  <c r="I192" i="2"/>
  <c r="I195" i="2"/>
  <c r="I196" i="2"/>
  <c r="I199" i="2"/>
  <c r="I200" i="2"/>
  <c r="I203" i="2"/>
  <c r="I204" i="2"/>
  <c r="I207" i="2"/>
  <c r="I208" i="2"/>
  <c r="I211" i="2"/>
  <c r="I212" i="2"/>
  <c r="I215" i="2"/>
  <c r="I216" i="2"/>
  <c r="I219" i="2"/>
  <c r="I220" i="2"/>
  <c r="I223" i="2"/>
  <c r="I224" i="2"/>
  <c r="I227" i="2"/>
  <c r="I228" i="2"/>
  <c r="I231" i="2"/>
  <c r="I232" i="2"/>
  <c r="I235" i="2"/>
  <c r="I236" i="2"/>
  <c r="I239" i="2"/>
  <c r="I240" i="2"/>
  <c r="I4" i="2"/>
  <c r="I3" i="2"/>
  <c r="T4" i="2" l="1"/>
  <c r="S31" i="2"/>
  <c r="S27" i="2"/>
  <c r="S23" i="2"/>
  <c r="T19" i="2"/>
  <c r="S32" i="2"/>
  <c r="S28" i="2"/>
  <c r="S24" i="2"/>
  <c r="T20" i="2"/>
  <c r="T30" i="2"/>
  <c r="T26" i="2"/>
  <c r="T22" i="2"/>
  <c r="S3" i="2"/>
  <c r="T3" i="2"/>
  <c r="S29" i="2"/>
  <c r="S25" i="2"/>
  <c r="S21" i="2"/>
  <c r="T29" i="2"/>
  <c r="T13" i="2"/>
  <c r="U13" i="2" s="1"/>
  <c r="S18" i="2"/>
  <c r="U18" i="2" s="1"/>
  <c r="S10" i="2"/>
  <c r="U10" i="2" s="1"/>
  <c r="S6" i="2"/>
  <c r="S30" i="2"/>
  <c r="U30" i="2" s="1"/>
  <c r="T17" i="2"/>
  <c r="U17" i="2" s="1"/>
  <c r="S15" i="2"/>
  <c r="U15" i="2" s="1"/>
  <c r="S7" i="2"/>
  <c r="U7" i="2" s="1"/>
  <c r="S26" i="2"/>
  <c r="U26" i="2" s="1"/>
  <c r="S14" i="2"/>
  <c r="U14" i="2" s="1"/>
  <c r="S20" i="2"/>
  <c r="U20" i="2" s="1"/>
  <c r="T6" i="2"/>
  <c r="U6" i="2" s="1"/>
  <c r="S22" i="2"/>
  <c r="S11" i="2"/>
  <c r="U11" i="2" s="1"/>
  <c r="T21" i="2"/>
  <c r="U21" i="2" s="1"/>
  <c r="S19" i="2"/>
  <c r="T25" i="2"/>
  <c r="T9" i="2"/>
  <c r="U9" i="2" s="1"/>
  <c r="T5" i="2"/>
  <c r="T32" i="2"/>
  <c r="U32" i="2" s="1"/>
  <c r="T28" i="2"/>
  <c r="U28" i="2" s="1"/>
  <c r="T24" i="2"/>
  <c r="U24" i="2" s="1"/>
  <c r="T16" i="2"/>
  <c r="U16" i="2" s="1"/>
  <c r="T12" i="2"/>
  <c r="U12" i="2" s="1"/>
  <c r="T8" i="2"/>
  <c r="U8" i="2" s="1"/>
  <c r="T31" i="2"/>
  <c r="U31" i="2" s="1"/>
  <c r="T27" i="2"/>
  <c r="T23" i="2"/>
  <c r="S5" i="2"/>
  <c r="S4" i="2"/>
  <c r="U27" i="2" l="1"/>
  <c r="U4" i="2"/>
  <c r="U22" i="2"/>
  <c r="U23" i="2"/>
  <c r="U19" i="2"/>
  <c r="U29" i="2"/>
  <c r="U3" i="2"/>
  <c r="U25" i="2"/>
  <c r="U5" i="2"/>
  <c r="Q27" i="2" l="1"/>
  <c r="Q18" i="2"/>
  <c r="Q9" i="2"/>
  <c r="Q12" i="2"/>
  <c r="Q28" i="2"/>
  <c r="Q6" i="2"/>
  <c r="Q3" i="2"/>
  <c r="Q21" i="2"/>
  <c r="Q16" i="2"/>
  <c r="Q30" i="2"/>
  <c r="Q31" i="2"/>
  <c r="Q17" i="2"/>
  <c r="Q4" i="2"/>
  <c r="Q22" i="2"/>
  <c r="Q5" i="2"/>
  <c r="Q11" i="2"/>
  <c r="Q15" i="2"/>
  <c r="Q10" i="2"/>
  <c r="Q29" i="2"/>
  <c r="Q26" i="2"/>
  <c r="Q20" i="2"/>
  <c r="Q23" i="2"/>
  <c r="Q8" i="2"/>
  <c r="Q7" i="2"/>
  <c r="Q19" i="2"/>
  <c r="Q13" i="2"/>
  <c r="Q25" i="2"/>
  <c r="Q14" i="2"/>
  <c r="Q32" i="2"/>
  <c r="Q24" i="2"/>
  <c r="O4" i="2" l="1"/>
  <c r="O8" i="2"/>
  <c r="O12" i="2"/>
  <c r="O16" i="2"/>
  <c r="O20" i="2"/>
  <c r="O24" i="2"/>
  <c r="O28" i="2"/>
  <c r="O32" i="2"/>
  <c r="N7" i="2"/>
  <c r="N11" i="2"/>
  <c r="N15" i="2"/>
  <c r="N19" i="2"/>
  <c r="N23" i="2"/>
  <c r="N27" i="2"/>
  <c r="N31" i="2"/>
  <c r="M4" i="2"/>
  <c r="M8" i="2"/>
  <c r="M12" i="2"/>
  <c r="M16" i="2"/>
  <c r="M20" i="2"/>
  <c r="M24" i="2"/>
  <c r="M28" i="2"/>
  <c r="M32" i="2"/>
  <c r="O5" i="2"/>
  <c r="O9" i="2"/>
  <c r="O13" i="2"/>
  <c r="O17" i="2"/>
  <c r="O21" i="2"/>
  <c r="O25" i="2"/>
  <c r="O29" i="2"/>
  <c r="N4" i="2"/>
  <c r="N8" i="2"/>
  <c r="N12" i="2"/>
  <c r="N16" i="2"/>
  <c r="N20" i="2"/>
  <c r="N24" i="2"/>
  <c r="N28" i="2"/>
  <c r="N32" i="2"/>
  <c r="M5" i="2"/>
  <c r="M9" i="2"/>
  <c r="M13" i="2"/>
  <c r="M17" i="2"/>
  <c r="M21" i="2"/>
  <c r="M25" i="2"/>
  <c r="M29" i="2"/>
  <c r="M3" i="2"/>
  <c r="O6" i="2"/>
  <c r="O10" i="2"/>
  <c r="O14" i="2"/>
  <c r="O18" i="2"/>
  <c r="O22" i="2"/>
  <c r="O26" i="2"/>
  <c r="O30" i="2"/>
  <c r="N5" i="2"/>
  <c r="N9" i="2"/>
  <c r="N13" i="2"/>
  <c r="N17" i="2"/>
  <c r="N21" i="2"/>
  <c r="N25" i="2"/>
  <c r="N29" i="2"/>
  <c r="O3" i="2"/>
  <c r="M6" i="2"/>
  <c r="M10" i="2"/>
  <c r="M14" i="2"/>
  <c r="M18" i="2"/>
  <c r="M22" i="2"/>
  <c r="M26" i="2"/>
  <c r="M30" i="2"/>
  <c r="O7" i="2"/>
  <c r="O11" i="2"/>
  <c r="O15" i="2"/>
  <c r="O19" i="2"/>
  <c r="O23" i="2"/>
  <c r="O27" i="2"/>
  <c r="O31" i="2"/>
  <c r="N6" i="2"/>
  <c r="N10" i="2"/>
  <c r="N14" i="2"/>
  <c r="N18" i="2"/>
  <c r="N22" i="2"/>
  <c r="N26" i="2"/>
  <c r="N30" i="2"/>
  <c r="N3" i="2"/>
  <c r="M7" i="2"/>
  <c r="M11" i="2"/>
  <c r="M15" i="2"/>
  <c r="M19" i="2"/>
  <c r="M23" i="2"/>
  <c r="M27" i="2"/>
  <c r="M31" i="2"/>
</calcChain>
</file>

<file path=xl/sharedStrings.xml><?xml version="1.0" encoding="utf-8"?>
<sst xmlns="http://schemas.openxmlformats.org/spreadsheetml/2006/main" count="577" uniqueCount="90">
  <si>
    <t>Liste des joueurs</t>
  </si>
  <si>
    <t>Alphonse A</t>
  </si>
  <si>
    <t>Cédric C</t>
  </si>
  <si>
    <t>Damien D</t>
  </si>
  <si>
    <t>Eric E</t>
  </si>
  <si>
    <t>Frédéric F</t>
  </si>
  <si>
    <t>Gérard G</t>
  </si>
  <si>
    <t>Hugo H</t>
  </si>
  <si>
    <t>Isidore I</t>
  </si>
  <si>
    <t>Jacques J</t>
  </si>
  <si>
    <t>Kévin K</t>
  </si>
  <si>
    <t>Laurent L</t>
  </si>
  <si>
    <t>Marc M</t>
  </si>
  <si>
    <t>Noé N</t>
  </si>
  <si>
    <t>Olivier O</t>
  </si>
  <si>
    <t>Patrick P</t>
  </si>
  <si>
    <t>Rencontre n°1</t>
  </si>
  <si>
    <t>Rencontre n°2</t>
  </si>
  <si>
    <t>Rencontre n°3</t>
  </si>
  <si>
    <t>Rencontre n°4</t>
  </si>
  <si>
    <t>Rencontre n°5</t>
  </si>
  <si>
    <t>Rencontre n°6</t>
  </si>
  <si>
    <t>Rencontre n°7</t>
  </si>
  <si>
    <t>Rencontre n°8</t>
  </si>
  <si>
    <t>Rencontre n°9</t>
  </si>
  <si>
    <t>Rencontre n°10</t>
  </si>
  <si>
    <t>Rencontre n°11</t>
  </si>
  <si>
    <t>Rencontre n°12</t>
  </si>
  <si>
    <t>Rencontre n°13</t>
  </si>
  <si>
    <t>Rencontre n°14</t>
  </si>
  <si>
    <t>Rencontre n°15</t>
  </si>
  <si>
    <t>Rencontre n°16</t>
  </si>
  <si>
    <t>Rencontre n°17</t>
  </si>
  <si>
    <t>Rencontre n°18</t>
  </si>
  <si>
    <t>Rencontre n°19</t>
  </si>
  <si>
    <t>Rencontre n°20</t>
  </si>
  <si>
    <t>Rencontre n°21</t>
  </si>
  <si>
    <t>Rencontre n°22</t>
  </si>
  <si>
    <t>Rencontre n°23</t>
  </si>
  <si>
    <t>Rencontre n°24</t>
  </si>
  <si>
    <t>Rencontre n°25</t>
  </si>
  <si>
    <t>Rencontre n°26</t>
  </si>
  <si>
    <t>Rencontre n°27</t>
  </si>
  <si>
    <t>Rencontre n°28</t>
  </si>
  <si>
    <t>Rencontre n°29</t>
  </si>
  <si>
    <t>Rencontre n°30</t>
  </si>
  <si>
    <t>Rencontre n°31</t>
  </si>
  <si>
    <t>Rencontre n°32</t>
  </si>
  <si>
    <t>Rencontre n°33</t>
  </si>
  <si>
    <t>Rencontre n°34</t>
  </si>
  <si>
    <t>Rencontre n°35</t>
  </si>
  <si>
    <t>Joueurs</t>
  </si>
  <si>
    <t>Bertrand B</t>
  </si>
  <si>
    <t>Set 1</t>
  </si>
  <si>
    <t>Set 2</t>
  </si>
  <si>
    <t>Set 3</t>
  </si>
  <si>
    <t>Set 4</t>
  </si>
  <si>
    <t>Set 5</t>
  </si>
  <si>
    <t>Rencontre n°36</t>
  </si>
  <si>
    <t>Rencontre n°37</t>
  </si>
  <si>
    <t>Rencontre n°38</t>
  </si>
  <si>
    <t>Rencontre n°39</t>
  </si>
  <si>
    <t>Rencontre n°40</t>
  </si>
  <si>
    <t>Rencontre n°41</t>
  </si>
  <si>
    <t>Rencontre n°42</t>
  </si>
  <si>
    <t>Rencontre n°43</t>
  </si>
  <si>
    <t>Rencontre n°44</t>
  </si>
  <si>
    <t>Rencontre n°45</t>
  </si>
  <si>
    <t>Rencontre n°46</t>
  </si>
  <si>
    <t>Rencontre n°47</t>
  </si>
  <si>
    <t>Rencontre n°48</t>
  </si>
  <si>
    <t>Rencontre n°49</t>
  </si>
  <si>
    <t>Rencontre n°50</t>
  </si>
  <si>
    <t>Rencontre n°51</t>
  </si>
  <si>
    <t>Rencontre n°52</t>
  </si>
  <si>
    <t>Rencontre n°53</t>
  </si>
  <si>
    <t>Rencontre n°54</t>
  </si>
  <si>
    <t>Rencontre n°55</t>
  </si>
  <si>
    <t>Rencontre n°56</t>
  </si>
  <si>
    <t>Rencontre n°57</t>
  </si>
  <si>
    <t>Rencontre n°58</t>
  </si>
  <si>
    <t>Rencontre n°59</t>
  </si>
  <si>
    <t>Rencontre n°60</t>
  </si>
  <si>
    <t>Points</t>
  </si>
  <si>
    <t>Diff.</t>
  </si>
  <si>
    <t>Classement</t>
  </si>
  <si>
    <t>Rang</t>
  </si>
  <si>
    <t>Joueur</t>
  </si>
  <si>
    <t>Score</t>
  </si>
  <si>
    <t>N° 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</si>
</sst>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+\ 0;\-\ 0;0"/>
    <numFmt numFmtId="165" formatCode="0.0000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3" borderId="2" xfId="0" applyFill="1" applyBorder="1" applyAlignment="1"/>
    <xf numFmtId="0" fontId="0" fillId="3" borderId="3" xfId="0" applyFill="1" applyBorder="1" applyAlignment="1"/>
    <xf numFmtId="0" fontId="0" fillId="3" borderId="4" xfId="0" applyFill="1" applyBorder="1" applyAlignment="1"/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4" borderId="5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1" xfId="0" applyFill="1" applyBorder="1"/>
    <xf numFmtId="0" fontId="0" fillId="0" borderId="1" xfId="0" applyBorder="1"/>
    <xf numFmtId="0" fontId="0" fillId="0" borderId="0" xfId="0" applyBorder="1"/>
    <xf numFmtId="0" fontId="0" fillId="4" borderId="4" xfId="0" applyFill="1" applyBorder="1" applyAlignment="1">
      <alignment horizontal="center"/>
    </xf>
    <xf numFmtId="165" fontId="0" fillId="0" borderId="1" xfId="0" applyNumberFormat="1" applyBorder="1"/>
    <xf numFmtId="164" fontId="0" fillId="2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1" sqref="A31"/>
    </sheetView>
  </sheetViews>
  <sheetFormatPr baseColWidth="10" defaultRowHeight="15" x14ac:dyDescent="0.25"/>
  <cols>
    <col min="1" max="1" width="15.85546875" bestFit="1" customWidth="1"/>
  </cols>
  <sheetData>
    <row r="1" spans="1:1" x14ac:dyDescent="0.25">
      <c r="A1" s="12" t="s">
        <v>0</v>
      </c>
    </row>
    <row r="2" spans="1:1" x14ac:dyDescent="0.25">
      <c r="A2" s="13" t="s">
        <v>1</v>
      </c>
    </row>
    <row r="3" spans="1:1" x14ac:dyDescent="0.25">
      <c r="A3" s="13" t="s">
        <v>52</v>
      </c>
    </row>
    <row r="4" spans="1:1" x14ac:dyDescent="0.25">
      <c r="A4" s="13" t="s">
        <v>2</v>
      </c>
    </row>
    <row r="5" spans="1:1" x14ac:dyDescent="0.25">
      <c r="A5" s="13" t="s">
        <v>3</v>
      </c>
    </row>
    <row r="6" spans="1:1" x14ac:dyDescent="0.25">
      <c r="A6" s="13" t="s">
        <v>4</v>
      </c>
    </row>
    <row r="7" spans="1:1" x14ac:dyDescent="0.25">
      <c r="A7" s="13" t="s">
        <v>5</v>
      </c>
    </row>
    <row r="8" spans="1:1" x14ac:dyDescent="0.25">
      <c r="A8" s="13" t="s">
        <v>6</v>
      </c>
    </row>
    <row r="9" spans="1:1" x14ac:dyDescent="0.25">
      <c r="A9" s="13" t="s">
        <v>7</v>
      </c>
    </row>
    <row r="10" spans="1:1" x14ac:dyDescent="0.25">
      <c r="A10" s="13" t="s">
        <v>8</v>
      </c>
    </row>
    <row r="11" spans="1:1" x14ac:dyDescent="0.25">
      <c r="A11" s="13" t="s">
        <v>9</v>
      </c>
    </row>
    <row r="12" spans="1:1" x14ac:dyDescent="0.25">
      <c r="A12" s="13" t="s">
        <v>10</v>
      </c>
    </row>
    <row r="13" spans="1:1" x14ac:dyDescent="0.25">
      <c r="A13" s="13" t="s">
        <v>11</v>
      </c>
    </row>
    <row r="14" spans="1:1" x14ac:dyDescent="0.25">
      <c r="A14" s="13" t="s">
        <v>12</v>
      </c>
    </row>
    <row r="15" spans="1:1" x14ac:dyDescent="0.25">
      <c r="A15" s="13" t="s">
        <v>13</v>
      </c>
    </row>
    <row r="16" spans="1:1" x14ac:dyDescent="0.25">
      <c r="A16" s="13" t="s">
        <v>14</v>
      </c>
    </row>
    <row r="17" spans="1:1" x14ac:dyDescent="0.25">
      <c r="A17" s="13" t="s">
        <v>15</v>
      </c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3"/>
    </row>
    <row r="25" spans="1:1" x14ac:dyDescent="0.25">
      <c r="A25" s="13"/>
    </row>
    <row r="26" spans="1:1" x14ac:dyDescent="0.25">
      <c r="A26" s="13"/>
    </row>
    <row r="27" spans="1:1" x14ac:dyDescent="0.25">
      <c r="A27" s="13"/>
    </row>
    <row r="28" spans="1:1" x14ac:dyDescent="0.25">
      <c r="A28" s="13"/>
    </row>
    <row r="29" spans="1:1" x14ac:dyDescent="0.25">
      <c r="A29" s="13"/>
    </row>
    <row r="30" spans="1:1" x14ac:dyDescent="0.25">
      <c r="A30" s="13"/>
    </row>
    <row r="31" spans="1:1" x14ac:dyDescent="0.25">
      <c r="A31" s="13"/>
    </row>
    <row r="32" spans="1:1" x14ac:dyDescent="0.25">
      <c r="A32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0"/>
  <sheetViews>
    <sheetView tabSelected="1" workbookViewId="0"/>
  </sheetViews>
  <sheetFormatPr baseColWidth="10" defaultRowHeight="15" x14ac:dyDescent="0.25"/>
  <cols>
    <col min="1" max="1" width="14.7109375" customWidth="1"/>
    <col min="3" max="7" width="8.7109375" customWidth="1"/>
    <col min="8" max="8" width="3.7109375" style="8" customWidth="1"/>
    <col min="9" max="9" width="8.7109375" style="10" customWidth="1"/>
    <col min="10" max="10" width="8.7109375" customWidth="1"/>
    <col min="16" max="20" width="11.42578125" customWidth="1"/>
    <col min="21" max="21" width="12.5703125" customWidth="1"/>
  </cols>
  <sheetData>
    <row r="1" spans="1:21" x14ac:dyDescent="0.25">
      <c r="L1" s="18" t="s">
        <v>85</v>
      </c>
      <c r="M1" s="18"/>
      <c r="N1" s="18"/>
      <c r="O1" s="18"/>
      <c r="P1" s="18" t="s">
        <v>85</v>
      </c>
      <c r="Q1" s="18"/>
      <c r="R1" s="18"/>
      <c r="S1" s="18"/>
      <c r="T1" s="18"/>
      <c r="U1" s="18"/>
    </row>
    <row r="2" spans="1:21" x14ac:dyDescent="0.25">
      <c r="A2" s="2"/>
      <c r="B2" s="6" t="s">
        <v>51</v>
      </c>
      <c r="C2" s="6" t="s">
        <v>53</v>
      </c>
      <c r="D2" s="6" t="s">
        <v>54</v>
      </c>
      <c r="E2" s="6" t="s">
        <v>55</v>
      </c>
      <c r="F2" s="6" t="s">
        <v>56</v>
      </c>
      <c r="G2" s="6" t="s">
        <v>57</v>
      </c>
      <c r="H2" s="7"/>
      <c r="I2" s="6" t="s">
        <v>83</v>
      </c>
      <c r="J2" s="6" t="s">
        <v>84</v>
      </c>
      <c r="L2" s="15" t="s">
        <v>86</v>
      </c>
      <c r="M2" s="15" t="s">
        <v>87</v>
      </c>
      <c r="N2" s="15" t="s">
        <v>83</v>
      </c>
      <c r="O2" s="15" t="s">
        <v>84</v>
      </c>
      <c r="P2" s="9" t="s">
        <v>89</v>
      </c>
      <c r="Q2" s="15" t="s">
        <v>86</v>
      </c>
      <c r="R2" s="15" t="s">
        <v>87</v>
      </c>
      <c r="S2" s="15" t="s">
        <v>83</v>
      </c>
      <c r="T2" s="15" t="s">
        <v>84</v>
      </c>
      <c r="U2" s="15" t="s">
        <v>88</v>
      </c>
    </row>
    <row r="3" spans="1:21" x14ac:dyDescent="0.25">
      <c r="A3" s="3" t="s">
        <v>16</v>
      </c>
      <c r="B3" s="5" t="s">
        <v>1</v>
      </c>
      <c r="C3" s="1">
        <v>9</v>
      </c>
      <c r="D3" s="1">
        <v>9</v>
      </c>
      <c r="E3" s="1">
        <v>9</v>
      </c>
      <c r="F3" s="1"/>
      <c r="G3" s="1"/>
      <c r="H3" s="7"/>
      <c r="I3" s="1">
        <f>IF(COUNTA(C3:G3)=0,0,IF((COUNTIF(C3,"&gt;"&amp;C4)+COUNTIF(D3,"&gt;"&amp;D4)+COUNTIF(E3,"&gt;"&amp;E4)+COUNTIF(F3,"&gt;"&amp;F4)+COUNTIF(G3,"&gt;"&amp;G4))=3,3,1))</f>
        <v>1</v>
      </c>
      <c r="J3" s="11">
        <f>SUM(C3:G3)-SUM(C4:G4)</f>
        <v>-6</v>
      </c>
      <c r="L3" s="5">
        <v>1</v>
      </c>
      <c r="M3" s="5" t="str">
        <f t="shared" ref="M3:M32" si="0">VLOOKUP(L3,$Q$3:$T$32,2,FALSE)</f>
        <v>Bertrand B</v>
      </c>
      <c r="N3" s="5">
        <f t="shared" ref="N3:N32" si="1">VLOOKUP(L3,$Q$3:$T$32,3,FALSE)</f>
        <v>6</v>
      </c>
      <c r="O3" s="17">
        <f t="shared" ref="O3:O32" si="2">VLOOKUP(L3,$Q$3:$T$32,4,FALSE)</f>
        <v>24</v>
      </c>
      <c r="P3" s="1">
        <v>30</v>
      </c>
      <c r="Q3" s="1">
        <f>RANK(U3,$U$3:$U$32)</f>
        <v>2</v>
      </c>
      <c r="R3" s="1" t="str">
        <f>IF('Liste Joueurs'!A2="","",'Liste Joueurs'!A2)</f>
        <v>Alphonse A</v>
      </c>
      <c r="S3" s="1">
        <f>SUMIF(B:B,R3,I:I)</f>
        <v>4</v>
      </c>
      <c r="T3" s="11">
        <f>SUMIF(B:B,R3,J:J)</f>
        <v>20</v>
      </c>
      <c r="U3" s="16">
        <f>S3*100000+T3+P3/10000</f>
        <v>400020.00300000003</v>
      </c>
    </row>
    <row r="4" spans="1:21" x14ac:dyDescent="0.25">
      <c r="A4" s="4"/>
      <c r="B4" s="5" t="s">
        <v>52</v>
      </c>
      <c r="C4" s="1">
        <v>11</v>
      </c>
      <c r="D4" s="1">
        <v>11</v>
      </c>
      <c r="E4" s="1">
        <v>11</v>
      </c>
      <c r="F4" s="1"/>
      <c r="G4" s="1"/>
      <c r="H4" s="7"/>
      <c r="I4" s="1">
        <f>IF(COUNTA(C3:G3)=0,0,IF((COUNTIF(C3,"&lt;"&amp;C4)+COUNTIF(D3,"&lt;"&amp;D4)+COUNTIF(E3,"&lt;"&amp;E4)+COUNTIF(F3,"&lt;"&amp;F4)+COUNTIF(G3,"&lt;"&amp;G4))=3,3,1))</f>
        <v>3</v>
      </c>
      <c r="J4" s="11">
        <f>SUM(C4:G4)-SUM(C3:G3)</f>
        <v>6</v>
      </c>
      <c r="L4" s="5">
        <v>2</v>
      </c>
      <c r="M4" s="5" t="str">
        <f t="shared" si="0"/>
        <v>Alphonse A</v>
      </c>
      <c r="N4" s="5">
        <f t="shared" si="1"/>
        <v>4</v>
      </c>
      <c r="O4" s="17">
        <f t="shared" si="2"/>
        <v>20</v>
      </c>
      <c r="P4" s="1">
        <v>29</v>
      </c>
      <c r="Q4" s="1">
        <f t="shared" ref="Q4:Q32" si="3">RANK(U4,$U$3:$U$32)</f>
        <v>1</v>
      </c>
      <c r="R4" s="1" t="str">
        <f>IF('Liste Joueurs'!A3="","",'Liste Joueurs'!A3)</f>
        <v>Bertrand B</v>
      </c>
      <c r="S4" s="1">
        <f>SUMIF(B:B,R4,I:I)</f>
        <v>6</v>
      </c>
      <c r="T4" s="11">
        <f>SUMIF(B:B,R4,J:J)</f>
        <v>24</v>
      </c>
      <c r="U4" s="16">
        <f t="shared" ref="U4:U32" si="4">S4*100000+T4+P4/10000</f>
        <v>600024.00289999996</v>
      </c>
    </row>
    <row r="5" spans="1:21" x14ac:dyDescent="0.25">
      <c r="J5" s="10"/>
      <c r="L5" s="5">
        <v>3</v>
      </c>
      <c r="M5" s="5" t="str">
        <f t="shared" si="0"/>
        <v>Damien D</v>
      </c>
      <c r="N5" s="5">
        <f t="shared" si="1"/>
        <v>3</v>
      </c>
      <c r="O5" s="17">
        <f t="shared" si="2"/>
        <v>-1</v>
      </c>
      <c r="P5" s="1">
        <v>28</v>
      </c>
      <c r="Q5" s="1">
        <f t="shared" si="3"/>
        <v>4</v>
      </c>
      <c r="R5" s="1" t="str">
        <f>IF('Liste Joueurs'!A4="","",'Liste Joueurs'!A4)</f>
        <v>Cédric C</v>
      </c>
      <c r="S5" s="1">
        <f>SUMIF(B:B,R5,I:I)</f>
        <v>3</v>
      </c>
      <c r="T5" s="11">
        <f>SUMIF(B:B,R5,J:J)</f>
        <v>-43</v>
      </c>
      <c r="U5" s="16">
        <f t="shared" si="4"/>
        <v>299957.00280000002</v>
      </c>
    </row>
    <row r="6" spans="1:21" x14ac:dyDescent="0.25">
      <c r="A6" s="2"/>
      <c r="B6" s="6" t="s">
        <v>51</v>
      </c>
      <c r="C6" s="6" t="s">
        <v>53</v>
      </c>
      <c r="D6" s="6" t="s">
        <v>54</v>
      </c>
      <c r="E6" s="6" t="s">
        <v>55</v>
      </c>
      <c r="F6" s="6" t="s">
        <v>56</v>
      </c>
      <c r="G6" s="6" t="s">
        <v>57</v>
      </c>
      <c r="H6" s="7"/>
      <c r="I6" s="6" t="s">
        <v>83</v>
      </c>
      <c r="J6" s="6" t="s">
        <v>84</v>
      </c>
      <c r="L6" s="5">
        <v>4</v>
      </c>
      <c r="M6" s="5" t="str">
        <f t="shared" si="0"/>
        <v>Cédric C</v>
      </c>
      <c r="N6" s="5">
        <f t="shared" si="1"/>
        <v>3</v>
      </c>
      <c r="O6" s="17">
        <f t="shared" si="2"/>
        <v>-43</v>
      </c>
      <c r="P6" s="1">
        <v>27</v>
      </c>
      <c r="Q6" s="1">
        <f t="shared" si="3"/>
        <v>3</v>
      </c>
      <c r="R6" s="1" t="str">
        <f>IF('Liste Joueurs'!A5="","",'Liste Joueurs'!A5)</f>
        <v>Damien D</v>
      </c>
      <c r="S6" s="1">
        <f>SUMIF(B:B,R6,I:I)</f>
        <v>3</v>
      </c>
      <c r="T6" s="11">
        <f>SUMIF(B:B,R6,J:J)</f>
        <v>-1</v>
      </c>
      <c r="U6" s="16">
        <f t="shared" si="4"/>
        <v>299999.00270000001</v>
      </c>
    </row>
    <row r="7" spans="1:21" x14ac:dyDescent="0.25">
      <c r="A7" s="3" t="s">
        <v>17</v>
      </c>
      <c r="B7" s="5" t="s">
        <v>1</v>
      </c>
      <c r="C7" s="1">
        <v>11</v>
      </c>
      <c r="D7" s="1">
        <v>11</v>
      </c>
      <c r="E7" s="1">
        <v>11</v>
      </c>
      <c r="F7" s="1"/>
      <c r="G7" s="1"/>
      <c r="H7" s="7"/>
      <c r="I7" s="1">
        <f t="shared" ref="I7" si="5">IF(COUNTA(C7:G7)=0,0,IF((COUNTIF(C7,"&gt;"&amp;C8)+COUNTIF(D7,"&gt;"&amp;D8)+COUNTIF(E7,"&gt;"&amp;E8)+COUNTIF(F7,"&gt;"&amp;F8)+COUNTIF(G7,"&gt;"&amp;G8))=3,3,1))</f>
        <v>3</v>
      </c>
      <c r="J7" s="11">
        <f t="shared" ref="J7:J67" si="6">SUM(C7:G7)-SUM(C8:G8)</f>
        <v>26</v>
      </c>
      <c r="L7" s="1">
        <v>5</v>
      </c>
      <c r="M7" s="1" t="str">
        <f t="shared" si="0"/>
        <v>Eric E</v>
      </c>
      <c r="N7" s="1">
        <f t="shared" si="1"/>
        <v>0</v>
      </c>
      <c r="O7" s="11">
        <f t="shared" si="2"/>
        <v>0</v>
      </c>
      <c r="P7" s="1">
        <v>26</v>
      </c>
      <c r="Q7" s="1">
        <f t="shared" si="3"/>
        <v>5</v>
      </c>
      <c r="R7" s="1" t="str">
        <f>IF('Liste Joueurs'!A6="","",'Liste Joueurs'!A6)</f>
        <v>Eric E</v>
      </c>
      <c r="S7" s="1">
        <f>SUMIF(B:B,R7,I:I)</f>
        <v>0</v>
      </c>
      <c r="T7" s="11">
        <f>SUMIF(B:B,R7,J:J)</f>
        <v>0</v>
      </c>
      <c r="U7" s="16">
        <f t="shared" si="4"/>
        <v>2.5999999999999999E-3</v>
      </c>
    </row>
    <row r="8" spans="1:21" x14ac:dyDescent="0.25">
      <c r="A8" s="4"/>
      <c r="B8" s="5" t="s">
        <v>2</v>
      </c>
      <c r="C8" s="1">
        <v>2</v>
      </c>
      <c r="D8" s="1">
        <v>2</v>
      </c>
      <c r="E8" s="1">
        <v>3</v>
      </c>
      <c r="F8" s="1"/>
      <c r="G8" s="1"/>
      <c r="H8" s="7"/>
      <c r="I8" s="1">
        <f t="shared" ref="I8" si="7">IF(COUNTA(C7:G7)=0,0,IF((COUNTIF(C7,"&lt;"&amp;C8)+COUNTIF(D7,"&lt;"&amp;D8)+COUNTIF(E7,"&lt;"&amp;E8)+COUNTIF(F7,"&lt;"&amp;F8)+COUNTIF(G7,"&lt;"&amp;G8))=3,3,1))</f>
        <v>1</v>
      </c>
      <c r="J8" s="11">
        <f t="shared" ref="J8:J68" si="8">SUM(C8:G8)-SUM(C7:G7)</f>
        <v>-26</v>
      </c>
      <c r="L8" s="1">
        <v>6</v>
      </c>
      <c r="M8" s="1" t="str">
        <f t="shared" si="0"/>
        <v>Frédéric F</v>
      </c>
      <c r="N8" s="1">
        <f t="shared" si="1"/>
        <v>0</v>
      </c>
      <c r="O8" s="11">
        <f t="shared" si="2"/>
        <v>0</v>
      </c>
      <c r="P8" s="1">
        <v>25</v>
      </c>
      <c r="Q8" s="1">
        <f t="shared" si="3"/>
        <v>6</v>
      </c>
      <c r="R8" s="1" t="str">
        <f>IF('Liste Joueurs'!A7="","",'Liste Joueurs'!A7)</f>
        <v>Frédéric F</v>
      </c>
      <c r="S8" s="1">
        <f>SUMIF(B:B,R8,I:I)</f>
        <v>0</v>
      </c>
      <c r="T8" s="11">
        <f>SUMIF(B:B,R8,J:J)</f>
        <v>0</v>
      </c>
      <c r="U8" s="16">
        <f t="shared" si="4"/>
        <v>2.5000000000000001E-3</v>
      </c>
    </row>
    <row r="9" spans="1:21" x14ac:dyDescent="0.25">
      <c r="J9" s="10"/>
      <c r="L9" s="1">
        <v>7</v>
      </c>
      <c r="M9" s="1" t="str">
        <f t="shared" si="0"/>
        <v>Gérard G</v>
      </c>
      <c r="N9" s="1">
        <f t="shared" si="1"/>
        <v>0</v>
      </c>
      <c r="O9" s="11">
        <f t="shared" si="2"/>
        <v>0</v>
      </c>
      <c r="P9" s="1">
        <v>24</v>
      </c>
      <c r="Q9" s="1">
        <f t="shared" si="3"/>
        <v>7</v>
      </c>
      <c r="R9" s="1" t="str">
        <f>IF('Liste Joueurs'!A8="","",'Liste Joueurs'!A8)</f>
        <v>Gérard G</v>
      </c>
      <c r="S9" s="1">
        <f>SUMIF(B:B,R9,I:I)</f>
        <v>0</v>
      </c>
      <c r="T9" s="11">
        <f>SUMIF(B:B,R9,J:J)</f>
        <v>0</v>
      </c>
      <c r="U9" s="16">
        <f t="shared" si="4"/>
        <v>2.3999999999999998E-3</v>
      </c>
    </row>
    <row r="10" spans="1:21" x14ac:dyDescent="0.25">
      <c r="A10" s="2"/>
      <c r="B10" s="6" t="s">
        <v>51</v>
      </c>
      <c r="C10" s="6" t="s">
        <v>53</v>
      </c>
      <c r="D10" s="6" t="s">
        <v>54</v>
      </c>
      <c r="E10" s="6" t="s">
        <v>55</v>
      </c>
      <c r="F10" s="6" t="s">
        <v>56</v>
      </c>
      <c r="G10" s="6" t="s">
        <v>57</v>
      </c>
      <c r="H10" s="7"/>
      <c r="I10" s="6" t="s">
        <v>83</v>
      </c>
      <c r="J10" s="6" t="s">
        <v>84</v>
      </c>
      <c r="L10" s="1">
        <v>8</v>
      </c>
      <c r="M10" s="1" t="str">
        <f t="shared" si="0"/>
        <v>Hugo H</v>
      </c>
      <c r="N10" s="1">
        <f t="shared" si="1"/>
        <v>0</v>
      </c>
      <c r="O10" s="11">
        <f t="shared" si="2"/>
        <v>0</v>
      </c>
      <c r="P10" s="1">
        <v>23</v>
      </c>
      <c r="Q10" s="1">
        <f t="shared" si="3"/>
        <v>8</v>
      </c>
      <c r="R10" s="1" t="str">
        <f>IF('Liste Joueurs'!A9="","",'Liste Joueurs'!A9)</f>
        <v>Hugo H</v>
      </c>
      <c r="S10" s="1">
        <f>SUMIF(B:B,R10,I:I)</f>
        <v>0</v>
      </c>
      <c r="T10" s="11">
        <f>SUMIF(B:B,R10,J:J)</f>
        <v>0</v>
      </c>
      <c r="U10" s="16">
        <f t="shared" si="4"/>
        <v>2.3E-3</v>
      </c>
    </row>
    <row r="11" spans="1:21" x14ac:dyDescent="0.25">
      <c r="A11" s="3" t="s">
        <v>18</v>
      </c>
      <c r="B11" s="5" t="s">
        <v>52</v>
      </c>
      <c r="C11" s="1">
        <v>11</v>
      </c>
      <c r="D11" s="1">
        <v>12</v>
      </c>
      <c r="E11" s="1">
        <v>11</v>
      </c>
      <c r="F11" s="1"/>
      <c r="G11" s="1"/>
      <c r="H11" s="7"/>
      <c r="I11" s="1">
        <f t="shared" ref="I11" si="9">IF(COUNTA(C11:G11)=0,0,IF((COUNTIF(C11,"&gt;"&amp;C12)+COUNTIF(D11,"&gt;"&amp;D12)+COUNTIF(E11,"&gt;"&amp;E12)+COUNTIF(F11,"&gt;"&amp;F12)+COUNTIF(G11,"&gt;"&amp;G12))=3,3,1))</f>
        <v>3</v>
      </c>
      <c r="J11" s="11">
        <f t="shared" si="6"/>
        <v>18</v>
      </c>
      <c r="L11" s="1">
        <v>9</v>
      </c>
      <c r="M11" s="1" t="str">
        <f t="shared" si="0"/>
        <v>Isidore I</v>
      </c>
      <c r="N11" s="1">
        <f t="shared" si="1"/>
        <v>0</v>
      </c>
      <c r="O11" s="11">
        <f t="shared" si="2"/>
        <v>0</v>
      </c>
      <c r="P11" s="1">
        <v>22</v>
      </c>
      <c r="Q11" s="1">
        <f t="shared" si="3"/>
        <v>9</v>
      </c>
      <c r="R11" s="1" t="str">
        <f>IF('Liste Joueurs'!A10="","",'Liste Joueurs'!A10)</f>
        <v>Isidore I</v>
      </c>
      <c r="S11" s="1">
        <f>SUMIF(B:B,R11,I:I)</f>
        <v>0</v>
      </c>
      <c r="T11" s="11">
        <f>SUMIF(B:B,R11,J:J)</f>
        <v>0</v>
      </c>
      <c r="U11" s="16">
        <f t="shared" si="4"/>
        <v>2.2000000000000001E-3</v>
      </c>
    </row>
    <row r="12" spans="1:21" x14ac:dyDescent="0.25">
      <c r="A12" s="4"/>
      <c r="B12" s="5" t="s">
        <v>2</v>
      </c>
      <c r="C12" s="1">
        <v>1</v>
      </c>
      <c r="D12" s="1">
        <v>10</v>
      </c>
      <c r="E12" s="1">
        <v>5</v>
      </c>
      <c r="F12" s="1"/>
      <c r="G12" s="1"/>
      <c r="H12" s="7"/>
      <c r="I12" s="1">
        <f t="shared" ref="I12" si="10">IF(COUNTA(C11:G11)=0,0,IF((COUNTIF(C11,"&lt;"&amp;C12)+COUNTIF(D11,"&lt;"&amp;D12)+COUNTIF(E11,"&lt;"&amp;E12)+COUNTIF(F11,"&lt;"&amp;F12)+COUNTIF(G11,"&lt;"&amp;G12))=3,3,1))</f>
        <v>1</v>
      </c>
      <c r="J12" s="11">
        <f t="shared" si="8"/>
        <v>-18</v>
      </c>
      <c r="L12" s="1">
        <v>10</v>
      </c>
      <c r="M12" s="1" t="str">
        <f t="shared" si="0"/>
        <v>Jacques J</v>
      </c>
      <c r="N12" s="1">
        <f t="shared" si="1"/>
        <v>0</v>
      </c>
      <c r="O12" s="11">
        <f t="shared" si="2"/>
        <v>0</v>
      </c>
      <c r="P12" s="1">
        <v>21</v>
      </c>
      <c r="Q12" s="1">
        <f t="shared" si="3"/>
        <v>10</v>
      </c>
      <c r="R12" s="1" t="str">
        <f>IF('Liste Joueurs'!A11="","",'Liste Joueurs'!A11)</f>
        <v>Jacques J</v>
      </c>
      <c r="S12" s="1">
        <f>SUMIF(B:B,R12,I:I)</f>
        <v>0</v>
      </c>
      <c r="T12" s="11">
        <f>SUMIF(B:B,R12,J:J)</f>
        <v>0</v>
      </c>
      <c r="U12" s="16">
        <f t="shared" si="4"/>
        <v>2.0999999999999999E-3</v>
      </c>
    </row>
    <row r="13" spans="1:21" x14ac:dyDescent="0.25">
      <c r="J13" s="10"/>
      <c r="L13" s="1">
        <v>11</v>
      </c>
      <c r="M13" s="1" t="str">
        <f t="shared" si="0"/>
        <v>Kévin K</v>
      </c>
      <c r="N13" s="1">
        <f t="shared" si="1"/>
        <v>0</v>
      </c>
      <c r="O13" s="11">
        <f t="shared" si="2"/>
        <v>0</v>
      </c>
      <c r="P13" s="1">
        <v>20</v>
      </c>
      <c r="Q13" s="1">
        <f t="shared" si="3"/>
        <v>11</v>
      </c>
      <c r="R13" s="1" t="str">
        <f>IF('Liste Joueurs'!A12="","",'Liste Joueurs'!A12)</f>
        <v>Kévin K</v>
      </c>
      <c r="S13" s="1">
        <f>SUMIF(B:B,R13,I:I)</f>
        <v>0</v>
      </c>
      <c r="T13" s="11">
        <f>SUMIF(B:B,R13,J:J)</f>
        <v>0</v>
      </c>
      <c r="U13" s="16">
        <f t="shared" si="4"/>
        <v>2E-3</v>
      </c>
    </row>
    <row r="14" spans="1:21" x14ac:dyDescent="0.25">
      <c r="A14" s="2"/>
      <c r="B14" s="6" t="s">
        <v>51</v>
      </c>
      <c r="C14" s="6" t="s">
        <v>53</v>
      </c>
      <c r="D14" s="6" t="s">
        <v>54</v>
      </c>
      <c r="E14" s="6" t="s">
        <v>55</v>
      </c>
      <c r="F14" s="6" t="s">
        <v>56</v>
      </c>
      <c r="G14" s="6" t="s">
        <v>57</v>
      </c>
      <c r="H14" s="7"/>
      <c r="I14" s="6" t="s">
        <v>83</v>
      </c>
      <c r="J14" s="6" t="s">
        <v>84</v>
      </c>
      <c r="L14" s="1">
        <v>12</v>
      </c>
      <c r="M14" s="1" t="str">
        <f t="shared" si="0"/>
        <v>Laurent L</v>
      </c>
      <c r="N14" s="1">
        <f t="shared" si="1"/>
        <v>0</v>
      </c>
      <c r="O14" s="11">
        <f t="shared" si="2"/>
        <v>0</v>
      </c>
      <c r="P14" s="1">
        <v>19</v>
      </c>
      <c r="Q14" s="1">
        <f t="shared" si="3"/>
        <v>12</v>
      </c>
      <c r="R14" s="1" t="str">
        <f>IF('Liste Joueurs'!A13="","",'Liste Joueurs'!A13)</f>
        <v>Laurent L</v>
      </c>
      <c r="S14" s="1">
        <f>SUMIF(B:B,R14,I:I)</f>
        <v>0</v>
      </c>
      <c r="T14" s="11">
        <f>SUMIF(B:B,R14,J:J)</f>
        <v>0</v>
      </c>
      <c r="U14" s="16">
        <f t="shared" si="4"/>
        <v>1.9E-3</v>
      </c>
    </row>
    <row r="15" spans="1:21" x14ac:dyDescent="0.25">
      <c r="A15" s="3" t="s">
        <v>19</v>
      </c>
      <c r="B15" s="5" t="s">
        <v>2</v>
      </c>
      <c r="C15" s="1">
        <v>7</v>
      </c>
      <c r="D15" s="1">
        <v>8</v>
      </c>
      <c r="E15" s="1">
        <v>11</v>
      </c>
      <c r="F15" s="1">
        <v>11</v>
      </c>
      <c r="G15" s="1">
        <v>9</v>
      </c>
      <c r="H15" s="7"/>
      <c r="I15" s="1">
        <f t="shared" ref="I15" si="11">IF(COUNTA(C15:G15)=0,0,IF((COUNTIF(C15,"&gt;"&amp;C16)+COUNTIF(D15,"&gt;"&amp;D16)+COUNTIF(E15,"&gt;"&amp;E16)+COUNTIF(F15,"&gt;"&amp;F16)+COUNTIF(G15,"&gt;"&amp;G16))=3,3,1))</f>
        <v>1</v>
      </c>
      <c r="J15" s="11">
        <f t="shared" si="6"/>
        <v>1</v>
      </c>
      <c r="L15" s="1">
        <v>13</v>
      </c>
      <c r="M15" s="1" t="str">
        <f t="shared" si="0"/>
        <v>Marc M</v>
      </c>
      <c r="N15" s="1">
        <f t="shared" si="1"/>
        <v>0</v>
      </c>
      <c r="O15" s="11">
        <f t="shared" si="2"/>
        <v>0</v>
      </c>
      <c r="P15" s="1">
        <v>18</v>
      </c>
      <c r="Q15" s="1">
        <f t="shared" si="3"/>
        <v>13</v>
      </c>
      <c r="R15" s="1" t="str">
        <f>IF('Liste Joueurs'!A14="","",'Liste Joueurs'!A14)</f>
        <v>Marc M</v>
      </c>
      <c r="S15" s="1">
        <f>SUMIF(B:B,R15,I:I)</f>
        <v>0</v>
      </c>
      <c r="T15" s="11">
        <f>SUMIF(B:B,R15,J:J)</f>
        <v>0</v>
      </c>
      <c r="U15" s="16">
        <f t="shared" si="4"/>
        <v>1.8E-3</v>
      </c>
    </row>
    <row r="16" spans="1:21" x14ac:dyDescent="0.25">
      <c r="A16" s="4"/>
      <c r="B16" s="5" t="s">
        <v>3</v>
      </c>
      <c r="C16" s="1">
        <v>11</v>
      </c>
      <c r="D16" s="1">
        <v>11</v>
      </c>
      <c r="E16" s="1">
        <v>9</v>
      </c>
      <c r="F16" s="1">
        <v>3</v>
      </c>
      <c r="G16" s="1">
        <v>11</v>
      </c>
      <c r="H16" s="7"/>
      <c r="I16" s="1">
        <f t="shared" ref="I16" si="12">IF(COUNTA(C15:G15)=0,0,IF((COUNTIF(C15,"&lt;"&amp;C16)+COUNTIF(D15,"&lt;"&amp;D16)+COUNTIF(E15,"&lt;"&amp;E16)+COUNTIF(F15,"&lt;"&amp;F16)+COUNTIF(G15,"&lt;"&amp;G16))=3,3,1))</f>
        <v>3</v>
      </c>
      <c r="J16" s="11">
        <f t="shared" si="8"/>
        <v>-1</v>
      </c>
      <c r="L16" s="1">
        <v>14</v>
      </c>
      <c r="M16" s="1" t="str">
        <f t="shared" si="0"/>
        <v>Noé N</v>
      </c>
      <c r="N16" s="1">
        <f t="shared" si="1"/>
        <v>0</v>
      </c>
      <c r="O16" s="11">
        <f t="shared" si="2"/>
        <v>0</v>
      </c>
      <c r="P16" s="1">
        <v>17</v>
      </c>
      <c r="Q16" s="1">
        <f t="shared" si="3"/>
        <v>14</v>
      </c>
      <c r="R16" s="1" t="str">
        <f>IF('Liste Joueurs'!A15="","",'Liste Joueurs'!A15)</f>
        <v>Noé N</v>
      </c>
      <c r="S16" s="1">
        <f>SUMIF(B:B,R16,I:I)</f>
        <v>0</v>
      </c>
      <c r="T16" s="11">
        <f>SUMIF(B:B,R16,J:J)</f>
        <v>0</v>
      </c>
      <c r="U16" s="16">
        <f t="shared" si="4"/>
        <v>1.6999999999999999E-3</v>
      </c>
    </row>
    <row r="17" spans="1:21" x14ac:dyDescent="0.25">
      <c r="J17" s="10"/>
      <c r="L17" s="1">
        <v>15</v>
      </c>
      <c r="M17" s="1" t="str">
        <f t="shared" si="0"/>
        <v>Olivier O</v>
      </c>
      <c r="N17" s="1">
        <f t="shared" si="1"/>
        <v>0</v>
      </c>
      <c r="O17" s="11">
        <f t="shared" si="2"/>
        <v>0</v>
      </c>
      <c r="P17" s="1">
        <v>16</v>
      </c>
      <c r="Q17" s="1">
        <f t="shared" si="3"/>
        <v>15</v>
      </c>
      <c r="R17" s="1" t="str">
        <f>IF('Liste Joueurs'!A16="","",'Liste Joueurs'!A16)</f>
        <v>Olivier O</v>
      </c>
      <c r="S17" s="1">
        <f>SUMIF(B:B,R17,I:I)</f>
        <v>0</v>
      </c>
      <c r="T17" s="11">
        <f>SUMIF(B:B,R17,J:J)</f>
        <v>0</v>
      </c>
      <c r="U17" s="16">
        <f t="shared" si="4"/>
        <v>1.6000000000000001E-3</v>
      </c>
    </row>
    <row r="18" spans="1:21" x14ac:dyDescent="0.25">
      <c r="A18" s="2"/>
      <c r="B18" s="6" t="s">
        <v>51</v>
      </c>
      <c r="C18" s="6" t="s">
        <v>53</v>
      </c>
      <c r="D18" s="6" t="s">
        <v>54</v>
      </c>
      <c r="E18" s="6" t="s">
        <v>55</v>
      </c>
      <c r="F18" s="6" t="s">
        <v>56</v>
      </c>
      <c r="G18" s="6" t="s">
        <v>57</v>
      </c>
      <c r="H18" s="7"/>
      <c r="I18" s="6" t="s">
        <v>83</v>
      </c>
      <c r="J18" s="6" t="s">
        <v>84</v>
      </c>
      <c r="L18" s="1">
        <v>16</v>
      </c>
      <c r="M18" s="1" t="str">
        <f t="shared" si="0"/>
        <v>Patrick P</v>
      </c>
      <c r="N18" s="1">
        <f t="shared" si="1"/>
        <v>0</v>
      </c>
      <c r="O18" s="11">
        <f t="shared" si="2"/>
        <v>0</v>
      </c>
      <c r="P18" s="1">
        <v>15</v>
      </c>
      <c r="Q18" s="1">
        <f t="shared" si="3"/>
        <v>16</v>
      </c>
      <c r="R18" s="1" t="str">
        <f>IF('Liste Joueurs'!A17="","",'Liste Joueurs'!A17)</f>
        <v>Patrick P</v>
      </c>
      <c r="S18" s="1">
        <f>SUMIF(B:B,R18,I:I)</f>
        <v>0</v>
      </c>
      <c r="T18" s="11">
        <f>SUMIF(B:B,R18,J:J)</f>
        <v>0</v>
      </c>
      <c r="U18" s="16">
        <f t="shared" si="4"/>
        <v>1.5E-3</v>
      </c>
    </row>
    <row r="19" spans="1:21" x14ac:dyDescent="0.25">
      <c r="A19" s="3" t="s">
        <v>20</v>
      </c>
      <c r="B19" s="5"/>
      <c r="C19" s="1"/>
      <c r="D19" s="1"/>
      <c r="E19" s="1"/>
      <c r="F19" s="1"/>
      <c r="G19" s="1"/>
      <c r="H19" s="7"/>
      <c r="I19" s="1">
        <f t="shared" ref="I19" si="13">IF(COUNTA(C19:G19)=0,0,IF((COUNTIF(C19,"&gt;"&amp;C20)+COUNTIF(D19,"&gt;"&amp;D20)+COUNTIF(E19,"&gt;"&amp;E20)+COUNTIF(F19,"&gt;"&amp;F20)+COUNTIF(G19,"&gt;"&amp;G20))=3,3,1))</f>
        <v>0</v>
      </c>
      <c r="J19" s="11">
        <f t="shared" si="6"/>
        <v>0</v>
      </c>
      <c r="L19" s="1">
        <v>17</v>
      </c>
      <c r="M19" s="1" t="str">
        <f t="shared" si="0"/>
        <v/>
      </c>
      <c r="N19" s="1">
        <f t="shared" si="1"/>
        <v>0</v>
      </c>
      <c r="O19" s="11">
        <f t="shared" si="2"/>
        <v>0</v>
      </c>
      <c r="P19" s="1">
        <v>14</v>
      </c>
      <c r="Q19" s="1">
        <f t="shared" si="3"/>
        <v>17</v>
      </c>
      <c r="R19" s="1" t="str">
        <f>IF('Liste Joueurs'!A18="","",'Liste Joueurs'!A18)</f>
        <v/>
      </c>
      <c r="S19" s="1">
        <f>SUMIF(B:B,R19,I:I)</f>
        <v>0</v>
      </c>
      <c r="T19" s="11">
        <f>SUMIF(B:B,R19,J:J)</f>
        <v>0</v>
      </c>
      <c r="U19" s="16">
        <f t="shared" si="4"/>
        <v>1.4E-3</v>
      </c>
    </row>
    <row r="20" spans="1:21" x14ac:dyDescent="0.25">
      <c r="A20" s="4"/>
      <c r="B20" s="5"/>
      <c r="C20" s="1"/>
      <c r="D20" s="1"/>
      <c r="E20" s="1"/>
      <c r="F20" s="1"/>
      <c r="G20" s="1"/>
      <c r="H20" s="7"/>
      <c r="I20" s="1">
        <f t="shared" ref="I20" si="14">IF(COUNTA(C19:G19)=0,0,IF((COUNTIF(C19,"&lt;"&amp;C20)+COUNTIF(D19,"&lt;"&amp;D20)+COUNTIF(E19,"&lt;"&amp;E20)+COUNTIF(F19,"&lt;"&amp;F20)+COUNTIF(G19,"&lt;"&amp;G20))=3,3,1))</f>
        <v>0</v>
      </c>
      <c r="J20" s="11">
        <f t="shared" si="8"/>
        <v>0</v>
      </c>
      <c r="L20" s="1">
        <v>18</v>
      </c>
      <c r="M20" s="1" t="str">
        <f t="shared" si="0"/>
        <v/>
      </c>
      <c r="N20" s="1">
        <f t="shared" si="1"/>
        <v>0</v>
      </c>
      <c r="O20" s="11">
        <f t="shared" si="2"/>
        <v>0</v>
      </c>
      <c r="P20" s="1">
        <v>13</v>
      </c>
      <c r="Q20" s="1">
        <f t="shared" si="3"/>
        <v>18</v>
      </c>
      <c r="R20" s="1" t="str">
        <f>IF('Liste Joueurs'!A19="","",'Liste Joueurs'!A19)</f>
        <v/>
      </c>
      <c r="S20" s="1">
        <f>SUMIF(B:B,R20,I:I)</f>
        <v>0</v>
      </c>
      <c r="T20" s="11">
        <f>SUMIF(B:B,R20,J:J)</f>
        <v>0</v>
      </c>
      <c r="U20" s="16">
        <f t="shared" si="4"/>
        <v>1.2999999999999999E-3</v>
      </c>
    </row>
    <row r="21" spans="1:21" x14ac:dyDescent="0.25">
      <c r="J21" s="10"/>
      <c r="L21" s="1">
        <v>19</v>
      </c>
      <c r="M21" s="1" t="str">
        <f t="shared" si="0"/>
        <v/>
      </c>
      <c r="N21" s="1">
        <f t="shared" si="1"/>
        <v>0</v>
      </c>
      <c r="O21" s="11">
        <f t="shared" si="2"/>
        <v>0</v>
      </c>
      <c r="P21" s="1">
        <v>12</v>
      </c>
      <c r="Q21" s="1">
        <f t="shared" si="3"/>
        <v>19</v>
      </c>
      <c r="R21" s="1" t="str">
        <f>IF('Liste Joueurs'!A20="","",'Liste Joueurs'!A20)</f>
        <v/>
      </c>
      <c r="S21" s="1">
        <f>SUMIF(B:B,R21,I:I)</f>
        <v>0</v>
      </c>
      <c r="T21" s="11">
        <f>SUMIF(B:B,R21,J:J)</f>
        <v>0</v>
      </c>
      <c r="U21" s="16">
        <f t="shared" si="4"/>
        <v>1.1999999999999999E-3</v>
      </c>
    </row>
    <row r="22" spans="1:21" x14ac:dyDescent="0.25">
      <c r="A22" s="2"/>
      <c r="B22" s="6" t="s">
        <v>51</v>
      </c>
      <c r="C22" s="6" t="s">
        <v>53</v>
      </c>
      <c r="D22" s="6" t="s">
        <v>54</v>
      </c>
      <c r="E22" s="6" t="s">
        <v>55</v>
      </c>
      <c r="F22" s="6" t="s">
        <v>56</v>
      </c>
      <c r="G22" s="6" t="s">
        <v>57</v>
      </c>
      <c r="H22" s="7"/>
      <c r="I22" s="6" t="s">
        <v>83</v>
      </c>
      <c r="J22" s="6" t="s">
        <v>84</v>
      </c>
      <c r="L22" s="1">
        <v>20</v>
      </c>
      <c r="M22" s="1" t="str">
        <f t="shared" si="0"/>
        <v/>
      </c>
      <c r="N22" s="1">
        <f t="shared" si="1"/>
        <v>0</v>
      </c>
      <c r="O22" s="11">
        <f t="shared" si="2"/>
        <v>0</v>
      </c>
      <c r="P22" s="1">
        <v>11</v>
      </c>
      <c r="Q22" s="1">
        <f t="shared" si="3"/>
        <v>20</v>
      </c>
      <c r="R22" s="1" t="str">
        <f>IF('Liste Joueurs'!A21="","",'Liste Joueurs'!A21)</f>
        <v/>
      </c>
      <c r="S22" s="1">
        <f>SUMIF(B:B,R22,I:I)</f>
        <v>0</v>
      </c>
      <c r="T22" s="11">
        <f>SUMIF(B:B,R22,J:J)</f>
        <v>0</v>
      </c>
      <c r="U22" s="16">
        <f t="shared" si="4"/>
        <v>1.1000000000000001E-3</v>
      </c>
    </row>
    <row r="23" spans="1:21" x14ac:dyDescent="0.25">
      <c r="A23" s="3" t="s">
        <v>21</v>
      </c>
      <c r="B23" s="5"/>
      <c r="C23" s="1"/>
      <c r="D23" s="1"/>
      <c r="E23" s="1"/>
      <c r="F23" s="1"/>
      <c r="G23" s="1"/>
      <c r="H23" s="7"/>
      <c r="I23" s="1">
        <f t="shared" ref="I23" si="15">IF(COUNTA(C23:G23)=0,0,IF((COUNTIF(C23,"&gt;"&amp;C24)+COUNTIF(D23,"&gt;"&amp;D24)+COUNTIF(E23,"&gt;"&amp;E24)+COUNTIF(F23,"&gt;"&amp;F24)+COUNTIF(G23,"&gt;"&amp;G24))=3,3,1))</f>
        <v>0</v>
      </c>
      <c r="J23" s="11">
        <f t="shared" si="6"/>
        <v>0</v>
      </c>
      <c r="L23" s="1">
        <v>21</v>
      </c>
      <c r="M23" s="1" t="str">
        <f t="shared" si="0"/>
        <v/>
      </c>
      <c r="N23" s="1">
        <f t="shared" si="1"/>
        <v>0</v>
      </c>
      <c r="O23" s="11">
        <f t="shared" si="2"/>
        <v>0</v>
      </c>
      <c r="P23" s="1">
        <v>10</v>
      </c>
      <c r="Q23" s="1">
        <f t="shared" si="3"/>
        <v>21</v>
      </c>
      <c r="R23" s="1" t="str">
        <f>IF('Liste Joueurs'!A22="","",'Liste Joueurs'!A22)</f>
        <v/>
      </c>
      <c r="S23" s="1">
        <f>SUMIF(B:B,R23,I:I)</f>
        <v>0</v>
      </c>
      <c r="T23" s="11">
        <f>SUMIF(B:B,R23,J:J)</f>
        <v>0</v>
      </c>
      <c r="U23" s="16">
        <f t="shared" si="4"/>
        <v>1E-3</v>
      </c>
    </row>
    <row r="24" spans="1:21" x14ac:dyDescent="0.25">
      <c r="A24" s="4"/>
      <c r="B24" s="5"/>
      <c r="C24" s="1"/>
      <c r="D24" s="1"/>
      <c r="E24" s="1"/>
      <c r="F24" s="1"/>
      <c r="G24" s="1"/>
      <c r="H24" s="7"/>
      <c r="I24" s="1">
        <f t="shared" ref="I24" si="16">IF(COUNTA(C23:G23)=0,0,IF((COUNTIF(C23,"&lt;"&amp;C24)+COUNTIF(D23,"&lt;"&amp;D24)+COUNTIF(E23,"&lt;"&amp;E24)+COUNTIF(F23,"&lt;"&amp;F24)+COUNTIF(G23,"&lt;"&amp;G24))=3,3,1))</f>
        <v>0</v>
      </c>
      <c r="J24" s="11">
        <f t="shared" si="8"/>
        <v>0</v>
      </c>
      <c r="L24" s="1">
        <v>22</v>
      </c>
      <c r="M24" s="1" t="str">
        <f t="shared" si="0"/>
        <v/>
      </c>
      <c r="N24" s="1">
        <f t="shared" si="1"/>
        <v>0</v>
      </c>
      <c r="O24" s="11">
        <f t="shared" si="2"/>
        <v>0</v>
      </c>
      <c r="P24" s="1">
        <v>9</v>
      </c>
      <c r="Q24" s="1">
        <f t="shared" si="3"/>
        <v>22</v>
      </c>
      <c r="R24" s="1" t="str">
        <f>IF('Liste Joueurs'!A23="","",'Liste Joueurs'!A23)</f>
        <v/>
      </c>
      <c r="S24" s="1">
        <f>SUMIF(B:B,R24,I:I)</f>
        <v>0</v>
      </c>
      <c r="T24" s="11">
        <f>SUMIF(B:B,R24,J:J)</f>
        <v>0</v>
      </c>
      <c r="U24" s="16">
        <f t="shared" si="4"/>
        <v>8.9999999999999998E-4</v>
      </c>
    </row>
    <row r="25" spans="1:21" x14ac:dyDescent="0.25">
      <c r="J25" s="10"/>
      <c r="L25" s="1">
        <v>23</v>
      </c>
      <c r="M25" s="1" t="str">
        <f t="shared" si="0"/>
        <v/>
      </c>
      <c r="N25" s="1">
        <f t="shared" si="1"/>
        <v>0</v>
      </c>
      <c r="O25" s="11">
        <f t="shared" si="2"/>
        <v>0</v>
      </c>
      <c r="P25" s="1">
        <v>8</v>
      </c>
      <c r="Q25" s="1">
        <f t="shared" si="3"/>
        <v>23</v>
      </c>
      <c r="R25" s="1" t="str">
        <f>IF('Liste Joueurs'!A24="","",'Liste Joueurs'!A24)</f>
        <v/>
      </c>
      <c r="S25" s="1">
        <f>SUMIF(B:B,R25,I:I)</f>
        <v>0</v>
      </c>
      <c r="T25" s="11">
        <f>SUMIF(B:B,R25,J:J)</f>
        <v>0</v>
      </c>
      <c r="U25" s="16">
        <f t="shared" si="4"/>
        <v>8.0000000000000004E-4</v>
      </c>
    </row>
    <row r="26" spans="1:21" x14ac:dyDescent="0.25">
      <c r="A26" s="2"/>
      <c r="B26" s="6" t="s">
        <v>51</v>
      </c>
      <c r="C26" s="6" t="s">
        <v>53</v>
      </c>
      <c r="D26" s="6" t="s">
        <v>54</v>
      </c>
      <c r="E26" s="6" t="s">
        <v>55</v>
      </c>
      <c r="F26" s="6" t="s">
        <v>56</v>
      </c>
      <c r="G26" s="6" t="s">
        <v>57</v>
      </c>
      <c r="H26" s="7"/>
      <c r="I26" s="6" t="s">
        <v>83</v>
      </c>
      <c r="J26" s="6" t="s">
        <v>84</v>
      </c>
      <c r="L26" s="1">
        <v>24</v>
      </c>
      <c r="M26" s="1" t="str">
        <f t="shared" si="0"/>
        <v/>
      </c>
      <c r="N26" s="1">
        <f t="shared" si="1"/>
        <v>0</v>
      </c>
      <c r="O26" s="11">
        <f t="shared" si="2"/>
        <v>0</v>
      </c>
      <c r="P26" s="1">
        <v>7</v>
      </c>
      <c r="Q26" s="1">
        <f t="shared" si="3"/>
        <v>24</v>
      </c>
      <c r="R26" s="1" t="str">
        <f>IF('Liste Joueurs'!A25="","",'Liste Joueurs'!A25)</f>
        <v/>
      </c>
      <c r="S26" s="1">
        <f>SUMIF(B:B,R26,I:I)</f>
        <v>0</v>
      </c>
      <c r="T26" s="11">
        <f>SUMIF(B:B,R26,J:J)</f>
        <v>0</v>
      </c>
      <c r="U26" s="16">
        <f t="shared" si="4"/>
        <v>6.9999999999999999E-4</v>
      </c>
    </row>
    <row r="27" spans="1:21" x14ac:dyDescent="0.25">
      <c r="A27" s="3" t="s">
        <v>22</v>
      </c>
      <c r="B27" s="5"/>
      <c r="C27" s="1"/>
      <c r="D27" s="1"/>
      <c r="E27" s="1"/>
      <c r="F27" s="1"/>
      <c r="G27" s="1"/>
      <c r="H27" s="7"/>
      <c r="I27" s="1">
        <f t="shared" ref="I27" si="17">IF(COUNTA(C27:G27)=0,0,IF((COUNTIF(C27,"&gt;"&amp;C28)+COUNTIF(D27,"&gt;"&amp;D28)+COUNTIF(E27,"&gt;"&amp;E28)+COUNTIF(F27,"&gt;"&amp;F28)+COUNTIF(G27,"&gt;"&amp;G28))=3,3,1))</f>
        <v>0</v>
      </c>
      <c r="J27" s="11">
        <f t="shared" si="6"/>
        <v>0</v>
      </c>
      <c r="L27" s="1">
        <v>25</v>
      </c>
      <c r="M27" s="1" t="str">
        <f t="shared" si="0"/>
        <v/>
      </c>
      <c r="N27" s="1">
        <f t="shared" si="1"/>
        <v>0</v>
      </c>
      <c r="O27" s="11">
        <f t="shared" si="2"/>
        <v>0</v>
      </c>
      <c r="P27" s="1">
        <v>6</v>
      </c>
      <c r="Q27" s="1">
        <f t="shared" si="3"/>
        <v>25</v>
      </c>
      <c r="R27" s="1" t="str">
        <f>IF('Liste Joueurs'!A26="","",'Liste Joueurs'!A26)</f>
        <v/>
      </c>
      <c r="S27" s="1">
        <f>SUMIF(B:B,R27,I:I)</f>
        <v>0</v>
      </c>
      <c r="T27" s="11">
        <f>SUMIF(B:B,R27,J:J)</f>
        <v>0</v>
      </c>
      <c r="U27" s="16">
        <f t="shared" si="4"/>
        <v>5.9999999999999995E-4</v>
      </c>
    </row>
    <row r="28" spans="1:21" x14ac:dyDescent="0.25">
      <c r="A28" s="4"/>
      <c r="B28" s="5"/>
      <c r="C28" s="1"/>
      <c r="D28" s="1"/>
      <c r="E28" s="1"/>
      <c r="F28" s="1"/>
      <c r="G28" s="1"/>
      <c r="H28" s="7"/>
      <c r="I28" s="1">
        <f t="shared" ref="I28" si="18">IF(COUNTA(C27:G27)=0,0,IF((COUNTIF(C27,"&lt;"&amp;C28)+COUNTIF(D27,"&lt;"&amp;D28)+COUNTIF(E27,"&lt;"&amp;E28)+COUNTIF(F27,"&lt;"&amp;F28)+COUNTIF(G27,"&lt;"&amp;G28))=3,3,1))</f>
        <v>0</v>
      </c>
      <c r="J28" s="11">
        <f t="shared" si="8"/>
        <v>0</v>
      </c>
      <c r="L28" s="1">
        <v>26</v>
      </c>
      <c r="M28" s="1" t="str">
        <f t="shared" si="0"/>
        <v/>
      </c>
      <c r="N28" s="1">
        <f t="shared" si="1"/>
        <v>0</v>
      </c>
      <c r="O28" s="11">
        <f t="shared" si="2"/>
        <v>0</v>
      </c>
      <c r="P28" s="1">
        <v>5</v>
      </c>
      <c r="Q28" s="1">
        <f t="shared" si="3"/>
        <v>26</v>
      </c>
      <c r="R28" s="1" t="str">
        <f>IF('Liste Joueurs'!A27="","",'Liste Joueurs'!A27)</f>
        <v/>
      </c>
      <c r="S28" s="1">
        <f>SUMIF(B:B,R28,I:I)</f>
        <v>0</v>
      </c>
      <c r="T28" s="11">
        <f>SUMIF(B:B,R28,J:J)</f>
        <v>0</v>
      </c>
      <c r="U28" s="16">
        <f t="shared" si="4"/>
        <v>5.0000000000000001E-4</v>
      </c>
    </row>
    <row r="29" spans="1:21" x14ac:dyDescent="0.25">
      <c r="J29" s="10"/>
      <c r="L29" s="1">
        <v>27</v>
      </c>
      <c r="M29" s="1" t="str">
        <f t="shared" si="0"/>
        <v/>
      </c>
      <c r="N29" s="1">
        <f t="shared" si="1"/>
        <v>0</v>
      </c>
      <c r="O29" s="11">
        <f t="shared" si="2"/>
        <v>0</v>
      </c>
      <c r="P29" s="1">
        <v>4</v>
      </c>
      <c r="Q29" s="1">
        <f t="shared" si="3"/>
        <v>27</v>
      </c>
      <c r="R29" s="1" t="str">
        <f>IF('Liste Joueurs'!A28="","",'Liste Joueurs'!A28)</f>
        <v/>
      </c>
      <c r="S29" s="1">
        <f>SUMIF(B:B,R29,I:I)</f>
        <v>0</v>
      </c>
      <c r="T29" s="11">
        <f>SUMIF(B:B,R29,J:J)</f>
        <v>0</v>
      </c>
      <c r="U29" s="16">
        <f t="shared" si="4"/>
        <v>4.0000000000000002E-4</v>
      </c>
    </row>
    <row r="30" spans="1:21" x14ac:dyDescent="0.25">
      <c r="A30" s="2"/>
      <c r="B30" s="6" t="s">
        <v>51</v>
      </c>
      <c r="C30" s="6" t="s">
        <v>53</v>
      </c>
      <c r="D30" s="6" t="s">
        <v>54</v>
      </c>
      <c r="E30" s="6" t="s">
        <v>55</v>
      </c>
      <c r="F30" s="6" t="s">
        <v>56</v>
      </c>
      <c r="G30" s="6" t="s">
        <v>57</v>
      </c>
      <c r="H30" s="7"/>
      <c r="I30" s="6" t="s">
        <v>83</v>
      </c>
      <c r="J30" s="6" t="s">
        <v>84</v>
      </c>
      <c r="L30" s="1">
        <v>28</v>
      </c>
      <c r="M30" s="1" t="str">
        <f t="shared" si="0"/>
        <v/>
      </c>
      <c r="N30" s="1">
        <f t="shared" si="1"/>
        <v>0</v>
      </c>
      <c r="O30" s="11">
        <f t="shared" si="2"/>
        <v>0</v>
      </c>
      <c r="P30" s="1">
        <v>3</v>
      </c>
      <c r="Q30" s="1">
        <f t="shared" si="3"/>
        <v>28</v>
      </c>
      <c r="R30" s="1" t="str">
        <f>IF('Liste Joueurs'!A29="","",'Liste Joueurs'!A29)</f>
        <v/>
      </c>
      <c r="S30" s="1">
        <f>SUMIF(B:B,R30,I:I)</f>
        <v>0</v>
      </c>
      <c r="T30" s="11">
        <f>SUMIF(B:B,R30,J:J)</f>
        <v>0</v>
      </c>
      <c r="U30" s="16">
        <f t="shared" si="4"/>
        <v>2.9999999999999997E-4</v>
      </c>
    </row>
    <row r="31" spans="1:21" x14ac:dyDescent="0.25">
      <c r="A31" s="3" t="s">
        <v>23</v>
      </c>
      <c r="B31" s="5"/>
      <c r="C31" s="1"/>
      <c r="D31" s="1"/>
      <c r="E31" s="1"/>
      <c r="F31" s="1"/>
      <c r="G31" s="1"/>
      <c r="H31" s="7"/>
      <c r="I31" s="1">
        <f t="shared" ref="I31" si="19">IF(COUNTA(C31:G31)=0,0,IF((COUNTIF(C31,"&gt;"&amp;C32)+COUNTIF(D31,"&gt;"&amp;D32)+COUNTIF(E31,"&gt;"&amp;E32)+COUNTIF(F31,"&gt;"&amp;F32)+COUNTIF(G31,"&gt;"&amp;G32))=3,3,1))</f>
        <v>0</v>
      </c>
      <c r="J31" s="11">
        <f t="shared" si="6"/>
        <v>0</v>
      </c>
      <c r="L31" s="1">
        <v>29</v>
      </c>
      <c r="M31" s="1" t="str">
        <f t="shared" si="0"/>
        <v/>
      </c>
      <c r="N31" s="1">
        <f t="shared" si="1"/>
        <v>0</v>
      </c>
      <c r="O31" s="11">
        <f t="shared" si="2"/>
        <v>0</v>
      </c>
      <c r="P31" s="1">
        <v>2</v>
      </c>
      <c r="Q31" s="1">
        <f t="shared" si="3"/>
        <v>29</v>
      </c>
      <c r="R31" s="1" t="str">
        <f>IF('Liste Joueurs'!A30="","",'Liste Joueurs'!A30)</f>
        <v/>
      </c>
      <c r="S31" s="1">
        <f>SUMIF(B:B,R31,I:I)</f>
        <v>0</v>
      </c>
      <c r="T31" s="11">
        <f>SUMIF(B:B,R31,J:J)</f>
        <v>0</v>
      </c>
      <c r="U31" s="16">
        <f t="shared" si="4"/>
        <v>2.0000000000000001E-4</v>
      </c>
    </row>
    <row r="32" spans="1:21" x14ac:dyDescent="0.25">
      <c r="A32" s="4"/>
      <c r="B32" s="5"/>
      <c r="C32" s="1"/>
      <c r="D32" s="1"/>
      <c r="E32" s="1"/>
      <c r="F32" s="1"/>
      <c r="G32" s="1"/>
      <c r="H32" s="7"/>
      <c r="I32" s="1">
        <f t="shared" ref="I32" si="20">IF(COUNTA(C31:G31)=0,0,IF((COUNTIF(C31,"&lt;"&amp;C32)+COUNTIF(D31,"&lt;"&amp;D32)+COUNTIF(E31,"&lt;"&amp;E32)+COUNTIF(F31,"&lt;"&amp;F32)+COUNTIF(G31,"&lt;"&amp;G32))=3,3,1))</f>
        <v>0</v>
      </c>
      <c r="J32" s="11">
        <f t="shared" si="8"/>
        <v>0</v>
      </c>
      <c r="L32" s="1">
        <v>30</v>
      </c>
      <c r="M32" s="1" t="str">
        <f t="shared" si="0"/>
        <v/>
      </c>
      <c r="N32" s="1">
        <f t="shared" si="1"/>
        <v>0</v>
      </c>
      <c r="O32" s="11">
        <f t="shared" si="2"/>
        <v>0</v>
      </c>
      <c r="P32" s="1">
        <v>1</v>
      </c>
      <c r="Q32" s="1">
        <f t="shared" si="3"/>
        <v>30</v>
      </c>
      <c r="R32" s="1" t="str">
        <f>IF('Liste Joueurs'!A31="","",'Liste Joueurs'!A31)</f>
        <v/>
      </c>
      <c r="S32" s="1">
        <f>SUMIF(B:B,R32,I:I)</f>
        <v>0</v>
      </c>
      <c r="T32" s="11">
        <f>SUMIF(B:B,R32,J:J)</f>
        <v>0</v>
      </c>
      <c r="U32" s="16">
        <f t="shared" si="4"/>
        <v>1E-4</v>
      </c>
    </row>
    <row r="33" spans="1:17" x14ac:dyDescent="0.25">
      <c r="J33" s="10"/>
      <c r="L33" s="10"/>
      <c r="Q33" s="10"/>
    </row>
    <row r="34" spans="1:17" x14ac:dyDescent="0.25">
      <c r="A34" s="2"/>
      <c r="B34" s="6" t="s">
        <v>51</v>
      </c>
      <c r="C34" s="6" t="s">
        <v>53</v>
      </c>
      <c r="D34" s="6" t="s">
        <v>54</v>
      </c>
      <c r="E34" s="6" t="s">
        <v>55</v>
      </c>
      <c r="F34" s="6" t="s">
        <v>56</v>
      </c>
      <c r="G34" s="6" t="s">
        <v>57</v>
      </c>
      <c r="H34" s="7"/>
      <c r="I34" s="6" t="s">
        <v>83</v>
      </c>
      <c r="J34" s="6" t="s">
        <v>84</v>
      </c>
    </row>
    <row r="35" spans="1:17" x14ac:dyDescent="0.25">
      <c r="A35" s="3" t="s">
        <v>24</v>
      </c>
      <c r="B35" s="5"/>
      <c r="C35" s="1"/>
      <c r="D35" s="1"/>
      <c r="E35" s="1"/>
      <c r="F35" s="1"/>
      <c r="G35" s="1"/>
      <c r="H35" s="7"/>
      <c r="I35" s="1">
        <f t="shared" ref="I35" si="21">IF(COUNTA(C35:G35)=0,0,IF((COUNTIF(C35,"&gt;"&amp;C36)+COUNTIF(D35,"&gt;"&amp;D36)+COUNTIF(E35,"&gt;"&amp;E36)+COUNTIF(F35,"&gt;"&amp;F36)+COUNTIF(G35,"&gt;"&amp;G36))=3,3,1))</f>
        <v>0</v>
      </c>
      <c r="J35" s="11">
        <f t="shared" si="6"/>
        <v>0</v>
      </c>
    </row>
    <row r="36" spans="1:17" x14ac:dyDescent="0.25">
      <c r="A36" s="4"/>
      <c r="B36" s="5"/>
      <c r="C36" s="1"/>
      <c r="D36" s="1"/>
      <c r="E36" s="1"/>
      <c r="F36" s="1"/>
      <c r="G36" s="1"/>
      <c r="H36" s="7"/>
      <c r="I36" s="1">
        <f t="shared" ref="I36" si="22">IF(COUNTA(C35:G35)=0,0,IF((COUNTIF(C35,"&lt;"&amp;C36)+COUNTIF(D35,"&lt;"&amp;D36)+COUNTIF(E35,"&lt;"&amp;E36)+COUNTIF(F35,"&lt;"&amp;F36)+COUNTIF(G35,"&lt;"&amp;G36))=3,3,1))</f>
        <v>0</v>
      </c>
      <c r="J36" s="11">
        <f t="shared" si="8"/>
        <v>0</v>
      </c>
    </row>
    <row r="37" spans="1:17" x14ac:dyDescent="0.25">
      <c r="J37" s="10"/>
    </row>
    <row r="38" spans="1:17" x14ac:dyDescent="0.25">
      <c r="A38" s="2"/>
      <c r="B38" s="6" t="s">
        <v>51</v>
      </c>
      <c r="C38" s="6" t="s">
        <v>53</v>
      </c>
      <c r="D38" s="6" t="s">
        <v>54</v>
      </c>
      <c r="E38" s="6" t="s">
        <v>55</v>
      </c>
      <c r="F38" s="6" t="s">
        <v>56</v>
      </c>
      <c r="G38" s="6" t="s">
        <v>57</v>
      </c>
      <c r="H38" s="7"/>
      <c r="I38" s="6" t="s">
        <v>83</v>
      </c>
      <c r="J38" s="6" t="s">
        <v>84</v>
      </c>
    </row>
    <row r="39" spans="1:17" x14ac:dyDescent="0.25">
      <c r="A39" s="3" t="s">
        <v>25</v>
      </c>
      <c r="B39" s="5"/>
      <c r="C39" s="1"/>
      <c r="D39" s="1"/>
      <c r="E39" s="1"/>
      <c r="F39" s="1"/>
      <c r="G39" s="1"/>
      <c r="H39" s="7"/>
      <c r="I39" s="1">
        <f t="shared" ref="I39" si="23">IF(COUNTA(C39:G39)=0,0,IF((COUNTIF(C39,"&gt;"&amp;C40)+COUNTIF(D39,"&gt;"&amp;D40)+COUNTIF(E39,"&gt;"&amp;E40)+COUNTIF(F39,"&gt;"&amp;F40)+COUNTIF(G39,"&gt;"&amp;G40))=3,3,1))</f>
        <v>0</v>
      </c>
      <c r="J39" s="11">
        <f t="shared" si="6"/>
        <v>0</v>
      </c>
    </row>
    <row r="40" spans="1:17" x14ac:dyDescent="0.25">
      <c r="A40" s="4"/>
      <c r="B40" s="5"/>
      <c r="C40" s="1"/>
      <c r="D40" s="1"/>
      <c r="E40" s="1"/>
      <c r="F40" s="1"/>
      <c r="G40" s="1"/>
      <c r="H40" s="7"/>
      <c r="I40" s="1">
        <f t="shared" ref="I40" si="24">IF(COUNTA(C39:G39)=0,0,IF((COUNTIF(C39,"&lt;"&amp;C40)+COUNTIF(D39,"&lt;"&amp;D40)+COUNTIF(E39,"&lt;"&amp;E40)+COUNTIF(F39,"&lt;"&amp;F40)+COUNTIF(G39,"&lt;"&amp;G40))=3,3,1))</f>
        <v>0</v>
      </c>
      <c r="J40" s="11">
        <f t="shared" si="8"/>
        <v>0</v>
      </c>
    </row>
    <row r="41" spans="1:17" x14ac:dyDescent="0.25">
      <c r="J41" s="10"/>
    </row>
    <row r="42" spans="1:17" x14ac:dyDescent="0.25">
      <c r="A42" s="2"/>
      <c r="B42" s="6" t="s">
        <v>51</v>
      </c>
      <c r="C42" s="6" t="s">
        <v>53</v>
      </c>
      <c r="D42" s="6" t="s">
        <v>54</v>
      </c>
      <c r="E42" s="6" t="s">
        <v>55</v>
      </c>
      <c r="F42" s="6" t="s">
        <v>56</v>
      </c>
      <c r="G42" s="6" t="s">
        <v>57</v>
      </c>
      <c r="H42" s="7"/>
      <c r="I42" s="6" t="s">
        <v>83</v>
      </c>
      <c r="J42" s="6" t="s">
        <v>84</v>
      </c>
    </row>
    <row r="43" spans="1:17" x14ac:dyDescent="0.25">
      <c r="A43" s="3" t="s">
        <v>26</v>
      </c>
      <c r="B43" s="5"/>
      <c r="C43" s="1"/>
      <c r="D43" s="1"/>
      <c r="E43" s="1"/>
      <c r="F43" s="1"/>
      <c r="G43" s="1"/>
      <c r="H43" s="7"/>
      <c r="I43" s="1">
        <f t="shared" ref="I43" si="25">IF(COUNTA(C43:G43)=0,0,IF((COUNTIF(C43,"&gt;"&amp;C44)+COUNTIF(D43,"&gt;"&amp;D44)+COUNTIF(E43,"&gt;"&amp;E44)+COUNTIF(F43,"&gt;"&amp;F44)+COUNTIF(G43,"&gt;"&amp;G44))=3,3,1))</f>
        <v>0</v>
      </c>
      <c r="J43" s="11">
        <f t="shared" si="6"/>
        <v>0</v>
      </c>
    </row>
    <row r="44" spans="1:17" x14ac:dyDescent="0.25">
      <c r="A44" s="4"/>
      <c r="B44" s="5"/>
      <c r="C44" s="1"/>
      <c r="D44" s="1"/>
      <c r="E44" s="1"/>
      <c r="F44" s="1"/>
      <c r="G44" s="1"/>
      <c r="H44" s="7"/>
      <c r="I44" s="1">
        <f t="shared" ref="I44" si="26">IF(COUNTA(C43:G43)=0,0,IF((COUNTIF(C43,"&lt;"&amp;C44)+COUNTIF(D43,"&lt;"&amp;D44)+COUNTIF(E43,"&lt;"&amp;E44)+COUNTIF(F43,"&lt;"&amp;F44)+COUNTIF(G43,"&lt;"&amp;G44))=3,3,1))</f>
        <v>0</v>
      </c>
      <c r="J44" s="11">
        <f t="shared" si="8"/>
        <v>0</v>
      </c>
    </row>
    <row r="45" spans="1:17" x14ac:dyDescent="0.25">
      <c r="J45" s="10"/>
    </row>
    <row r="46" spans="1:17" x14ac:dyDescent="0.25">
      <c r="A46" s="2"/>
      <c r="B46" s="6" t="s">
        <v>51</v>
      </c>
      <c r="C46" s="6" t="s">
        <v>53</v>
      </c>
      <c r="D46" s="6" t="s">
        <v>54</v>
      </c>
      <c r="E46" s="6" t="s">
        <v>55</v>
      </c>
      <c r="F46" s="6" t="s">
        <v>56</v>
      </c>
      <c r="G46" s="6" t="s">
        <v>57</v>
      </c>
      <c r="H46" s="7"/>
      <c r="I46" s="6" t="s">
        <v>83</v>
      </c>
      <c r="J46" s="6" t="s">
        <v>84</v>
      </c>
    </row>
    <row r="47" spans="1:17" x14ac:dyDescent="0.25">
      <c r="A47" s="3" t="s">
        <v>27</v>
      </c>
      <c r="B47" s="5"/>
      <c r="C47" s="1"/>
      <c r="D47" s="1"/>
      <c r="E47" s="1"/>
      <c r="F47" s="1"/>
      <c r="G47" s="1"/>
      <c r="H47" s="7"/>
      <c r="I47" s="1">
        <f t="shared" ref="I47" si="27">IF(COUNTA(C47:G47)=0,0,IF((COUNTIF(C47,"&gt;"&amp;C48)+COUNTIF(D47,"&gt;"&amp;D48)+COUNTIF(E47,"&gt;"&amp;E48)+COUNTIF(F47,"&gt;"&amp;F48)+COUNTIF(G47,"&gt;"&amp;G48))=3,3,1))</f>
        <v>0</v>
      </c>
      <c r="J47" s="11">
        <f t="shared" si="6"/>
        <v>0</v>
      </c>
    </row>
    <row r="48" spans="1:17" x14ac:dyDescent="0.25">
      <c r="A48" s="4"/>
      <c r="B48" s="5"/>
      <c r="C48" s="1"/>
      <c r="D48" s="1"/>
      <c r="E48" s="1"/>
      <c r="F48" s="1"/>
      <c r="G48" s="1"/>
      <c r="H48" s="7"/>
      <c r="I48" s="1">
        <f t="shared" ref="I48" si="28">IF(COUNTA(C47:G47)=0,0,IF((COUNTIF(C47,"&lt;"&amp;C48)+COUNTIF(D47,"&lt;"&amp;D48)+COUNTIF(E47,"&lt;"&amp;E48)+COUNTIF(F47,"&lt;"&amp;F48)+COUNTIF(G47,"&lt;"&amp;G48))=3,3,1))</f>
        <v>0</v>
      </c>
      <c r="J48" s="11">
        <f t="shared" si="8"/>
        <v>0</v>
      </c>
    </row>
    <row r="49" spans="1:10" x14ac:dyDescent="0.25">
      <c r="J49" s="10"/>
    </row>
    <row r="50" spans="1:10" x14ac:dyDescent="0.25">
      <c r="A50" s="2"/>
      <c r="B50" s="6" t="s">
        <v>51</v>
      </c>
      <c r="C50" s="6" t="s">
        <v>53</v>
      </c>
      <c r="D50" s="6" t="s">
        <v>54</v>
      </c>
      <c r="E50" s="6" t="s">
        <v>55</v>
      </c>
      <c r="F50" s="6" t="s">
        <v>56</v>
      </c>
      <c r="G50" s="6" t="s">
        <v>57</v>
      </c>
      <c r="H50" s="7"/>
      <c r="I50" s="6" t="s">
        <v>83</v>
      </c>
      <c r="J50" s="6" t="s">
        <v>84</v>
      </c>
    </row>
    <row r="51" spans="1:10" x14ac:dyDescent="0.25">
      <c r="A51" s="3" t="s">
        <v>28</v>
      </c>
      <c r="B51" s="5"/>
      <c r="C51" s="1"/>
      <c r="D51" s="1"/>
      <c r="E51" s="1"/>
      <c r="F51" s="1"/>
      <c r="G51" s="1"/>
      <c r="H51" s="7"/>
      <c r="I51" s="1">
        <f t="shared" ref="I51" si="29">IF(COUNTA(C51:G51)=0,0,IF((COUNTIF(C51,"&gt;"&amp;C52)+COUNTIF(D51,"&gt;"&amp;D52)+COUNTIF(E51,"&gt;"&amp;E52)+COUNTIF(F51,"&gt;"&amp;F52)+COUNTIF(G51,"&gt;"&amp;G52))=3,3,1))</f>
        <v>0</v>
      </c>
      <c r="J51" s="11">
        <f t="shared" si="6"/>
        <v>0</v>
      </c>
    </row>
    <row r="52" spans="1:10" x14ac:dyDescent="0.25">
      <c r="A52" s="4"/>
      <c r="B52" s="5"/>
      <c r="C52" s="1"/>
      <c r="D52" s="1"/>
      <c r="E52" s="1"/>
      <c r="F52" s="1"/>
      <c r="G52" s="1"/>
      <c r="H52" s="7"/>
      <c r="I52" s="1">
        <f t="shared" ref="I52" si="30">IF(COUNTA(C51:G51)=0,0,IF((COUNTIF(C51,"&lt;"&amp;C52)+COUNTIF(D51,"&lt;"&amp;D52)+COUNTIF(E51,"&lt;"&amp;E52)+COUNTIF(F51,"&lt;"&amp;F52)+COUNTIF(G51,"&lt;"&amp;G52))=3,3,1))</f>
        <v>0</v>
      </c>
      <c r="J52" s="11">
        <f t="shared" si="8"/>
        <v>0</v>
      </c>
    </row>
    <row r="53" spans="1:10" x14ac:dyDescent="0.25">
      <c r="J53" s="10"/>
    </row>
    <row r="54" spans="1:10" x14ac:dyDescent="0.25">
      <c r="A54" s="2"/>
      <c r="B54" s="6" t="s">
        <v>51</v>
      </c>
      <c r="C54" s="6" t="s">
        <v>53</v>
      </c>
      <c r="D54" s="6" t="s">
        <v>54</v>
      </c>
      <c r="E54" s="6" t="s">
        <v>55</v>
      </c>
      <c r="F54" s="6" t="s">
        <v>56</v>
      </c>
      <c r="G54" s="6" t="s">
        <v>57</v>
      </c>
      <c r="H54" s="7"/>
      <c r="I54" s="6" t="s">
        <v>83</v>
      </c>
      <c r="J54" s="6" t="s">
        <v>84</v>
      </c>
    </row>
    <row r="55" spans="1:10" x14ac:dyDescent="0.25">
      <c r="A55" s="3" t="s">
        <v>29</v>
      </c>
      <c r="B55" s="5"/>
      <c r="C55" s="1"/>
      <c r="D55" s="1"/>
      <c r="E55" s="1"/>
      <c r="F55" s="1"/>
      <c r="G55" s="1"/>
      <c r="H55" s="7"/>
      <c r="I55" s="1">
        <f t="shared" ref="I55" si="31">IF(COUNTA(C55:G55)=0,0,IF((COUNTIF(C55,"&gt;"&amp;C56)+COUNTIF(D55,"&gt;"&amp;D56)+COUNTIF(E55,"&gt;"&amp;E56)+COUNTIF(F55,"&gt;"&amp;F56)+COUNTIF(G55,"&gt;"&amp;G56))=3,3,1))</f>
        <v>0</v>
      </c>
      <c r="J55" s="11">
        <f t="shared" si="6"/>
        <v>0</v>
      </c>
    </row>
    <row r="56" spans="1:10" x14ac:dyDescent="0.25">
      <c r="A56" s="4"/>
      <c r="B56" s="5"/>
      <c r="C56" s="1"/>
      <c r="D56" s="1"/>
      <c r="E56" s="1"/>
      <c r="F56" s="1"/>
      <c r="G56" s="1"/>
      <c r="H56" s="7"/>
      <c r="I56" s="1">
        <f t="shared" ref="I56" si="32">IF(COUNTA(C55:G55)=0,0,IF((COUNTIF(C55,"&lt;"&amp;C56)+COUNTIF(D55,"&lt;"&amp;D56)+COUNTIF(E55,"&lt;"&amp;E56)+COUNTIF(F55,"&lt;"&amp;F56)+COUNTIF(G55,"&lt;"&amp;G56))=3,3,1))</f>
        <v>0</v>
      </c>
      <c r="J56" s="11">
        <f t="shared" si="8"/>
        <v>0</v>
      </c>
    </row>
    <row r="57" spans="1:10" x14ac:dyDescent="0.25">
      <c r="J57" s="10"/>
    </row>
    <row r="58" spans="1:10" x14ac:dyDescent="0.25">
      <c r="A58" s="2"/>
      <c r="B58" s="6" t="s">
        <v>51</v>
      </c>
      <c r="C58" s="6" t="s">
        <v>53</v>
      </c>
      <c r="D58" s="6" t="s">
        <v>54</v>
      </c>
      <c r="E58" s="6" t="s">
        <v>55</v>
      </c>
      <c r="F58" s="6" t="s">
        <v>56</v>
      </c>
      <c r="G58" s="6" t="s">
        <v>57</v>
      </c>
      <c r="H58" s="7"/>
      <c r="I58" s="6" t="s">
        <v>83</v>
      </c>
      <c r="J58" s="6" t="s">
        <v>84</v>
      </c>
    </row>
    <row r="59" spans="1:10" x14ac:dyDescent="0.25">
      <c r="A59" s="3" t="s">
        <v>30</v>
      </c>
      <c r="B59" s="5"/>
      <c r="C59" s="1"/>
      <c r="D59" s="1"/>
      <c r="E59" s="1"/>
      <c r="F59" s="1"/>
      <c r="G59" s="1"/>
      <c r="H59" s="7"/>
      <c r="I59" s="1">
        <f t="shared" ref="I59" si="33">IF(COUNTA(C59:G59)=0,0,IF((COUNTIF(C59,"&gt;"&amp;C60)+COUNTIF(D59,"&gt;"&amp;D60)+COUNTIF(E59,"&gt;"&amp;E60)+COUNTIF(F59,"&gt;"&amp;F60)+COUNTIF(G59,"&gt;"&amp;G60))=3,3,1))</f>
        <v>0</v>
      </c>
      <c r="J59" s="11">
        <f t="shared" si="6"/>
        <v>0</v>
      </c>
    </row>
    <row r="60" spans="1:10" x14ac:dyDescent="0.25">
      <c r="A60" s="4"/>
      <c r="B60" s="5"/>
      <c r="C60" s="1"/>
      <c r="D60" s="1"/>
      <c r="E60" s="1"/>
      <c r="F60" s="1"/>
      <c r="G60" s="1"/>
      <c r="H60" s="7"/>
      <c r="I60" s="1">
        <f t="shared" ref="I60" si="34">IF(COUNTA(C59:G59)=0,0,IF((COUNTIF(C59,"&lt;"&amp;C60)+COUNTIF(D59,"&lt;"&amp;D60)+COUNTIF(E59,"&lt;"&amp;E60)+COUNTIF(F59,"&lt;"&amp;F60)+COUNTIF(G59,"&lt;"&amp;G60))=3,3,1))</f>
        <v>0</v>
      </c>
      <c r="J60" s="11">
        <f t="shared" si="8"/>
        <v>0</v>
      </c>
    </row>
    <row r="61" spans="1:10" x14ac:dyDescent="0.25">
      <c r="J61" s="10"/>
    </row>
    <row r="62" spans="1:10" x14ac:dyDescent="0.25">
      <c r="A62" s="2"/>
      <c r="B62" s="6" t="s">
        <v>51</v>
      </c>
      <c r="C62" s="6" t="s">
        <v>53</v>
      </c>
      <c r="D62" s="6" t="s">
        <v>54</v>
      </c>
      <c r="E62" s="6" t="s">
        <v>55</v>
      </c>
      <c r="F62" s="6" t="s">
        <v>56</v>
      </c>
      <c r="G62" s="6" t="s">
        <v>57</v>
      </c>
      <c r="H62" s="7"/>
      <c r="I62" s="6" t="s">
        <v>83</v>
      </c>
      <c r="J62" s="6" t="s">
        <v>84</v>
      </c>
    </row>
    <row r="63" spans="1:10" x14ac:dyDescent="0.25">
      <c r="A63" s="3" t="s">
        <v>31</v>
      </c>
      <c r="B63" s="5"/>
      <c r="C63" s="1"/>
      <c r="D63" s="1"/>
      <c r="E63" s="1"/>
      <c r="F63" s="1"/>
      <c r="G63" s="1"/>
      <c r="H63" s="7"/>
      <c r="I63" s="1">
        <f t="shared" ref="I63" si="35">IF(COUNTA(C63:G63)=0,0,IF((COUNTIF(C63,"&gt;"&amp;C64)+COUNTIF(D63,"&gt;"&amp;D64)+COUNTIF(E63,"&gt;"&amp;E64)+COUNTIF(F63,"&gt;"&amp;F64)+COUNTIF(G63,"&gt;"&amp;G64))=3,3,1))</f>
        <v>0</v>
      </c>
      <c r="J63" s="11">
        <f t="shared" si="6"/>
        <v>0</v>
      </c>
    </row>
    <row r="64" spans="1:10" x14ac:dyDescent="0.25">
      <c r="A64" s="4"/>
      <c r="B64" s="5"/>
      <c r="C64" s="1"/>
      <c r="D64" s="1"/>
      <c r="E64" s="1"/>
      <c r="F64" s="1"/>
      <c r="G64" s="1"/>
      <c r="H64" s="7"/>
      <c r="I64" s="1">
        <f t="shared" ref="I64" si="36">IF(COUNTA(C63:G63)=0,0,IF((COUNTIF(C63,"&lt;"&amp;C64)+COUNTIF(D63,"&lt;"&amp;D64)+COUNTIF(E63,"&lt;"&amp;E64)+COUNTIF(F63,"&lt;"&amp;F64)+COUNTIF(G63,"&lt;"&amp;G64))=3,3,1))</f>
        <v>0</v>
      </c>
      <c r="J64" s="11">
        <f t="shared" si="8"/>
        <v>0</v>
      </c>
    </row>
    <row r="65" spans="1:10" x14ac:dyDescent="0.25">
      <c r="J65" s="10"/>
    </row>
    <row r="66" spans="1:10" x14ac:dyDescent="0.25">
      <c r="A66" s="2"/>
      <c r="B66" s="6" t="s">
        <v>51</v>
      </c>
      <c r="C66" s="6" t="s">
        <v>53</v>
      </c>
      <c r="D66" s="6" t="s">
        <v>54</v>
      </c>
      <c r="E66" s="6" t="s">
        <v>55</v>
      </c>
      <c r="F66" s="6" t="s">
        <v>56</v>
      </c>
      <c r="G66" s="6" t="s">
        <v>57</v>
      </c>
      <c r="H66" s="7"/>
      <c r="I66" s="6" t="s">
        <v>83</v>
      </c>
      <c r="J66" s="6" t="s">
        <v>84</v>
      </c>
    </row>
    <row r="67" spans="1:10" x14ac:dyDescent="0.25">
      <c r="A67" s="3" t="s">
        <v>32</v>
      </c>
      <c r="B67" s="5"/>
      <c r="C67" s="1"/>
      <c r="D67" s="1"/>
      <c r="E67" s="1"/>
      <c r="F67" s="1"/>
      <c r="G67" s="1"/>
      <c r="H67" s="7"/>
      <c r="I67" s="1">
        <f t="shared" ref="I67" si="37">IF(COUNTA(C67:G67)=0,0,IF((COUNTIF(C67,"&gt;"&amp;C68)+COUNTIF(D67,"&gt;"&amp;D68)+COUNTIF(E67,"&gt;"&amp;E68)+COUNTIF(F67,"&gt;"&amp;F68)+COUNTIF(G67,"&gt;"&amp;G68))=3,3,1))</f>
        <v>0</v>
      </c>
      <c r="J67" s="11">
        <f t="shared" si="6"/>
        <v>0</v>
      </c>
    </row>
    <row r="68" spans="1:10" x14ac:dyDescent="0.25">
      <c r="A68" s="4"/>
      <c r="B68" s="5"/>
      <c r="C68" s="1"/>
      <c r="D68" s="1"/>
      <c r="E68" s="1"/>
      <c r="F68" s="1"/>
      <c r="G68" s="1"/>
      <c r="H68" s="7"/>
      <c r="I68" s="1">
        <f t="shared" ref="I68" si="38">IF(COUNTA(C67:G67)=0,0,IF((COUNTIF(C67,"&lt;"&amp;C68)+COUNTIF(D67,"&lt;"&amp;D68)+COUNTIF(E67,"&lt;"&amp;E68)+COUNTIF(F67,"&lt;"&amp;F68)+COUNTIF(G67,"&lt;"&amp;G68))=3,3,1))</f>
        <v>0</v>
      </c>
      <c r="J68" s="11">
        <f t="shared" si="8"/>
        <v>0</v>
      </c>
    </row>
    <row r="69" spans="1:10" x14ac:dyDescent="0.25">
      <c r="J69" s="10"/>
    </row>
    <row r="70" spans="1:10" x14ac:dyDescent="0.25">
      <c r="A70" s="2"/>
      <c r="B70" s="6" t="s">
        <v>51</v>
      </c>
      <c r="C70" s="6" t="s">
        <v>53</v>
      </c>
      <c r="D70" s="6" t="s">
        <v>54</v>
      </c>
      <c r="E70" s="6" t="s">
        <v>55</v>
      </c>
      <c r="F70" s="6" t="s">
        <v>56</v>
      </c>
      <c r="G70" s="6" t="s">
        <v>57</v>
      </c>
      <c r="H70" s="7"/>
      <c r="I70" s="6" t="s">
        <v>83</v>
      </c>
      <c r="J70" s="6" t="s">
        <v>84</v>
      </c>
    </row>
    <row r="71" spans="1:10" x14ac:dyDescent="0.25">
      <c r="A71" s="3" t="s">
        <v>33</v>
      </c>
      <c r="B71" s="5"/>
      <c r="C71" s="1"/>
      <c r="D71" s="1"/>
      <c r="E71" s="1"/>
      <c r="F71" s="1"/>
      <c r="G71" s="1"/>
      <c r="H71" s="7"/>
      <c r="I71" s="1">
        <f t="shared" ref="I71" si="39">IF(COUNTA(C71:G71)=0,0,IF((COUNTIF(C71,"&gt;"&amp;C72)+COUNTIF(D71,"&gt;"&amp;D72)+COUNTIF(E71,"&gt;"&amp;E72)+COUNTIF(F71,"&gt;"&amp;F72)+COUNTIF(G71,"&gt;"&amp;G72))=3,3,1))</f>
        <v>0</v>
      </c>
      <c r="J71" s="11">
        <f t="shared" ref="J71:J131" si="40">SUM(C71:G71)-SUM(C72:G72)</f>
        <v>0</v>
      </c>
    </row>
    <row r="72" spans="1:10" x14ac:dyDescent="0.25">
      <c r="A72" s="4"/>
      <c r="B72" s="5"/>
      <c r="C72" s="1"/>
      <c r="D72" s="1"/>
      <c r="E72" s="1"/>
      <c r="F72" s="1"/>
      <c r="G72" s="1"/>
      <c r="H72" s="7"/>
      <c r="I72" s="1">
        <f t="shared" ref="I72" si="41">IF(COUNTA(C71:G71)=0,0,IF((COUNTIF(C71,"&lt;"&amp;C72)+COUNTIF(D71,"&lt;"&amp;D72)+COUNTIF(E71,"&lt;"&amp;E72)+COUNTIF(F71,"&lt;"&amp;F72)+COUNTIF(G71,"&lt;"&amp;G72))=3,3,1))</f>
        <v>0</v>
      </c>
      <c r="J72" s="11">
        <f t="shared" ref="J72:J132" si="42">SUM(C72:G72)-SUM(C71:G71)</f>
        <v>0</v>
      </c>
    </row>
    <row r="73" spans="1:10" x14ac:dyDescent="0.25">
      <c r="J73" s="10"/>
    </row>
    <row r="74" spans="1:10" x14ac:dyDescent="0.25">
      <c r="A74" s="2"/>
      <c r="B74" s="6" t="s">
        <v>51</v>
      </c>
      <c r="C74" s="6" t="s">
        <v>53</v>
      </c>
      <c r="D74" s="6" t="s">
        <v>54</v>
      </c>
      <c r="E74" s="6" t="s">
        <v>55</v>
      </c>
      <c r="F74" s="6" t="s">
        <v>56</v>
      </c>
      <c r="G74" s="6" t="s">
        <v>57</v>
      </c>
      <c r="H74" s="7"/>
      <c r="I74" s="6" t="s">
        <v>83</v>
      </c>
      <c r="J74" s="6" t="s">
        <v>84</v>
      </c>
    </row>
    <row r="75" spans="1:10" x14ac:dyDescent="0.25">
      <c r="A75" s="3" t="s">
        <v>34</v>
      </c>
      <c r="B75" s="5"/>
      <c r="C75" s="1"/>
      <c r="D75" s="1"/>
      <c r="E75" s="1"/>
      <c r="F75" s="1"/>
      <c r="G75" s="1"/>
      <c r="H75" s="7"/>
      <c r="I75" s="1">
        <f t="shared" ref="I75" si="43">IF(COUNTA(C75:G75)=0,0,IF((COUNTIF(C75,"&gt;"&amp;C76)+COUNTIF(D75,"&gt;"&amp;D76)+COUNTIF(E75,"&gt;"&amp;E76)+COUNTIF(F75,"&gt;"&amp;F76)+COUNTIF(G75,"&gt;"&amp;G76))=3,3,1))</f>
        <v>0</v>
      </c>
      <c r="J75" s="11">
        <f t="shared" si="40"/>
        <v>0</v>
      </c>
    </row>
    <row r="76" spans="1:10" x14ac:dyDescent="0.25">
      <c r="A76" s="4"/>
      <c r="B76" s="5"/>
      <c r="C76" s="1"/>
      <c r="D76" s="1"/>
      <c r="E76" s="1"/>
      <c r="F76" s="1"/>
      <c r="G76" s="1"/>
      <c r="H76" s="7"/>
      <c r="I76" s="1">
        <f t="shared" ref="I76" si="44">IF(COUNTA(C75:G75)=0,0,IF((COUNTIF(C75,"&lt;"&amp;C76)+COUNTIF(D75,"&lt;"&amp;D76)+COUNTIF(E75,"&lt;"&amp;E76)+COUNTIF(F75,"&lt;"&amp;F76)+COUNTIF(G75,"&lt;"&amp;G76))=3,3,1))</f>
        <v>0</v>
      </c>
      <c r="J76" s="11">
        <f t="shared" si="42"/>
        <v>0</v>
      </c>
    </row>
    <row r="77" spans="1:10" x14ac:dyDescent="0.25">
      <c r="J77" s="10"/>
    </row>
    <row r="78" spans="1:10" x14ac:dyDescent="0.25">
      <c r="A78" s="2"/>
      <c r="B78" s="6" t="s">
        <v>51</v>
      </c>
      <c r="C78" s="6" t="s">
        <v>53</v>
      </c>
      <c r="D78" s="6" t="s">
        <v>54</v>
      </c>
      <c r="E78" s="6" t="s">
        <v>55</v>
      </c>
      <c r="F78" s="6" t="s">
        <v>56</v>
      </c>
      <c r="G78" s="6" t="s">
        <v>57</v>
      </c>
      <c r="H78" s="7"/>
      <c r="I78" s="6" t="s">
        <v>83</v>
      </c>
      <c r="J78" s="6" t="s">
        <v>84</v>
      </c>
    </row>
    <row r="79" spans="1:10" x14ac:dyDescent="0.25">
      <c r="A79" s="3" t="s">
        <v>35</v>
      </c>
      <c r="B79" s="5"/>
      <c r="C79" s="1"/>
      <c r="D79" s="1"/>
      <c r="E79" s="1"/>
      <c r="F79" s="1"/>
      <c r="G79" s="1"/>
      <c r="H79" s="7"/>
      <c r="I79" s="1">
        <f t="shared" ref="I79" si="45">IF(COUNTA(C79:G79)=0,0,IF((COUNTIF(C79,"&gt;"&amp;C80)+COUNTIF(D79,"&gt;"&amp;D80)+COUNTIF(E79,"&gt;"&amp;E80)+COUNTIF(F79,"&gt;"&amp;F80)+COUNTIF(G79,"&gt;"&amp;G80))=3,3,1))</f>
        <v>0</v>
      </c>
      <c r="J79" s="11">
        <f t="shared" si="40"/>
        <v>0</v>
      </c>
    </row>
    <row r="80" spans="1:10" x14ac:dyDescent="0.25">
      <c r="A80" s="4"/>
      <c r="B80" s="5"/>
      <c r="C80" s="1"/>
      <c r="D80" s="1"/>
      <c r="E80" s="1"/>
      <c r="F80" s="1"/>
      <c r="G80" s="1"/>
      <c r="H80" s="7"/>
      <c r="I80" s="1">
        <f t="shared" ref="I80" si="46">IF(COUNTA(C79:G79)=0,0,IF((COUNTIF(C79,"&lt;"&amp;C80)+COUNTIF(D79,"&lt;"&amp;D80)+COUNTIF(E79,"&lt;"&amp;E80)+COUNTIF(F79,"&lt;"&amp;F80)+COUNTIF(G79,"&lt;"&amp;G80))=3,3,1))</f>
        <v>0</v>
      </c>
      <c r="J80" s="11">
        <f t="shared" si="42"/>
        <v>0</v>
      </c>
    </row>
    <row r="81" spans="1:10" x14ac:dyDescent="0.25">
      <c r="J81" s="10"/>
    </row>
    <row r="82" spans="1:10" x14ac:dyDescent="0.25">
      <c r="A82" s="2"/>
      <c r="B82" s="6" t="s">
        <v>51</v>
      </c>
      <c r="C82" s="6" t="s">
        <v>53</v>
      </c>
      <c r="D82" s="6" t="s">
        <v>54</v>
      </c>
      <c r="E82" s="6" t="s">
        <v>55</v>
      </c>
      <c r="F82" s="6" t="s">
        <v>56</v>
      </c>
      <c r="G82" s="6" t="s">
        <v>57</v>
      </c>
      <c r="H82" s="7"/>
      <c r="I82" s="6" t="s">
        <v>83</v>
      </c>
      <c r="J82" s="6" t="s">
        <v>84</v>
      </c>
    </row>
    <row r="83" spans="1:10" x14ac:dyDescent="0.25">
      <c r="A83" s="3" t="s">
        <v>36</v>
      </c>
      <c r="B83" s="5"/>
      <c r="C83" s="1"/>
      <c r="D83" s="1"/>
      <c r="E83" s="1"/>
      <c r="F83" s="1"/>
      <c r="G83" s="1"/>
      <c r="H83" s="7"/>
      <c r="I83" s="1">
        <f t="shared" ref="I83" si="47">IF(COUNTA(C83:G83)=0,0,IF((COUNTIF(C83,"&gt;"&amp;C84)+COUNTIF(D83,"&gt;"&amp;D84)+COUNTIF(E83,"&gt;"&amp;E84)+COUNTIF(F83,"&gt;"&amp;F84)+COUNTIF(G83,"&gt;"&amp;G84))=3,3,1))</f>
        <v>0</v>
      </c>
      <c r="J83" s="11">
        <f t="shared" si="40"/>
        <v>0</v>
      </c>
    </row>
    <row r="84" spans="1:10" x14ac:dyDescent="0.25">
      <c r="A84" s="4"/>
      <c r="B84" s="5"/>
      <c r="C84" s="1"/>
      <c r="D84" s="1"/>
      <c r="E84" s="1"/>
      <c r="F84" s="1"/>
      <c r="G84" s="1"/>
      <c r="H84" s="7"/>
      <c r="I84" s="1">
        <f t="shared" ref="I84" si="48">IF(COUNTA(C83:G83)=0,0,IF((COUNTIF(C83,"&lt;"&amp;C84)+COUNTIF(D83,"&lt;"&amp;D84)+COUNTIF(E83,"&lt;"&amp;E84)+COUNTIF(F83,"&lt;"&amp;F84)+COUNTIF(G83,"&lt;"&amp;G84))=3,3,1))</f>
        <v>0</v>
      </c>
      <c r="J84" s="11">
        <f t="shared" si="42"/>
        <v>0</v>
      </c>
    </row>
    <row r="85" spans="1:10" x14ac:dyDescent="0.25">
      <c r="J85" s="10"/>
    </row>
    <row r="86" spans="1:10" x14ac:dyDescent="0.25">
      <c r="A86" s="2"/>
      <c r="B86" s="6" t="s">
        <v>51</v>
      </c>
      <c r="C86" s="6" t="s">
        <v>53</v>
      </c>
      <c r="D86" s="6" t="s">
        <v>54</v>
      </c>
      <c r="E86" s="6" t="s">
        <v>55</v>
      </c>
      <c r="F86" s="6" t="s">
        <v>56</v>
      </c>
      <c r="G86" s="6" t="s">
        <v>57</v>
      </c>
      <c r="H86" s="7"/>
      <c r="I86" s="6" t="s">
        <v>83</v>
      </c>
      <c r="J86" s="6" t="s">
        <v>84</v>
      </c>
    </row>
    <row r="87" spans="1:10" x14ac:dyDescent="0.25">
      <c r="A87" s="3" t="s">
        <v>37</v>
      </c>
      <c r="B87" s="5"/>
      <c r="C87" s="1"/>
      <c r="D87" s="1"/>
      <c r="E87" s="1"/>
      <c r="F87" s="1"/>
      <c r="G87" s="1"/>
      <c r="H87" s="7"/>
      <c r="I87" s="1">
        <f t="shared" ref="I87" si="49">IF(COUNTA(C87:G87)=0,0,IF((COUNTIF(C87,"&gt;"&amp;C88)+COUNTIF(D87,"&gt;"&amp;D88)+COUNTIF(E87,"&gt;"&amp;E88)+COUNTIF(F87,"&gt;"&amp;F88)+COUNTIF(G87,"&gt;"&amp;G88))=3,3,1))</f>
        <v>0</v>
      </c>
      <c r="J87" s="11">
        <f t="shared" si="40"/>
        <v>0</v>
      </c>
    </row>
    <row r="88" spans="1:10" x14ac:dyDescent="0.25">
      <c r="A88" s="4"/>
      <c r="B88" s="5"/>
      <c r="C88" s="1"/>
      <c r="D88" s="1"/>
      <c r="E88" s="1"/>
      <c r="F88" s="1"/>
      <c r="G88" s="1"/>
      <c r="H88" s="7"/>
      <c r="I88" s="1">
        <f t="shared" ref="I88" si="50">IF(COUNTA(C87:G87)=0,0,IF((COUNTIF(C87,"&lt;"&amp;C88)+COUNTIF(D87,"&lt;"&amp;D88)+COUNTIF(E87,"&lt;"&amp;E88)+COUNTIF(F87,"&lt;"&amp;F88)+COUNTIF(G87,"&lt;"&amp;G88))=3,3,1))</f>
        <v>0</v>
      </c>
      <c r="J88" s="11">
        <f t="shared" si="42"/>
        <v>0</v>
      </c>
    </row>
    <row r="89" spans="1:10" x14ac:dyDescent="0.25">
      <c r="J89" s="10"/>
    </row>
    <row r="90" spans="1:10" x14ac:dyDescent="0.25">
      <c r="A90" s="2"/>
      <c r="B90" s="6" t="s">
        <v>51</v>
      </c>
      <c r="C90" s="6" t="s">
        <v>53</v>
      </c>
      <c r="D90" s="6" t="s">
        <v>54</v>
      </c>
      <c r="E90" s="6" t="s">
        <v>55</v>
      </c>
      <c r="F90" s="6" t="s">
        <v>56</v>
      </c>
      <c r="G90" s="6" t="s">
        <v>57</v>
      </c>
      <c r="H90" s="7"/>
      <c r="I90" s="6" t="s">
        <v>83</v>
      </c>
      <c r="J90" s="6" t="s">
        <v>84</v>
      </c>
    </row>
    <row r="91" spans="1:10" x14ac:dyDescent="0.25">
      <c r="A91" s="3" t="s">
        <v>38</v>
      </c>
      <c r="B91" s="5"/>
      <c r="C91" s="1"/>
      <c r="D91" s="1"/>
      <c r="E91" s="1"/>
      <c r="F91" s="1"/>
      <c r="G91" s="1"/>
      <c r="H91" s="7"/>
      <c r="I91" s="1">
        <f t="shared" ref="I91" si="51">IF(COUNTA(C91:G91)=0,0,IF((COUNTIF(C91,"&gt;"&amp;C92)+COUNTIF(D91,"&gt;"&amp;D92)+COUNTIF(E91,"&gt;"&amp;E92)+COUNTIF(F91,"&gt;"&amp;F92)+COUNTIF(G91,"&gt;"&amp;G92))=3,3,1))</f>
        <v>0</v>
      </c>
      <c r="J91" s="11">
        <f t="shared" si="40"/>
        <v>0</v>
      </c>
    </row>
    <row r="92" spans="1:10" x14ac:dyDescent="0.25">
      <c r="A92" s="4"/>
      <c r="B92" s="5"/>
      <c r="C92" s="1"/>
      <c r="D92" s="1"/>
      <c r="E92" s="1"/>
      <c r="F92" s="1"/>
      <c r="G92" s="1"/>
      <c r="H92" s="7"/>
      <c r="I92" s="1">
        <f t="shared" ref="I92" si="52">IF(COUNTA(C91:G91)=0,0,IF((COUNTIF(C91,"&lt;"&amp;C92)+COUNTIF(D91,"&lt;"&amp;D92)+COUNTIF(E91,"&lt;"&amp;E92)+COUNTIF(F91,"&lt;"&amp;F92)+COUNTIF(G91,"&lt;"&amp;G92))=3,3,1))</f>
        <v>0</v>
      </c>
      <c r="J92" s="11">
        <f t="shared" si="42"/>
        <v>0</v>
      </c>
    </row>
    <row r="93" spans="1:10" x14ac:dyDescent="0.25">
      <c r="J93" s="10"/>
    </row>
    <row r="94" spans="1:10" x14ac:dyDescent="0.25">
      <c r="A94" s="2"/>
      <c r="B94" s="6" t="s">
        <v>51</v>
      </c>
      <c r="C94" s="6" t="s">
        <v>53</v>
      </c>
      <c r="D94" s="6" t="s">
        <v>54</v>
      </c>
      <c r="E94" s="6" t="s">
        <v>55</v>
      </c>
      <c r="F94" s="6" t="s">
        <v>56</v>
      </c>
      <c r="G94" s="6" t="s">
        <v>57</v>
      </c>
      <c r="H94" s="7"/>
      <c r="I94" s="6" t="s">
        <v>83</v>
      </c>
      <c r="J94" s="6" t="s">
        <v>84</v>
      </c>
    </row>
    <row r="95" spans="1:10" x14ac:dyDescent="0.25">
      <c r="A95" s="3" t="s">
        <v>39</v>
      </c>
      <c r="B95" s="5"/>
      <c r="C95" s="1"/>
      <c r="D95" s="1"/>
      <c r="E95" s="1"/>
      <c r="F95" s="1"/>
      <c r="G95" s="1"/>
      <c r="H95" s="7"/>
      <c r="I95" s="1">
        <f t="shared" ref="I95" si="53">IF(COUNTA(C95:G95)=0,0,IF((COUNTIF(C95,"&gt;"&amp;C96)+COUNTIF(D95,"&gt;"&amp;D96)+COUNTIF(E95,"&gt;"&amp;E96)+COUNTIF(F95,"&gt;"&amp;F96)+COUNTIF(G95,"&gt;"&amp;G96))=3,3,1))</f>
        <v>0</v>
      </c>
      <c r="J95" s="11">
        <f t="shared" si="40"/>
        <v>0</v>
      </c>
    </row>
    <row r="96" spans="1:10" x14ac:dyDescent="0.25">
      <c r="A96" s="4"/>
      <c r="B96" s="5"/>
      <c r="C96" s="1"/>
      <c r="D96" s="1"/>
      <c r="E96" s="1"/>
      <c r="F96" s="1"/>
      <c r="G96" s="1"/>
      <c r="H96" s="7"/>
      <c r="I96" s="1">
        <f t="shared" ref="I96" si="54">IF(COUNTA(C95:G95)=0,0,IF((COUNTIF(C95,"&lt;"&amp;C96)+COUNTIF(D95,"&lt;"&amp;D96)+COUNTIF(E95,"&lt;"&amp;E96)+COUNTIF(F95,"&lt;"&amp;F96)+COUNTIF(G95,"&lt;"&amp;G96))=3,3,1))</f>
        <v>0</v>
      </c>
      <c r="J96" s="11">
        <f t="shared" si="42"/>
        <v>0</v>
      </c>
    </row>
    <row r="97" spans="1:10" x14ac:dyDescent="0.25">
      <c r="J97" s="10"/>
    </row>
    <row r="98" spans="1:10" x14ac:dyDescent="0.25">
      <c r="A98" s="2"/>
      <c r="B98" s="6" t="s">
        <v>51</v>
      </c>
      <c r="C98" s="6" t="s">
        <v>53</v>
      </c>
      <c r="D98" s="6" t="s">
        <v>54</v>
      </c>
      <c r="E98" s="6" t="s">
        <v>55</v>
      </c>
      <c r="F98" s="6" t="s">
        <v>56</v>
      </c>
      <c r="G98" s="6" t="s">
        <v>57</v>
      </c>
      <c r="H98" s="7"/>
      <c r="I98" s="6" t="s">
        <v>83</v>
      </c>
      <c r="J98" s="6" t="s">
        <v>84</v>
      </c>
    </row>
    <row r="99" spans="1:10" x14ac:dyDescent="0.25">
      <c r="A99" s="3" t="s">
        <v>40</v>
      </c>
      <c r="B99" s="5"/>
      <c r="C99" s="1"/>
      <c r="D99" s="1"/>
      <c r="E99" s="1"/>
      <c r="F99" s="1"/>
      <c r="G99" s="1"/>
      <c r="H99" s="7"/>
      <c r="I99" s="1">
        <f t="shared" ref="I99" si="55">IF(COUNTA(C99:G99)=0,0,IF((COUNTIF(C99,"&gt;"&amp;C100)+COUNTIF(D99,"&gt;"&amp;D100)+COUNTIF(E99,"&gt;"&amp;E100)+COUNTIF(F99,"&gt;"&amp;F100)+COUNTIF(G99,"&gt;"&amp;G100))=3,3,1))</f>
        <v>0</v>
      </c>
      <c r="J99" s="11">
        <f t="shared" si="40"/>
        <v>0</v>
      </c>
    </row>
    <row r="100" spans="1:10" x14ac:dyDescent="0.25">
      <c r="A100" s="4"/>
      <c r="B100" s="5"/>
      <c r="C100" s="1"/>
      <c r="D100" s="1"/>
      <c r="E100" s="1"/>
      <c r="F100" s="1"/>
      <c r="G100" s="1"/>
      <c r="H100" s="7"/>
      <c r="I100" s="1">
        <f t="shared" ref="I100" si="56">IF(COUNTA(C99:G99)=0,0,IF((COUNTIF(C99,"&lt;"&amp;C100)+COUNTIF(D99,"&lt;"&amp;D100)+COUNTIF(E99,"&lt;"&amp;E100)+COUNTIF(F99,"&lt;"&amp;F100)+COUNTIF(G99,"&lt;"&amp;G100))=3,3,1))</f>
        <v>0</v>
      </c>
      <c r="J100" s="11">
        <f t="shared" si="42"/>
        <v>0</v>
      </c>
    </row>
    <row r="101" spans="1:10" x14ac:dyDescent="0.25">
      <c r="J101" s="10"/>
    </row>
    <row r="102" spans="1:10" x14ac:dyDescent="0.25">
      <c r="A102" s="2"/>
      <c r="B102" s="6" t="s">
        <v>51</v>
      </c>
      <c r="C102" s="6" t="s">
        <v>53</v>
      </c>
      <c r="D102" s="6" t="s">
        <v>54</v>
      </c>
      <c r="E102" s="6" t="s">
        <v>55</v>
      </c>
      <c r="F102" s="6" t="s">
        <v>56</v>
      </c>
      <c r="G102" s="6" t="s">
        <v>57</v>
      </c>
      <c r="H102" s="7"/>
      <c r="I102" s="6" t="s">
        <v>83</v>
      </c>
      <c r="J102" s="6" t="s">
        <v>84</v>
      </c>
    </row>
    <row r="103" spans="1:10" x14ac:dyDescent="0.25">
      <c r="A103" s="3" t="s">
        <v>41</v>
      </c>
      <c r="B103" s="5"/>
      <c r="C103" s="1"/>
      <c r="D103" s="1"/>
      <c r="E103" s="1"/>
      <c r="F103" s="1"/>
      <c r="G103" s="1"/>
      <c r="H103" s="7"/>
      <c r="I103" s="1">
        <f t="shared" ref="I103" si="57">IF(COUNTA(C103:G103)=0,0,IF((COUNTIF(C103,"&gt;"&amp;C104)+COUNTIF(D103,"&gt;"&amp;D104)+COUNTIF(E103,"&gt;"&amp;E104)+COUNTIF(F103,"&gt;"&amp;F104)+COUNTIF(G103,"&gt;"&amp;G104))=3,3,1))</f>
        <v>0</v>
      </c>
      <c r="J103" s="11">
        <f t="shared" si="40"/>
        <v>0</v>
      </c>
    </row>
    <row r="104" spans="1:10" x14ac:dyDescent="0.25">
      <c r="A104" s="4"/>
      <c r="B104" s="5"/>
      <c r="C104" s="1"/>
      <c r="D104" s="1"/>
      <c r="E104" s="1"/>
      <c r="F104" s="1"/>
      <c r="G104" s="1"/>
      <c r="H104" s="7"/>
      <c r="I104" s="1">
        <f t="shared" ref="I104" si="58">IF(COUNTA(C103:G103)=0,0,IF((COUNTIF(C103,"&lt;"&amp;C104)+COUNTIF(D103,"&lt;"&amp;D104)+COUNTIF(E103,"&lt;"&amp;E104)+COUNTIF(F103,"&lt;"&amp;F104)+COUNTIF(G103,"&lt;"&amp;G104))=3,3,1))</f>
        <v>0</v>
      </c>
      <c r="J104" s="11">
        <f t="shared" si="42"/>
        <v>0</v>
      </c>
    </row>
    <row r="105" spans="1:10" x14ac:dyDescent="0.25">
      <c r="J105" s="10"/>
    </row>
    <row r="106" spans="1:10" x14ac:dyDescent="0.25">
      <c r="A106" s="2"/>
      <c r="B106" s="6" t="s">
        <v>51</v>
      </c>
      <c r="C106" s="6" t="s">
        <v>53</v>
      </c>
      <c r="D106" s="6" t="s">
        <v>54</v>
      </c>
      <c r="E106" s="6" t="s">
        <v>55</v>
      </c>
      <c r="F106" s="6" t="s">
        <v>56</v>
      </c>
      <c r="G106" s="6" t="s">
        <v>57</v>
      </c>
      <c r="H106" s="7"/>
      <c r="I106" s="6" t="s">
        <v>83</v>
      </c>
      <c r="J106" s="6" t="s">
        <v>84</v>
      </c>
    </row>
    <row r="107" spans="1:10" x14ac:dyDescent="0.25">
      <c r="A107" s="3" t="s">
        <v>42</v>
      </c>
      <c r="B107" s="5"/>
      <c r="C107" s="1"/>
      <c r="D107" s="1"/>
      <c r="E107" s="1"/>
      <c r="F107" s="1"/>
      <c r="G107" s="1"/>
      <c r="H107" s="7"/>
      <c r="I107" s="1">
        <f t="shared" ref="I107" si="59">IF(COUNTA(C107:G107)=0,0,IF((COUNTIF(C107,"&gt;"&amp;C108)+COUNTIF(D107,"&gt;"&amp;D108)+COUNTIF(E107,"&gt;"&amp;E108)+COUNTIF(F107,"&gt;"&amp;F108)+COUNTIF(G107,"&gt;"&amp;G108))=3,3,1))</f>
        <v>0</v>
      </c>
      <c r="J107" s="11">
        <f t="shared" si="40"/>
        <v>0</v>
      </c>
    </row>
    <row r="108" spans="1:10" x14ac:dyDescent="0.25">
      <c r="A108" s="4"/>
      <c r="B108" s="5"/>
      <c r="C108" s="1"/>
      <c r="D108" s="1"/>
      <c r="E108" s="1"/>
      <c r="F108" s="1"/>
      <c r="G108" s="1"/>
      <c r="H108" s="7"/>
      <c r="I108" s="1">
        <f t="shared" ref="I108" si="60">IF(COUNTA(C107:G107)=0,0,IF((COUNTIF(C107,"&lt;"&amp;C108)+COUNTIF(D107,"&lt;"&amp;D108)+COUNTIF(E107,"&lt;"&amp;E108)+COUNTIF(F107,"&lt;"&amp;F108)+COUNTIF(G107,"&lt;"&amp;G108))=3,3,1))</f>
        <v>0</v>
      </c>
      <c r="J108" s="11">
        <f t="shared" si="42"/>
        <v>0</v>
      </c>
    </row>
    <row r="109" spans="1:10" x14ac:dyDescent="0.25">
      <c r="J109" s="10"/>
    </row>
    <row r="110" spans="1:10" x14ac:dyDescent="0.25">
      <c r="A110" s="2"/>
      <c r="B110" s="6" t="s">
        <v>51</v>
      </c>
      <c r="C110" s="6" t="s">
        <v>53</v>
      </c>
      <c r="D110" s="6" t="s">
        <v>54</v>
      </c>
      <c r="E110" s="6" t="s">
        <v>55</v>
      </c>
      <c r="F110" s="6" t="s">
        <v>56</v>
      </c>
      <c r="G110" s="6" t="s">
        <v>57</v>
      </c>
      <c r="H110" s="7"/>
      <c r="I110" s="6" t="s">
        <v>83</v>
      </c>
      <c r="J110" s="6" t="s">
        <v>84</v>
      </c>
    </row>
    <row r="111" spans="1:10" x14ac:dyDescent="0.25">
      <c r="A111" s="3" t="s">
        <v>43</v>
      </c>
      <c r="B111" s="5"/>
      <c r="C111" s="1"/>
      <c r="D111" s="1"/>
      <c r="E111" s="1"/>
      <c r="F111" s="1"/>
      <c r="G111" s="1"/>
      <c r="H111" s="7"/>
      <c r="I111" s="1">
        <f t="shared" ref="I111" si="61">IF(COUNTA(C111:G111)=0,0,IF((COUNTIF(C111,"&gt;"&amp;C112)+COUNTIF(D111,"&gt;"&amp;D112)+COUNTIF(E111,"&gt;"&amp;E112)+COUNTIF(F111,"&gt;"&amp;F112)+COUNTIF(G111,"&gt;"&amp;G112))=3,3,1))</f>
        <v>0</v>
      </c>
      <c r="J111" s="11">
        <f t="shared" si="40"/>
        <v>0</v>
      </c>
    </row>
    <row r="112" spans="1:10" x14ac:dyDescent="0.25">
      <c r="A112" s="4"/>
      <c r="B112" s="5"/>
      <c r="C112" s="1"/>
      <c r="D112" s="1"/>
      <c r="E112" s="1"/>
      <c r="F112" s="1"/>
      <c r="G112" s="1"/>
      <c r="H112" s="7"/>
      <c r="I112" s="1">
        <f t="shared" ref="I112" si="62">IF(COUNTA(C111:G111)=0,0,IF((COUNTIF(C111,"&lt;"&amp;C112)+COUNTIF(D111,"&lt;"&amp;D112)+COUNTIF(E111,"&lt;"&amp;E112)+COUNTIF(F111,"&lt;"&amp;F112)+COUNTIF(G111,"&lt;"&amp;G112))=3,3,1))</f>
        <v>0</v>
      </c>
      <c r="J112" s="11">
        <f t="shared" si="42"/>
        <v>0</v>
      </c>
    </row>
    <row r="113" spans="1:10" x14ac:dyDescent="0.25">
      <c r="J113" s="10"/>
    </row>
    <row r="114" spans="1:10" x14ac:dyDescent="0.25">
      <c r="A114" s="2"/>
      <c r="B114" s="6" t="s">
        <v>51</v>
      </c>
      <c r="C114" s="6" t="s">
        <v>53</v>
      </c>
      <c r="D114" s="6" t="s">
        <v>54</v>
      </c>
      <c r="E114" s="6" t="s">
        <v>55</v>
      </c>
      <c r="F114" s="6" t="s">
        <v>56</v>
      </c>
      <c r="G114" s="6" t="s">
        <v>57</v>
      </c>
      <c r="H114" s="7"/>
      <c r="I114" s="6" t="s">
        <v>83</v>
      </c>
      <c r="J114" s="6" t="s">
        <v>84</v>
      </c>
    </row>
    <row r="115" spans="1:10" x14ac:dyDescent="0.25">
      <c r="A115" s="3" t="s">
        <v>44</v>
      </c>
      <c r="B115" s="5"/>
      <c r="C115" s="1"/>
      <c r="D115" s="1"/>
      <c r="E115" s="1"/>
      <c r="F115" s="1"/>
      <c r="G115" s="1"/>
      <c r="H115" s="7"/>
      <c r="I115" s="1">
        <f t="shared" ref="I115" si="63">IF(COUNTA(C115:G115)=0,0,IF((COUNTIF(C115,"&gt;"&amp;C116)+COUNTIF(D115,"&gt;"&amp;D116)+COUNTIF(E115,"&gt;"&amp;E116)+COUNTIF(F115,"&gt;"&amp;F116)+COUNTIF(G115,"&gt;"&amp;G116))=3,3,1))</f>
        <v>0</v>
      </c>
      <c r="J115" s="11">
        <f t="shared" si="40"/>
        <v>0</v>
      </c>
    </row>
    <row r="116" spans="1:10" x14ac:dyDescent="0.25">
      <c r="A116" s="4"/>
      <c r="B116" s="5"/>
      <c r="C116" s="1"/>
      <c r="D116" s="1"/>
      <c r="E116" s="1"/>
      <c r="F116" s="1"/>
      <c r="G116" s="1"/>
      <c r="H116" s="7"/>
      <c r="I116" s="1">
        <f t="shared" ref="I116" si="64">IF(COUNTA(C115:G115)=0,0,IF((COUNTIF(C115,"&lt;"&amp;C116)+COUNTIF(D115,"&lt;"&amp;D116)+COUNTIF(E115,"&lt;"&amp;E116)+COUNTIF(F115,"&lt;"&amp;F116)+COUNTIF(G115,"&lt;"&amp;G116))=3,3,1))</f>
        <v>0</v>
      </c>
      <c r="J116" s="11">
        <f t="shared" si="42"/>
        <v>0</v>
      </c>
    </row>
    <row r="117" spans="1:10" x14ac:dyDescent="0.25">
      <c r="J117" s="10"/>
    </row>
    <row r="118" spans="1:10" x14ac:dyDescent="0.25">
      <c r="A118" s="2"/>
      <c r="B118" s="6" t="s">
        <v>51</v>
      </c>
      <c r="C118" s="6" t="s">
        <v>53</v>
      </c>
      <c r="D118" s="6" t="s">
        <v>54</v>
      </c>
      <c r="E118" s="6" t="s">
        <v>55</v>
      </c>
      <c r="F118" s="6" t="s">
        <v>56</v>
      </c>
      <c r="G118" s="6" t="s">
        <v>57</v>
      </c>
      <c r="H118" s="7"/>
      <c r="I118" s="6" t="s">
        <v>83</v>
      </c>
      <c r="J118" s="6" t="s">
        <v>84</v>
      </c>
    </row>
    <row r="119" spans="1:10" x14ac:dyDescent="0.25">
      <c r="A119" s="3" t="s">
        <v>45</v>
      </c>
      <c r="B119" s="5"/>
      <c r="C119" s="1"/>
      <c r="D119" s="1"/>
      <c r="E119" s="1"/>
      <c r="F119" s="1"/>
      <c r="G119" s="1"/>
      <c r="H119" s="7"/>
      <c r="I119" s="1">
        <f t="shared" ref="I119" si="65">IF(COUNTA(C119:G119)=0,0,IF((COUNTIF(C119,"&gt;"&amp;C120)+COUNTIF(D119,"&gt;"&amp;D120)+COUNTIF(E119,"&gt;"&amp;E120)+COUNTIF(F119,"&gt;"&amp;F120)+COUNTIF(G119,"&gt;"&amp;G120))=3,3,1))</f>
        <v>0</v>
      </c>
      <c r="J119" s="11">
        <f t="shared" si="40"/>
        <v>0</v>
      </c>
    </row>
    <row r="120" spans="1:10" x14ac:dyDescent="0.25">
      <c r="A120" s="4"/>
      <c r="B120" s="5"/>
      <c r="C120" s="1"/>
      <c r="D120" s="1"/>
      <c r="E120" s="1"/>
      <c r="F120" s="1"/>
      <c r="G120" s="1"/>
      <c r="H120" s="7"/>
      <c r="I120" s="1">
        <f t="shared" ref="I120" si="66">IF(COUNTA(C119:G119)=0,0,IF((COUNTIF(C119,"&lt;"&amp;C120)+COUNTIF(D119,"&lt;"&amp;D120)+COUNTIF(E119,"&lt;"&amp;E120)+COUNTIF(F119,"&lt;"&amp;F120)+COUNTIF(G119,"&lt;"&amp;G120))=3,3,1))</f>
        <v>0</v>
      </c>
      <c r="J120" s="11">
        <f t="shared" si="42"/>
        <v>0</v>
      </c>
    </row>
    <row r="121" spans="1:10" x14ac:dyDescent="0.25">
      <c r="J121" s="10"/>
    </row>
    <row r="122" spans="1:10" x14ac:dyDescent="0.25">
      <c r="A122" s="2"/>
      <c r="B122" s="6" t="s">
        <v>51</v>
      </c>
      <c r="C122" s="6" t="s">
        <v>53</v>
      </c>
      <c r="D122" s="6" t="s">
        <v>54</v>
      </c>
      <c r="E122" s="6" t="s">
        <v>55</v>
      </c>
      <c r="F122" s="6" t="s">
        <v>56</v>
      </c>
      <c r="G122" s="6" t="s">
        <v>57</v>
      </c>
      <c r="H122" s="7"/>
      <c r="I122" s="6" t="s">
        <v>83</v>
      </c>
      <c r="J122" s="6" t="s">
        <v>84</v>
      </c>
    </row>
    <row r="123" spans="1:10" x14ac:dyDescent="0.25">
      <c r="A123" s="3" t="s">
        <v>46</v>
      </c>
      <c r="B123" s="5"/>
      <c r="C123" s="1"/>
      <c r="D123" s="1"/>
      <c r="E123" s="1"/>
      <c r="F123" s="1"/>
      <c r="G123" s="1"/>
      <c r="H123" s="7"/>
      <c r="I123" s="1">
        <f t="shared" ref="I123" si="67">IF(COUNTA(C123:G123)=0,0,IF((COUNTIF(C123,"&gt;"&amp;C124)+COUNTIF(D123,"&gt;"&amp;D124)+COUNTIF(E123,"&gt;"&amp;E124)+COUNTIF(F123,"&gt;"&amp;F124)+COUNTIF(G123,"&gt;"&amp;G124))=3,3,1))</f>
        <v>0</v>
      </c>
      <c r="J123" s="11">
        <f t="shared" si="40"/>
        <v>0</v>
      </c>
    </row>
    <row r="124" spans="1:10" x14ac:dyDescent="0.25">
      <c r="A124" s="4"/>
      <c r="B124" s="5"/>
      <c r="C124" s="1"/>
      <c r="D124" s="1"/>
      <c r="E124" s="1"/>
      <c r="F124" s="1"/>
      <c r="G124" s="1"/>
      <c r="H124" s="7"/>
      <c r="I124" s="1">
        <f t="shared" ref="I124" si="68">IF(COUNTA(C123:G123)=0,0,IF((COUNTIF(C123,"&lt;"&amp;C124)+COUNTIF(D123,"&lt;"&amp;D124)+COUNTIF(E123,"&lt;"&amp;E124)+COUNTIF(F123,"&lt;"&amp;F124)+COUNTIF(G123,"&lt;"&amp;G124))=3,3,1))</f>
        <v>0</v>
      </c>
      <c r="J124" s="11">
        <f t="shared" si="42"/>
        <v>0</v>
      </c>
    </row>
    <row r="125" spans="1:10" x14ac:dyDescent="0.25">
      <c r="J125" s="10"/>
    </row>
    <row r="126" spans="1:10" x14ac:dyDescent="0.25">
      <c r="A126" s="2"/>
      <c r="B126" s="6" t="s">
        <v>51</v>
      </c>
      <c r="C126" s="6" t="s">
        <v>53</v>
      </c>
      <c r="D126" s="6" t="s">
        <v>54</v>
      </c>
      <c r="E126" s="6" t="s">
        <v>55</v>
      </c>
      <c r="F126" s="6" t="s">
        <v>56</v>
      </c>
      <c r="G126" s="6" t="s">
        <v>57</v>
      </c>
      <c r="H126" s="7"/>
      <c r="I126" s="6" t="s">
        <v>83</v>
      </c>
      <c r="J126" s="6" t="s">
        <v>84</v>
      </c>
    </row>
    <row r="127" spans="1:10" x14ac:dyDescent="0.25">
      <c r="A127" s="3" t="s">
        <v>47</v>
      </c>
      <c r="B127" s="5"/>
      <c r="C127" s="1"/>
      <c r="D127" s="1"/>
      <c r="E127" s="1"/>
      <c r="F127" s="1"/>
      <c r="G127" s="1"/>
      <c r="H127" s="7"/>
      <c r="I127" s="1">
        <f t="shared" ref="I127" si="69">IF(COUNTA(C127:G127)=0,0,IF((COUNTIF(C127,"&gt;"&amp;C128)+COUNTIF(D127,"&gt;"&amp;D128)+COUNTIF(E127,"&gt;"&amp;E128)+COUNTIF(F127,"&gt;"&amp;F128)+COUNTIF(G127,"&gt;"&amp;G128))=3,3,1))</f>
        <v>0</v>
      </c>
      <c r="J127" s="11">
        <f t="shared" si="40"/>
        <v>0</v>
      </c>
    </row>
    <row r="128" spans="1:10" x14ac:dyDescent="0.25">
      <c r="A128" s="4"/>
      <c r="B128" s="5"/>
      <c r="C128" s="1"/>
      <c r="D128" s="1"/>
      <c r="E128" s="1"/>
      <c r="F128" s="1"/>
      <c r="G128" s="1"/>
      <c r="H128" s="7"/>
      <c r="I128" s="1">
        <f t="shared" ref="I128" si="70">IF(COUNTA(C127:G127)=0,0,IF((COUNTIF(C127,"&lt;"&amp;C128)+COUNTIF(D127,"&lt;"&amp;D128)+COUNTIF(E127,"&lt;"&amp;E128)+COUNTIF(F127,"&lt;"&amp;F128)+COUNTIF(G127,"&lt;"&amp;G128))=3,3,1))</f>
        <v>0</v>
      </c>
      <c r="J128" s="11">
        <f t="shared" si="42"/>
        <v>0</v>
      </c>
    </row>
    <row r="129" spans="1:10" x14ac:dyDescent="0.25">
      <c r="J129" s="10"/>
    </row>
    <row r="130" spans="1:10" x14ac:dyDescent="0.25">
      <c r="A130" s="2"/>
      <c r="B130" s="6" t="s">
        <v>51</v>
      </c>
      <c r="C130" s="6" t="s">
        <v>53</v>
      </c>
      <c r="D130" s="6" t="s">
        <v>54</v>
      </c>
      <c r="E130" s="6" t="s">
        <v>55</v>
      </c>
      <c r="F130" s="6" t="s">
        <v>56</v>
      </c>
      <c r="G130" s="6" t="s">
        <v>57</v>
      </c>
      <c r="H130" s="7"/>
      <c r="I130" s="6" t="s">
        <v>83</v>
      </c>
      <c r="J130" s="6" t="s">
        <v>84</v>
      </c>
    </row>
    <row r="131" spans="1:10" x14ac:dyDescent="0.25">
      <c r="A131" s="3" t="s">
        <v>48</v>
      </c>
      <c r="B131" s="5"/>
      <c r="C131" s="1"/>
      <c r="D131" s="1"/>
      <c r="E131" s="1"/>
      <c r="F131" s="1"/>
      <c r="G131" s="1"/>
      <c r="H131" s="7"/>
      <c r="I131" s="1">
        <f t="shared" ref="I131" si="71">IF(COUNTA(C131:G131)=0,0,IF((COUNTIF(C131,"&gt;"&amp;C132)+COUNTIF(D131,"&gt;"&amp;D132)+COUNTIF(E131,"&gt;"&amp;E132)+COUNTIF(F131,"&gt;"&amp;F132)+COUNTIF(G131,"&gt;"&amp;G132))=3,3,1))</f>
        <v>0</v>
      </c>
      <c r="J131" s="11">
        <f t="shared" si="40"/>
        <v>0</v>
      </c>
    </row>
    <row r="132" spans="1:10" x14ac:dyDescent="0.25">
      <c r="A132" s="4"/>
      <c r="B132" s="5"/>
      <c r="C132" s="1"/>
      <c r="D132" s="1"/>
      <c r="E132" s="1"/>
      <c r="F132" s="1"/>
      <c r="G132" s="1"/>
      <c r="H132" s="7"/>
      <c r="I132" s="1">
        <f t="shared" ref="I132" si="72">IF(COUNTA(C131:G131)=0,0,IF((COUNTIF(C131,"&lt;"&amp;C132)+COUNTIF(D131,"&lt;"&amp;D132)+COUNTIF(E131,"&lt;"&amp;E132)+COUNTIF(F131,"&lt;"&amp;F132)+COUNTIF(G131,"&lt;"&amp;G132))=3,3,1))</f>
        <v>0</v>
      </c>
      <c r="J132" s="11">
        <f t="shared" si="42"/>
        <v>0</v>
      </c>
    </row>
    <row r="133" spans="1:10" x14ac:dyDescent="0.25">
      <c r="J133" s="10"/>
    </row>
    <row r="134" spans="1:10" x14ac:dyDescent="0.25">
      <c r="A134" s="2"/>
      <c r="B134" s="6" t="s">
        <v>51</v>
      </c>
      <c r="C134" s="6" t="s">
        <v>53</v>
      </c>
      <c r="D134" s="6" t="s">
        <v>54</v>
      </c>
      <c r="E134" s="6" t="s">
        <v>55</v>
      </c>
      <c r="F134" s="6" t="s">
        <v>56</v>
      </c>
      <c r="G134" s="6" t="s">
        <v>57</v>
      </c>
      <c r="H134" s="7"/>
      <c r="I134" s="6" t="s">
        <v>83</v>
      </c>
      <c r="J134" s="6" t="s">
        <v>84</v>
      </c>
    </row>
    <row r="135" spans="1:10" x14ac:dyDescent="0.25">
      <c r="A135" s="3" t="s">
        <v>49</v>
      </c>
      <c r="B135" s="5"/>
      <c r="C135" s="1"/>
      <c r="D135" s="1"/>
      <c r="E135" s="1"/>
      <c r="F135" s="1"/>
      <c r="G135" s="1"/>
      <c r="H135" s="7"/>
      <c r="I135" s="1">
        <f t="shared" ref="I135" si="73">IF(COUNTA(C135:G135)=0,0,IF((COUNTIF(C135,"&gt;"&amp;C136)+COUNTIF(D135,"&gt;"&amp;D136)+COUNTIF(E135,"&gt;"&amp;E136)+COUNTIF(F135,"&gt;"&amp;F136)+COUNTIF(G135,"&gt;"&amp;G136))=3,3,1))</f>
        <v>0</v>
      </c>
      <c r="J135" s="11">
        <f t="shared" ref="J135:J195" si="74">SUM(C135:G135)-SUM(C136:G136)</f>
        <v>0</v>
      </c>
    </row>
    <row r="136" spans="1:10" x14ac:dyDescent="0.25">
      <c r="A136" s="4"/>
      <c r="B136" s="5"/>
      <c r="C136" s="1"/>
      <c r="D136" s="1"/>
      <c r="E136" s="1"/>
      <c r="F136" s="1"/>
      <c r="G136" s="1"/>
      <c r="H136" s="7"/>
      <c r="I136" s="1">
        <f t="shared" ref="I136" si="75">IF(COUNTA(C135:G135)=0,0,IF((COUNTIF(C135,"&lt;"&amp;C136)+COUNTIF(D135,"&lt;"&amp;D136)+COUNTIF(E135,"&lt;"&amp;E136)+COUNTIF(F135,"&lt;"&amp;F136)+COUNTIF(G135,"&lt;"&amp;G136))=3,3,1))</f>
        <v>0</v>
      </c>
      <c r="J136" s="11">
        <f t="shared" ref="J136:J196" si="76">SUM(C136:G136)-SUM(C135:G135)</f>
        <v>0</v>
      </c>
    </row>
    <row r="137" spans="1:10" x14ac:dyDescent="0.25">
      <c r="J137" s="10"/>
    </row>
    <row r="138" spans="1:10" x14ac:dyDescent="0.25">
      <c r="A138" s="2"/>
      <c r="B138" s="6" t="s">
        <v>51</v>
      </c>
      <c r="C138" s="6" t="s">
        <v>53</v>
      </c>
      <c r="D138" s="6" t="s">
        <v>54</v>
      </c>
      <c r="E138" s="6" t="s">
        <v>55</v>
      </c>
      <c r="F138" s="6" t="s">
        <v>56</v>
      </c>
      <c r="G138" s="6" t="s">
        <v>57</v>
      </c>
      <c r="H138" s="7"/>
      <c r="I138" s="6" t="s">
        <v>83</v>
      </c>
      <c r="J138" s="6" t="s">
        <v>84</v>
      </c>
    </row>
    <row r="139" spans="1:10" x14ac:dyDescent="0.25">
      <c r="A139" s="3" t="s">
        <v>50</v>
      </c>
      <c r="B139" s="5"/>
      <c r="C139" s="1"/>
      <c r="D139" s="1"/>
      <c r="E139" s="1"/>
      <c r="F139" s="1"/>
      <c r="G139" s="1"/>
      <c r="H139" s="7"/>
      <c r="I139" s="1">
        <f t="shared" ref="I139" si="77">IF(COUNTA(C139:G139)=0,0,IF((COUNTIF(C139,"&gt;"&amp;C140)+COUNTIF(D139,"&gt;"&amp;D140)+COUNTIF(E139,"&gt;"&amp;E140)+COUNTIF(F139,"&gt;"&amp;F140)+COUNTIF(G139,"&gt;"&amp;G140))=3,3,1))</f>
        <v>0</v>
      </c>
      <c r="J139" s="11">
        <f t="shared" si="74"/>
        <v>0</v>
      </c>
    </row>
    <row r="140" spans="1:10" x14ac:dyDescent="0.25">
      <c r="A140" s="4"/>
      <c r="B140" s="5"/>
      <c r="C140" s="1"/>
      <c r="D140" s="1"/>
      <c r="E140" s="1"/>
      <c r="F140" s="1"/>
      <c r="G140" s="1"/>
      <c r="H140" s="7"/>
      <c r="I140" s="1">
        <f t="shared" ref="I140" si="78">IF(COUNTA(C139:G139)=0,0,IF((COUNTIF(C139,"&lt;"&amp;C140)+COUNTIF(D139,"&lt;"&amp;D140)+COUNTIF(E139,"&lt;"&amp;E140)+COUNTIF(F139,"&lt;"&amp;F140)+COUNTIF(G139,"&lt;"&amp;G140))=3,3,1))</f>
        <v>0</v>
      </c>
      <c r="J140" s="11">
        <f t="shared" si="76"/>
        <v>0</v>
      </c>
    </row>
    <row r="141" spans="1:10" x14ac:dyDescent="0.25">
      <c r="J141" s="10"/>
    </row>
    <row r="142" spans="1:10" x14ac:dyDescent="0.25">
      <c r="A142" s="2"/>
      <c r="B142" s="6" t="s">
        <v>51</v>
      </c>
      <c r="C142" s="6" t="s">
        <v>53</v>
      </c>
      <c r="D142" s="6" t="s">
        <v>54</v>
      </c>
      <c r="E142" s="6" t="s">
        <v>55</v>
      </c>
      <c r="F142" s="6" t="s">
        <v>56</v>
      </c>
      <c r="G142" s="6" t="s">
        <v>57</v>
      </c>
      <c r="H142" s="7"/>
      <c r="I142" s="6" t="s">
        <v>83</v>
      </c>
      <c r="J142" s="6" t="s">
        <v>84</v>
      </c>
    </row>
    <row r="143" spans="1:10" x14ac:dyDescent="0.25">
      <c r="A143" s="3" t="s">
        <v>58</v>
      </c>
      <c r="B143" s="5"/>
      <c r="C143" s="1"/>
      <c r="D143" s="1"/>
      <c r="E143" s="1"/>
      <c r="F143" s="1"/>
      <c r="G143" s="1"/>
      <c r="H143" s="7"/>
      <c r="I143" s="1">
        <f t="shared" ref="I143" si="79">IF(COUNTA(C143:G143)=0,0,IF((COUNTIF(C143,"&gt;"&amp;C144)+COUNTIF(D143,"&gt;"&amp;D144)+COUNTIF(E143,"&gt;"&amp;E144)+COUNTIF(F143,"&gt;"&amp;F144)+COUNTIF(G143,"&gt;"&amp;G144))=3,3,1))</f>
        <v>0</v>
      </c>
      <c r="J143" s="11">
        <f t="shared" si="74"/>
        <v>0</v>
      </c>
    </row>
    <row r="144" spans="1:10" x14ac:dyDescent="0.25">
      <c r="A144" s="4"/>
      <c r="B144" s="5"/>
      <c r="C144" s="1"/>
      <c r="D144" s="1"/>
      <c r="E144" s="1"/>
      <c r="F144" s="1"/>
      <c r="G144" s="1"/>
      <c r="H144" s="7"/>
      <c r="I144" s="1">
        <f t="shared" ref="I144" si="80">IF(COUNTA(C143:G143)=0,0,IF((COUNTIF(C143,"&lt;"&amp;C144)+COUNTIF(D143,"&lt;"&amp;D144)+COUNTIF(E143,"&lt;"&amp;E144)+COUNTIF(F143,"&lt;"&amp;F144)+COUNTIF(G143,"&lt;"&amp;G144))=3,3,1))</f>
        <v>0</v>
      </c>
      <c r="J144" s="11">
        <f t="shared" si="76"/>
        <v>0</v>
      </c>
    </row>
    <row r="145" spans="1:10" x14ac:dyDescent="0.25">
      <c r="J145" s="10"/>
    </row>
    <row r="146" spans="1:10" x14ac:dyDescent="0.25">
      <c r="A146" s="2"/>
      <c r="B146" s="6" t="s">
        <v>51</v>
      </c>
      <c r="C146" s="6" t="s">
        <v>53</v>
      </c>
      <c r="D146" s="6" t="s">
        <v>54</v>
      </c>
      <c r="E146" s="6" t="s">
        <v>55</v>
      </c>
      <c r="F146" s="6" t="s">
        <v>56</v>
      </c>
      <c r="G146" s="6" t="s">
        <v>57</v>
      </c>
      <c r="H146" s="7"/>
      <c r="I146" s="6" t="s">
        <v>83</v>
      </c>
      <c r="J146" s="6" t="s">
        <v>84</v>
      </c>
    </row>
    <row r="147" spans="1:10" x14ac:dyDescent="0.25">
      <c r="A147" s="3" t="s">
        <v>59</v>
      </c>
      <c r="B147" s="5"/>
      <c r="C147" s="1"/>
      <c r="D147" s="1"/>
      <c r="E147" s="1"/>
      <c r="F147" s="1"/>
      <c r="G147" s="1"/>
      <c r="H147" s="7"/>
      <c r="I147" s="1">
        <f t="shared" ref="I147" si="81">IF(COUNTA(C147:G147)=0,0,IF((COUNTIF(C147,"&gt;"&amp;C148)+COUNTIF(D147,"&gt;"&amp;D148)+COUNTIF(E147,"&gt;"&amp;E148)+COUNTIF(F147,"&gt;"&amp;F148)+COUNTIF(G147,"&gt;"&amp;G148))=3,3,1))</f>
        <v>0</v>
      </c>
      <c r="J147" s="11">
        <f t="shared" si="74"/>
        <v>0</v>
      </c>
    </row>
    <row r="148" spans="1:10" x14ac:dyDescent="0.25">
      <c r="A148" s="4"/>
      <c r="B148" s="5"/>
      <c r="C148" s="1"/>
      <c r="D148" s="1"/>
      <c r="E148" s="1"/>
      <c r="F148" s="1"/>
      <c r="G148" s="1"/>
      <c r="H148" s="7"/>
      <c r="I148" s="1">
        <f t="shared" ref="I148" si="82">IF(COUNTA(C147:G147)=0,0,IF((COUNTIF(C147,"&lt;"&amp;C148)+COUNTIF(D147,"&lt;"&amp;D148)+COUNTIF(E147,"&lt;"&amp;E148)+COUNTIF(F147,"&lt;"&amp;F148)+COUNTIF(G147,"&lt;"&amp;G148))=3,3,1))</f>
        <v>0</v>
      </c>
      <c r="J148" s="11">
        <f t="shared" si="76"/>
        <v>0</v>
      </c>
    </row>
    <row r="149" spans="1:10" x14ac:dyDescent="0.25">
      <c r="J149" s="10"/>
    </row>
    <row r="150" spans="1:10" x14ac:dyDescent="0.25">
      <c r="A150" s="2"/>
      <c r="B150" s="6" t="s">
        <v>51</v>
      </c>
      <c r="C150" s="6" t="s">
        <v>53</v>
      </c>
      <c r="D150" s="6" t="s">
        <v>54</v>
      </c>
      <c r="E150" s="6" t="s">
        <v>55</v>
      </c>
      <c r="F150" s="6" t="s">
        <v>56</v>
      </c>
      <c r="G150" s="6" t="s">
        <v>57</v>
      </c>
      <c r="H150" s="7"/>
      <c r="I150" s="6" t="s">
        <v>83</v>
      </c>
      <c r="J150" s="6" t="s">
        <v>84</v>
      </c>
    </row>
    <row r="151" spans="1:10" x14ac:dyDescent="0.25">
      <c r="A151" s="3" t="s">
        <v>60</v>
      </c>
      <c r="B151" s="5"/>
      <c r="C151" s="1"/>
      <c r="D151" s="1"/>
      <c r="E151" s="1"/>
      <c r="F151" s="1"/>
      <c r="G151" s="1"/>
      <c r="H151" s="7"/>
      <c r="I151" s="1">
        <f t="shared" ref="I151" si="83">IF(COUNTA(C151:G151)=0,0,IF((COUNTIF(C151,"&gt;"&amp;C152)+COUNTIF(D151,"&gt;"&amp;D152)+COUNTIF(E151,"&gt;"&amp;E152)+COUNTIF(F151,"&gt;"&amp;F152)+COUNTIF(G151,"&gt;"&amp;G152))=3,3,1))</f>
        <v>0</v>
      </c>
      <c r="J151" s="11">
        <f t="shared" si="74"/>
        <v>0</v>
      </c>
    </row>
    <row r="152" spans="1:10" x14ac:dyDescent="0.25">
      <c r="A152" s="4"/>
      <c r="B152" s="5"/>
      <c r="C152" s="1"/>
      <c r="D152" s="1"/>
      <c r="E152" s="1"/>
      <c r="F152" s="1"/>
      <c r="G152" s="1"/>
      <c r="H152" s="7"/>
      <c r="I152" s="1">
        <f t="shared" ref="I152" si="84">IF(COUNTA(C151:G151)=0,0,IF((COUNTIF(C151,"&lt;"&amp;C152)+COUNTIF(D151,"&lt;"&amp;D152)+COUNTIF(E151,"&lt;"&amp;E152)+COUNTIF(F151,"&lt;"&amp;F152)+COUNTIF(G151,"&lt;"&amp;G152))=3,3,1))</f>
        <v>0</v>
      </c>
      <c r="J152" s="11">
        <f t="shared" si="76"/>
        <v>0</v>
      </c>
    </row>
    <row r="153" spans="1:10" x14ac:dyDescent="0.25">
      <c r="J153" s="10"/>
    </row>
    <row r="154" spans="1:10" x14ac:dyDescent="0.25">
      <c r="A154" s="2"/>
      <c r="B154" s="6" t="s">
        <v>51</v>
      </c>
      <c r="C154" s="6" t="s">
        <v>53</v>
      </c>
      <c r="D154" s="6" t="s">
        <v>54</v>
      </c>
      <c r="E154" s="6" t="s">
        <v>55</v>
      </c>
      <c r="F154" s="6" t="s">
        <v>56</v>
      </c>
      <c r="G154" s="6" t="s">
        <v>57</v>
      </c>
      <c r="H154" s="7"/>
      <c r="I154" s="6" t="s">
        <v>83</v>
      </c>
      <c r="J154" s="6" t="s">
        <v>84</v>
      </c>
    </row>
    <row r="155" spans="1:10" x14ac:dyDescent="0.25">
      <c r="A155" s="3" t="s">
        <v>61</v>
      </c>
      <c r="B155" s="5"/>
      <c r="C155" s="1"/>
      <c r="D155" s="1"/>
      <c r="E155" s="1"/>
      <c r="F155" s="1"/>
      <c r="G155" s="1"/>
      <c r="H155" s="7"/>
      <c r="I155" s="1">
        <f t="shared" ref="I155" si="85">IF(COUNTA(C155:G155)=0,0,IF((COUNTIF(C155,"&gt;"&amp;C156)+COUNTIF(D155,"&gt;"&amp;D156)+COUNTIF(E155,"&gt;"&amp;E156)+COUNTIF(F155,"&gt;"&amp;F156)+COUNTIF(G155,"&gt;"&amp;G156))=3,3,1))</f>
        <v>0</v>
      </c>
      <c r="J155" s="11">
        <f t="shared" si="74"/>
        <v>0</v>
      </c>
    </row>
    <row r="156" spans="1:10" x14ac:dyDescent="0.25">
      <c r="A156" s="4"/>
      <c r="B156" s="5"/>
      <c r="C156" s="1"/>
      <c r="D156" s="1"/>
      <c r="E156" s="1"/>
      <c r="F156" s="1"/>
      <c r="G156" s="1"/>
      <c r="H156" s="7"/>
      <c r="I156" s="1">
        <f t="shared" ref="I156" si="86">IF(COUNTA(C155:G155)=0,0,IF((COUNTIF(C155,"&lt;"&amp;C156)+COUNTIF(D155,"&lt;"&amp;D156)+COUNTIF(E155,"&lt;"&amp;E156)+COUNTIF(F155,"&lt;"&amp;F156)+COUNTIF(G155,"&lt;"&amp;G156))=3,3,1))</f>
        <v>0</v>
      </c>
      <c r="J156" s="11">
        <f t="shared" si="76"/>
        <v>0</v>
      </c>
    </row>
    <row r="157" spans="1:10" x14ac:dyDescent="0.25">
      <c r="J157" s="10"/>
    </row>
    <row r="158" spans="1:10" x14ac:dyDescent="0.25">
      <c r="A158" s="2"/>
      <c r="B158" s="6" t="s">
        <v>51</v>
      </c>
      <c r="C158" s="6" t="s">
        <v>53</v>
      </c>
      <c r="D158" s="6" t="s">
        <v>54</v>
      </c>
      <c r="E158" s="6" t="s">
        <v>55</v>
      </c>
      <c r="F158" s="6" t="s">
        <v>56</v>
      </c>
      <c r="G158" s="6" t="s">
        <v>57</v>
      </c>
      <c r="H158" s="7"/>
      <c r="I158" s="6" t="s">
        <v>83</v>
      </c>
      <c r="J158" s="6" t="s">
        <v>84</v>
      </c>
    </row>
    <row r="159" spans="1:10" x14ac:dyDescent="0.25">
      <c r="A159" s="3" t="s">
        <v>62</v>
      </c>
      <c r="B159" s="5"/>
      <c r="C159" s="1"/>
      <c r="D159" s="1"/>
      <c r="E159" s="1"/>
      <c r="F159" s="1"/>
      <c r="G159" s="1"/>
      <c r="H159" s="7"/>
      <c r="I159" s="1">
        <f t="shared" ref="I159" si="87">IF(COUNTA(C159:G159)=0,0,IF((COUNTIF(C159,"&gt;"&amp;C160)+COUNTIF(D159,"&gt;"&amp;D160)+COUNTIF(E159,"&gt;"&amp;E160)+COUNTIF(F159,"&gt;"&amp;F160)+COUNTIF(G159,"&gt;"&amp;G160))=3,3,1))</f>
        <v>0</v>
      </c>
      <c r="J159" s="11">
        <f t="shared" si="74"/>
        <v>0</v>
      </c>
    </row>
    <row r="160" spans="1:10" x14ac:dyDescent="0.25">
      <c r="A160" s="4"/>
      <c r="B160" s="5"/>
      <c r="C160" s="1"/>
      <c r="D160" s="1"/>
      <c r="E160" s="1"/>
      <c r="F160" s="1"/>
      <c r="G160" s="1"/>
      <c r="H160" s="7"/>
      <c r="I160" s="1">
        <f t="shared" ref="I160" si="88">IF(COUNTA(C159:G159)=0,0,IF((COUNTIF(C159,"&lt;"&amp;C160)+COUNTIF(D159,"&lt;"&amp;D160)+COUNTIF(E159,"&lt;"&amp;E160)+COUNTIF(F159,"&lt;"&amp;F160)+COUNTIF(G159,"&lt;"&amp;G160))=3,3,1))</f>
        <v>0</v>
      </c>
      <c r="J160" s="11">
        <f t="shared" si="76"/>
        <v>0</v>
      </c>
    </row>
    <row r="161" spans="1:10" x14ac:dyDescent="0.25">
      <c r="J161" s="10"/>
    </row>
    <row r="162" spans="1:10" x14ac:dyDescent="0.25">
      <c r="A162" s="2"/>
      <c r="B162" s="6" t="s">
        <v>51</v>
      </c>
      <c r="C162" s="6" t="s">
        <v>53</v>
      </c>
      <c r="D162" s="6" t="s">
        <v>54</v>
      </c>
      <c r="E162" s="6" t="s">
        <v>55</v>
      </c>
      <c r="F162" s="6" t="s">
        <v>56</v>
      </c>
      <c r="G162" s="6" t="s">
        <v>57</v>
      </c>
      <c r="H162" s="7"/>
      <c r="I162" s="6" t="s">
        <v>83</v>
      </c>
      <c r="J162" s="6" t="s">
        <v>84</v>
      </c>
    </row>
    <row r="163" spans="1:10" x14ac:dyDescent="0.25">
      <c r="A163" s="3" t="s">
        <v>63</v>
      </c>
      <c r="B163" s="5"/>
      <c r="C163" s="1"/>
      <c r="D163" s="1"/>
      <c r="E163" s="1"/>
      <c r="F163" s="1"/>
      <c r="G163" s="1"/>
      <c r="H163" s="7"/>
      <c r="I163" s="1">
        <f t="shared" ref="I163" si="89">IF(COUNTA(C163:G163)=0,0,IF((COUNTIF(C163,"&gt;"&amp;C164)+COUNTIF(D163,"&gt;"&amp;D164)+COUNTIF(E163,"&gt;"&amp;E164)+COUNTIF(F163,"&gt;"&amp;F164)+COUNTIF(G163,"&gt;"&amp;G164))=3,3,1))</f>
        <v>0</v>
      </c>
      <c r="J163" s="11">
        <f t="shared" si="74"/>
        <v>0</v>
      </c>
    </row>
    <row r="164" spans="1:10" x14ac:dyDescent="0.25">
      <c r="A164" s="4"/>
      <c r="B164" s="5"/>
      <c r="C164" s="1"/>
      <c r="D164" s="1"/>
      <c r="E164" s="1"/>
      <c r="F164" s="1"/>
      <c r="G164" s="1"/>
      <c r="H164" s="7"/>
      <c r="I164" s="1">
        <f t="shared" ref="I164" si="90">IF(COUNTA(C163:G163)=0,0,IF((COUNTIF(C163,"&lt;"&amp;C164)+COUNTIF(D163,"&lt;"&amp;D164)+COUNTIF(E163,"&lt;"&amp;E164)+COUNTIF(F163,"&lt;"&amp;F164)+COUNTIF(G163,"&lt;"&amp;G164))=3,3,1))</f>
        <v>0</v>
      </c>
      <c r="J164" s="11">
        <f t="shared" si="76"/>
        <v>0</v>
      </c>
    </row>
    <row r="165" spans="1:10" x14ac:dyDescent="0.25">
      <c r="J165" s="10"/>
    </row>
    <row r="166" spans="1:10" x14ac:dyDescent="0.25">
      <c r="A166" s="2"/>
      <c r="B166" s="6" t="s">
        <v>51</v>
      </c>
      <c r="C166" s="6" t="s">
        <v>53</v>
      </c>
      <c r="D166" s="6" t="s">
        <v>54</v>
      </c>
      <c r="E166" s="6" t="s">
        <v>55</v>
      </c>
      <c r="F166" s="6" t="s">
        <v>56</v>
      </c>
      <c r="G166" s="6" t="s">
        <v>57</v>
      </c>
      <c r="H166" s="7"/>
      <c r="I166" s="6" t="s">
        <v>83</v>
      </c>
      <c r="J166" s="6" t="s">
        <v>84</v>
      </c>
    </row>
    <row r="167" spans="1:10" x14ac:dyDescent="0.25">
      <c r="A167" s="3" t="s">
        <v>64</v>
      </c>
      <c r="B167" s="5"/>
      <c r="C167" s="1"/>
      <c r="D167" s="1"/>
      <c r="E167" s="1"/>
      <c r="F167" s="1"/>
      <c r="G167" s="1"/>
      <c r="H167" s="7"/>
      <c r="I167" s="1">
        <f t="shared" ref="I167" si="91">IF(COUNTA(C167:G167)=0,0,IF((COUNTIF(C167,"&gt;"&amp;C168)+COUNTIF(D167,"&gt;"&amp;D168)+COUNTIF(E167,"&gt;"&amp;E168)+COUNTIF(F167,"&gt;"&amp;F168)+COUNTIF(G167,"&gt;"&amp;G168))=3,3,1))</f>
        <v>0</v>
      </c>
      <c r="J167" s="11">
        <f t="shared" si="74"/>
        <v>0</v>
      </c>
    </row>
    <row r="168" spans="1:10" x14ac:dyDescent="0.25">
      <c r="A168" s="4"/>
      <c r="B168" s="5"/>
      <c r="C168" s="1"/>
      <c r="D168" s="1"/>
      <c r="E168" s="1"/>
      <c r="F168" s="1"/>
      <c r="G168" s="1"/>
      <c r="H168" s="7"/>
      <c r="I168" s="1">
        <f t="shared" ref="I168" si="92">IF(COUNTA(C167:G167)=0,0,IF((COUNTIF(C167,"&lt;"&amp;C168)+COUNTIF(D167,"&lt;"&amp;D168)+COUNTIF(E167,"&lt;"&amp;E168)+COUNTIF(F167,"&lt;"&amp;F168)+COUNTIF(G167,"&lt;"&amp;G168))=3,3,1))</f>
        <v>0</v>
      </c>
      <c r="J168" s="11">
        <f t="shared" si="76"/>
        <v>0</v>
      </c>
    </row>
    <row r="169" spans="1:10" x14ac:dyDescent="0.25">
      <c r="J169" s="10"/>
    </row>
    <row r="170" spans="1:10" x14ac:dyDescent="0.25">
      <c r="A170" s="2"/>
      <c r="B170" s="6" t="s">
        <v>51</v>
      </c>
      <c r="C170" s="6" t="s">
        <v>53</v>
      </c>
      <c r="D170" s="6" t="s">
        <v>54</v>
      </c>
      <c r="E170" s="6" t="s">
        <v>55</v>
      </c>
      <c r="F170" s="6" t="s">
        <v>56</v>
      </c>
      <c r="G170" s="6" t="s">
        <v>57</v>
      </c>
      <c r="H170" s="7"/>
      <c r="I170" s="6" t="s">
        <v>83</v>
      </c>
      <c r="J170" s="6" t="s">
        <v>84</v>
      </c>
    </row>
    <row r="171" spans="1:10" x14ac:dyDescent="0.25">
      <c r="A171" s="3" t="s">
        <v>65</v>
      </c>
      <c r="B171" s="5"/>
      <c r="C171" s="1"/>
      <c r="D171" s="1"/>
      <c r="E171" s="1"/>
      <c r="F171" s="1"/>
      <c r="G171" s="1"/>
      <c r="H171" s="7"/>
      <c r="I171" s="1">
        <f t="shared" ref="I171" si="93">IF(COUNTA(C171:G171)=0,0,IF((COUNTIF(C171,"&gt;"&amp;C172)+COUNTIF(D171,"&gt;"&amp;D172)+COUNTIF(E171,"&gt;"&amp;E172)+COUNTIF(F171,"&gt;"&amp;F172)+COUNTIF(G171,"&gt;"&amp;G172))=3,3,1))</f>
        <v>0</v>
      </c>
      <c r="J171" s="11">
        <f t="shared" si="74"/>
        <v>0</v>
      </c>
    </row>
    <row r="172" spans="1:10" x14ac:dyDescent="0.25">
      <c r="A172" s="4"/>
      <c r="B172" s="5"/>
      <c r="C172" s="1"/>
      <c r="D172" s="1"/>
      <c r="E172" s="1"/>
      <c r="F172" s="1"/>
      <c r="G172" s="1"/>
      <c r="H172" s="7"/>
      <c r="I172" s="1">
        <f t="shared" ref="I172" si="94">IF(COUNTA(C171:G171)=0,0,IF((COUNTIF(C171,"&lt;"&amp;C172)+COUNTIF(D171,"&lt;"&amp;D172)+COUNTIF(E171,"&lt;"&amp;E172)+COUNTIF(F171,"&lt;"&amp;F172)+COUNTIF(G171,"&lt;"&amp;G172))=3,3,1))</f>
        <v>0</v>
      </c>
      <c r="J172" s="11">
        <f t="shared" si="76"/>
        <v>0</v>
      </c>
    </row>
    <row r="173" spans="1:10" x14ac:dyDescent="0.25">
      <c r="J173" s="10"/>
    </row>
    <row r="174" spans="1:10" x14ac:dyDescent="0.25">
      <c r="A174" s="2"/>
      <c r="B174" s="6" t="s">
        <v>51</v>
      </c>
      <c r="C174" s="6" t="s">
        <v>53</v>
      </c>
      <c r="D174" s="6" t="s">
        <v>54</v>
      </c>
      <c r="E174" s="6" t="s">
        <v>55</v>
      </c>
      <c r="F174" s="6" t="s">
        <v>56</v>
      </c>
      <c r="G174" s="6" t="s">
        <v>57</v>
      </c>
      <c r="H174" s="7"/>
      <c r="I174" s="6" t="s">
        <v>83</v>
      </c>
      <c r="J174" s="6" t="s">
        <v>84</v>
      </c>
    </row>
    <row r="175" spans="1:10" x14ac:dyDescent="0.25">
      <c r="A175" s="3" t="s">
        <v>66</v>
      </c>
      <c r="B175" s="5"/>
      <c r="C175" s="1"/>
      <c r="D175" s="1"/>
      <c r="E175" s="1"/>
      <c r="F175" s="1"/>
      <c r="G175" s="1"/>
      <c r="H175" s="7"/>
      <c r="I175" s="1">
        <f t="shared" ref="I175" si="95">IF(COUNTA(C175:G175)=0,0,IF((COUNTIF(C175,"&gt;"&amp;C176)+COUNTIF(D175,"&gt;"&amp;D176)+COUNTIF(E175,"&gt;"&amp;E176)+COUNTIF(F175,"&gt;"&amp;F176)+COUNTIF(G175,"&gt;"&amp;G176))=3,3,1))</f>
        <v>0</v>
      </c>
      <c r="J175" s="11">
        <f t="shared" si="74"/>
        <v>0</v>
      </c>
    </row>
    <row r="176" spans="1:10" x14ac:dyDescent="0.25">
      <c r="A176" s="4"/>
      <c r="B176" s="5"/>
      <c r="C176" s="1"/>
      <c r="D176" s="1"/>
      <c r="E176" s="1"/>
      <c r="F176" s="1"/>
      <c r="G176" s="1"/>
      <c r="H176" s="7"/>
      <c r="I176" s="1">
        <f t="shared" ref="I176" si="96">IF(COUNTA(C175:G175)=0,0,IF((COUNTIF(C175,"&lt;"&amp;C176)+COUNTIF(D175,"&lt;"&amp;D176)+COUNTIF(E175,"&lt;"&amp;E176)+COUNTIF(F175,"&lt;"&amp;F176)+COUNTIF(G175,"&lt;"&amp;G176))=3,3,1))</f>
        <v>0</v>
      </c>
      <c r="J176" s="11">
        <f t="shared" si="76"/>
        <v>0</v>
      </c>
    </row>
    <row r="177" spans="1:10" x14ac:dyDescent="0.25">
      <c r="J177" s="10"/>
    </row>
    <row r="178" spans="1:10" x14ac:dyDescent="0.25">
      <c r="A178" s="2"/>
      <c r="B178" s="6" t="s">
        <v>51</v>
      </c>
      <c r="C178" s="6" t="s">
        <v>53</v>
      </c>
      <c r="D178" s="6" t="s">
        <v>54</v>
      </c>
      <c r="E178" s="6" t="s">
        <v>55</v>
      </c>
      <c r="F178" s="6" t="s">
        <v>56</v>
      </c>
      <c r="G178" s="6" t="s">
        <v>57</v>
      </c>
      <c r="H178" s="7"/>
      <c r="I178" s="6" t="s">
        <v>83</v>
      </c>
      <c r="J178" s="6" t="s">
        <v>84</v>
      </c>
    </row>
    <row r="179" spans="1:10" x14ac:dyDescent="0.25">
      <c r="A179" s="3" t="s">
        <v>67</v>
      </c>
      <c r="B179" s="5"/>
      <c r="C179" s="1"/>
      <c r="D179" s="1"/>
      <c r="E179" s="1"/>
      <c r="F179" s="1"/>
      <c r="G179" s="1"/>
      <c r="H179" s="7"/>
      <c r="I179" s="1">
        <f t="shared" ref="I179" si="97">IF(COUNTA(C179:G179)=0,0,IF((COUNTIF(C179,"&gt;"&amp;C180)+COUNTIF(D179,"&gt;"&amp;D180)+COUNTIF(E179,"&gt;"&amp;E180)+COUNTIF(F179,"&gt;"&amp;F180)+COUNTIF(G179,"&gt;"&amp;G180))=3,3,1))</f>
        <v>0</v>
      </c>
      <c r="J179" s="11">
        <f t="shared" si="74"/>
        <v>0</v>
      </c>
    </row>
    <row r="180" spans="1:10" x14ac:dyDescent="0.25">
      <c r="A180" s="4"/>
      <c r="B180" s="5"/>
      <c r="C180" s="1"/>
      <c r="D180" s="1"/>
      <c r="E180" s="1"/>
      <c r="F180" s="1"/>
      <c r="G180" s="1"/>
      <c r="H180" s="7"/>
      <c r="I180" s="1">
        <f t="shared" ref="I180" si="98">IF(COUNTA(C179:G179)=0,0,IF((COUNTIF(C179,"&lt;"&amp;C180)+COUNTIF(D179,"&lt;"&amp;D180)+COUNTIF(E179,"&lt;"&amp;E180)+COUNTIF(F179,"&lt;"&amp;F180)+COUNTIF(G179,"&lt;"&amp;G180))=3,3,1))</f>
        <v>0</v>
      </c>
      <c r="J180" s="11">
        <f t="shared" si="76"/>
        <v>0</v>
      </c>
    </row>
    <row r="181" spans="1:10" x14ac:dyDescent="0.25">
      <c r="J181" s="10"/>
    </row>
    <row r="182" spans="1:10" x14ac:dyDescent="0.25">
      <c r="A182" s="2"/>
      <c r="B182" s="6" t="s">
        <v>51</v>
      </c>
      <c r="C182" s="6" t="s">
        <v>53</v>
      </c>
      <c r="D182" s="6" t="s">
        <v>54</v>
      </c>
      <c r="E182" s="6" t="s">
        <v>55</v>
      </c>
      <c r="F182" s="6" t="s">
        <v>56</v>
      </c>
      <c r="G182" s="6" t="s">
        <v>57</v>
      </c>
      <c r="H182" s="7"/>
      <c r="I182" s="6" t="s">
        <v>83</v>
      </c>
      <c r="J182" s="6" t="s">
        <v>84</v>
      </c>
    </row>
    <row r="183" spans="1:10" x14ac:dyDescent="0.25">
      <c r="A183" s="3" t="s">
        <v>68</v>
      </c>
      <c r="B183" s="5"/>
      <c r="C183" s="1"/>
      <c r="D183" s="1"/>
      <c r="E183" s="1"/>
      <c r="F183" s="1"/>
      <c r="G183" s="1"/>
      <c r="H183" s="7"/>
      <c r="I183" s="1">
        <f t="shared" ref="I183" si="99">IF(COUNTA(C183:G183)=0,0,IF((COUNTIF(C183,"&gt;"&amp;C184)+COUNTIF(D183,"&gt;"&amp;D184)+COUNTIF(E183,"&gt;"&amp;E184)+COUNTIF(F183,"&gt;"&amp;F184)+COUNTIF(G183,"&gt;"&amp;G184))=3,3,1))</f>
        <v>0</v>
      </c>
      <c r="J183" s="11">
        <f t="shared" si="74"/>
        <v>0</v>
      </c>
    </row>
    <row r="184" spans="1:10" x14ac:dyDescent="0.25">
      <c r="A184" s="4"/>
      <c r="B184" s="5"/>
      <c r="C184" s="1"/>
      <c r="D184" s="1"/>
      <c r="E184" s="1"/>
      <c r="F184" s="1"/>
      <c r="G184" s="1"/>
      <c r="H184" s="7"/>
      <c r="I184" s="1">
        <f t="shared" ref="I184" si="100">IF(COUNTA(C183:G183)=0,0,IF((COUNTIF(C183,"&lt;"&amp;C184)+COUNTIF(D183,"&lt;"&amp;D184)+COUNTIF(E183,"&lt;"&amp;E184)+COUNTIF(F183,"&lt;"&amp;F184)+COUNTIF(G183,"&lt;"&amp;G184))=3,3,1))</f>
        <v>0</v>
      </c>
      <c r="J184" s="11">
        <f t="shared" si="76"/>
        <v>0</v>
      </c>
    </row>
    <row r="185" spans="1:10" x14ac:dyDescent="0.25">
      <c r="J185" s="10"/>
    </row>
    <row r="186" spans="1:10" x14ac:dyDescent="0.25">
      <c r="A186" s="2"/>
      <c r="B186" s="6" t="s">
        <v>51</v>
      </c>
      <c r="C186" s="6" t="s">
        <v>53</v>
      </c>
      <c r="D186" s="6" t="s">
        <v>54</v>
      </c>
      <c r="E186" s="6" t="s">
        <v>55</v>
      </c>
      <c r="F186" s="6" t="s">
        <v>56</v>
      </c>
      <c r="G186" s="6" t="s">
        <v>57</v>
      </c>
      <c r="H186" s="7"/>
      <c r="I186" s="6" t="s">
        <v>83</v>
      </c>
      <c r="J186" s="6" t="s">
        <v>84</v>
      </c>
    </row>
    <row r="187" spans="1:10" x14ac:dyDescent="0.25">
      <c r="A187" s="3" t="s">
        <v>69</v>
      </c>
      <c r="B187" s="5"/>
      <c r="C187" s="1"/>
      <c r="D187" s="1"/>
      <c r="E187" s="1"/>
      <c r="F187" s="1"/>
      <c r="G187" s="1"/>
      <c r="H187" s="7"/>
      <c r="I187" s="1">
        <f t="shared" ref="I187" si="101">IF(COUNTA(C187:G187)=0,0,IF((COUNTIF(C187,"&gt;"&amp;C188)+COUNTIF(D187,"&gt;"&amp;D188)+COUNTIF(E187,"&gt;"&amp;E188)+COUNTIF(F187,"&gt;"&amp;F188)+COUNTIF(G187,"&gt;"&amp;G188))=3,3,1))</f>
        <v>0</v>
      </c>
      <c r="J187" s="11">
        <f t="shared" si="74"/>
        <v>0</v>
      </c>
    </row>
    <row r="188" spans="1:10" x14ac:dyDescent="0.25">
      <c r="A188" s="4"/>
      <c r="B188" s="5"/>
      <c r="C188" s="1"/>
      <c r="D188" s="1"/>
      <c r="E188" s="1"/>
      <c r="F188" s="1"/>
      <c r="G188" s="1"/>
      <c r="H188" s="7"/>
      <c r="I188" s="1">
        <f t="shared" ref="I188" si="102">IF(COUNTA(C187:G187)=0,0,IF((COUNTIF(C187,"&lt;"&amp;C188)+COUNTIF(D187,"&lt;"&amp;D188)+COUNTIF(E187,"&lt;"&amp;E188)+COUNTIF(F187,"&lt;"&amp;F188)+COUNTIF(G187,"&lt;"&amp;G188))=3,3,1))</f>
        <v>0</v>
      </c>
      <c r="J188" s="11">
        <f t="shared" si="76"/>
        <v>0</v>
      </c>
    </row>
    <row r="189" spans="1:10" x14ac:dyDescent="0.25">
      <c r="J189" s="10"/>
    </row>
    <row r="190" spans="1:10" x14ac:dyDescent="0.25">
      <c r="A190" s="2"/>
      <c r="B190" s="6" t="s">
        <v>51</v>
      </c>
      <c r="C190" s="6" t="s">
        <v>53</v>
      </c>
      <c r="D190" s="6" t="s">
        <v>54</v>
      </c>
      <c r="E190" s="6" t="s">
        <v>55</v>
      </c>
      <c r="F190" s="6" t="s">
        <v>56</v>
      </c>
      <c r="G190" s="6" t="s">
        <v>57</v>
      </c>
      <c r="H190" s="7"/>
      <c r="I190" s="6" t="s">
        <v>83</v>
      </c>
      <c r="J190" s="6" t="s">
        <v>84</v>
      </c>
    </row>
    <row r="191" spans="1:10" x14ac:dyDescent="0.25">
      <c r="A191" s="3" t="s">
        <v>70</v>
      </c>
      <c r="B191" s="5"/>
      <c r="C191" s="1"/>
      <c r="D191" s="1"/>
      <c r="E191" s="1"/>
      <c r="F191" s="1"/>
      <c r="G191" s="1"/>
      <c r="H191" s="7"/>
      <c r="I191" s="1">
        <f t="shared" ref="I191" si="103">IF(COUNTA(C191:G191)=0,0,IF((COUNTIF(C191,"&gt;"&amp;C192)+COUNTIF(D191,"&gt;"&amp;D192)+COUNTIF(E191,"&gt;"&amp;E192)+COUNTIF(F191,"&gt;"&amp;F192)+COUNTIF(G191,"&gt;"&amp;G192))=3,3,1))</f>
        <v>0</v>
      </c>
      <c r="J191" s="11">
        <f t="shared" si="74"/>
        <v>0</v>
      </c>
    </row>
    <row r="192" spans="1:10" x14ac:dyDescent="0.25">
      <c r="A192" s="4"/>
      <c r="B192" s="5"/>
      <c r="C192" s="1"/>
      <c r="D192" s="1"/>
      <c r="E192" s="1"/>
      <c r="F192" s="1"/>
      <c r="G192" s="1"/>
      <c r="H192" s="7"/>
      <c r="I192" s="1">
        <f t="shared" ref="I192" si="104">IF(COUNTA(C191:G191)=0,0,IF((COUNTIF(C191,"&lt;"&amp;C192)+COUNTIF(D191,"&lt;"&amp;D192)+COUNTIF(E191,"&lt;"&amp;E192)+COUNTIF(F191,"&lt;"&amp;F192)+COUNTIF(G191,"&lt;"&amp;G192))=3,3,1))</f>
        <v>0</v>
      </c>
      <c r="J192" s="11">
        <f t="shared" si="76"/>
        <v>0</v>
      </c>
    </row>
    <row r="193" spans="1:10" x14ac:dyDescent="0.25">
      <c r="J193" s="10"/>
    </row>
    <row r="194" spans="1:10" x14ac:dyDescent="0.25">
      <c r="A194" s="2"/>
      <c r="B194" s="6" t="s">
        <v>51</v>
      </c>
      <c r="C194" s="6" t="s">
        <v>53</v>
      </c>
      <c r="D194" s="6" t="s">
        <v>54</v>
      </c>
      <c r="E194" s="6" t="s">
        <v>55</v>
      </c>
      <c r="F194" s="6" t="s">
        <v>56</v>
      </c>
      <c r="G194" s="6" t="s">
        <v>57</v>
      </c>
      <c r="H194" s="7"/>
      <c r="I194" s="6" t="s">
        <v>83</v>
      </c>
      <c r="J194" s="6" t="s">
        <v>84</v>
      </c>
    </row>
    <row r="195" spans="1:10" x14ac:dyDescent="0.25">
      <c r="A195" s="3" t="s">
        <v>71</v>
      </c>
      <c r="B195" s="5"/>
      <c r="C195" s="1"/>
      <c r="D195" s="1"/>
      <c r="E195" s="1"/>
      <c r="F195" s="1"/>
      <c r="G195" s="1"/>
      <c r="H195" s="7"/>
      <c r="I195" s="1">
        <f t="shared" ref="I195" si="105">IF(COUNTA(C195:G195)=0,0,IF((COUNTIF(C195,"&gt;"&amp;C196)+COUNTIF(D195,"&gt;"&amp;D196)+COUNTIF(E195,"&gt;"&amp;E196)+COUNTIF(F195,"&gt;"&amp;F196)+COUNTIF(G195,"&gt;"&amp;G196))=3,3,1))</f>
        <v>0</v>
      </c>
      <c r="J195" s="11">
        <f t="shared" si="74"/>
        <v>0</v>
      </c>
    </row>
    <row r="196" spans="1:10" x14ac:dyDescent="0.25">
      <c r="A196" s="4"/>
      <c r="B196" s="5"/>
      <c r="C196" s="1"/>
      <c r="D196" s="1"/>
      <c r="E196" s="1"/>
      <c r="F196" s="1"/>
      <c r="G196" s="1"/>
      <c r="H196" s="7"/>
      <c r="I196" s="1">
        <f t="shared" ref="I196" si="106">IF(COUNTA(C195:G195)=0,0,IF((COUNTIF(C195,"&lt;"&amp;C196)+COUNTIF(D195,"&lt;"&amp;D196)+COUNTIF(E195,"&lt;"&amp;E196)+COUNTIF(F195,"&lt;"&amp;F196)+COUNTIF(G195,"&lt;"&amp;G196))=3,3,1))</f>
        <v>0</v>
      </c>
      <c r="J196" s="11">
        <f t="shared" si="76"/>
        <v>0</v>
      </c>
    </row>
    <row r="197" spans="1:10" x14ac:dyDescent="0.25">
      <c r="J197" s="10"/>
    </row>
    <row r="198" spans="1:10" x14ac:dyDescent="0.25">
      <c r="A198" s="2"/>
      <c r="B198" s="6" t="s">
        <v>51</v>
      </c>
      <c r="C198" s="6" t="s">
        <v>53</v>
      </c>
      <c r="D198" s="6" t="s">
        <v>54</v>
      </c>
      <c r="E198" s="6" t="s">
        <v>55</v>
      </c>
      <c r="F198" s="6" t="s">
        <v>56</v>
      </c>
      <c r="G198" s="6" t="s">
        <v>57</v>
      </c>
      <c r="H198" s="7"/>
      <c r="I198" s="6" t="s">
        <v>83</v>
      </c>
      <c r="J198" s="6" t="s">
        <v>84</v>
      </c>
    </row>
    <row r="199" spans="1:10" x14ac:dyDescent="0.25">
      <c r="A199" s="3" t="s">
        <v>72</v>
      </c>
      <c r="B199" s="5"/>
      <c r="C199" s="1"/>
      <c r="D199" s="1"/>
      <c r="E199" s="1"/>
      <c r="F199" s="1"/>
      <c r="G199" s="1"/>
      <c r="H199" s="7"/>
      <c r="I199" s="1">
        <f t="shared" ref="I199" si="107">IF(COUNTA(C199:G199)=0,0,IF((COUNTIF(C199,"&gt;"&amp;C200)+COUNTIF(D199,"&gt;"&amp;D200)+COUNTIF(E199,"&gt;"&amp;E200)+COUNTIF(F199,"&gt;"&amp;F200)+COUNTIF(G199,"&gt;"&amp;G200))=3,3,1))</f>
        <v>0</v>
      </c>
      <c r="J199" s="11">
        <f t="shared" ref="J199:J239" si="108">SUM(C199:G199)-SUM(C200:G200)</f>
        <v>0</v>
      </c>
    </row>
    <row r="200" spans="1:10" x14ac:dyDescent="0.25">
      <c r="A200" s="4"/>
      <c r="B200" s="5"/>
      <c r="C200" s="1"/>
      <c r="D200" s="1"/>
      <c r="E200" s="1"/>
      <c r="F200" s="1"/>
      <c r="G200" s="1"/>
      <c r="H200" s="7"/>
      <c r="I200" s="1">
        <f t="shared" ref="I200" si="109">IF(COUNTA(C199:G199)=0,0,IF((COUNTIF(C199,"&lt;"&amp;C200)+COUNTIF(D199,"&lt;"&amp;D200)+COUNTIF(E199,"&lt;"&amp;E200)+COUNTIF(F199,"&lt;"&amp;F200)+COUNTIF(G199,"&lt;"&amp;G200))=3,3,1))</f>
        <v>0</v>
      </c>
      <c r="J200" s="11">
        <f t="shared" ref="J200:J240" si="110">SUM(C200:G200)-SUM(C199:G199)</f>
        <v>0</v>
      </c>
    </row>
    <row r="201" spans="1:10" x14ac:dyDescent="0.25">
      <c r="J201" s="10"/>
    </row>
    <row r="202" spans="1:10" x14ac:dyDescent="0.25">
      <c r="A202" s="2"/>
      <c r="B202" s="6" t="s">
        <v>51</v>
      </c>
      <c r="C202" s="6" t="s">
        <v>53</v>
      </c>
      <c r="D202" s="6" t="s">
        <v>54</v>
      </c>
      <c r="E202" s="6" t="s">
        <v>55</v>
      </c>
      <c r="F202" s="6" t="s">
        <v>56</v>
      </c>
      <c r="G202" s="6" t="s">
        <v>57</v>
      </c>
      <c r="H202" s="7"/>
      <c r="I202" s="6" t="s">
        <v>83</v>
      </c>
      <c r="J202" s="6" t="s">
        <v>84</v>
      </c>
    </row>
    <row r="203" spans="1:10" x14ac:dyDescent="0.25">
      <c r="A203" s="3" t="s">
        <v>73</v>
      </c>
      <c r="B203" s="5"/>
      <c r="C203" s="1"/>
      <c r="D203" s="1"/>
      <c r="E203" s="1"/>
      <c r="F203" s="1"/>
      <c r="G203" s="1"/>
      <c r="H203" s="7"/>
      <c r="I203" s="1">
        <f t="shared" ref="I203" si="111">IF(COUNTA(C203:G203)=0,0,IF((COUNTIF(C203,"&gt;"&amp;C204)+COUNTIF(D203,"&gt;"&amp;D204)+COUNTIF(E203,"&gt;"&amp;E204)+COUNTIF(F203,"&gt;"&amp;F204)+COUNTIF(G203,"&gt;"&amp;G204))=3,3,1))</f>
        <v>0</v>
      </c>
      <c r="J203" s="11">
        <f t="shared" si="108"/>
        <v>0</v>
      </c>
    </row>
    <row r="204" spans="1:10" x14ac:dyDescent="0.25">
      <c r="A204" s="4"/>
      <c r="B204" s="5"/>
      <c r="C204" s="1"/>
      <c r="D204" s="1"/>
      <c r="E204" s="1"/>
      <c r="F204" s="1"/>
      <c r="G204" s="1"/>
      <c r="H204" s="7"/>
      <c r="I204" s="1">
        <f t="shared" ref="I204" si="112">IF(COUNTA(C203:G203)=0,0,IF((COUNTIF(C203,"&lt;"&amp;C204)+COUNTIF(D203,"&lt;"&amp;D204)+COUNTIF(E203,"&lt;"&amp;E204)+COUNTIF(F203,"&lt;"&amp;F204)+COUNTIF(G203,"&lt;"&amp;G204))=3,3,1))</f>
        <v>0</v>
      </c>
      <c r="J204" s="11">
        <f t="shared" si="110"/>
        <v>0</v>
      </c>
    </row>
    <row r="205" spans="1:10" x14ac:dyDescent="0.25">
      <c r="J205" s="10"/>
    </row>
    <row r="206" spans="1:10" x14ac:dyDescent="0.25">
      <c r="A206" s="2"/>
      <c r="B206" s="6" t="s">
        <v>51</v>
      </c>
      <c r="C206" s="6" t="s">
        <v>53</v>
      </c>
      <c r="D206" s="6" t="s">
        <v>54</v>
      </c>
      <c r="E206" s="6" t="s">
        <v>55</v>
      </c>
      <c r="F206" s="6" t="s">
        <v>56</v>
      </c>
      <c r="G206" s="6" t="s">
        <v>57</v>
      </c>
      <c r="H206" s="7"/>
      <c r="I206" s="6" t="s">
        <v>83</v>
      </c>
      <c r="J206" s="6" t="s">
        <v>84</v>
      </c>
    </row>
    <row r="207" spans="1:10" x14ac:dyDescent="0.25">
      <c r="A207" s="3" t="s">
        <v>74</v>
      </c>
      <c r="B207" s="5"/>
      <c r="C207" s="1"/>
      <c r="D207" s="1"/>
      <c r="E207" s="1"/>
      <c r="F207" s="1"/>
      <c r="G207" s="1"/>
      <c r="H207" s="7"/>
      <c r="I207" s="1">
        <f t="shared" ref="I207" si="113">IF(COUNTA(C207:G207)=0,0,IF((COUNTIF(C207,"&gt;"&amp;C208)+COUNTIF(D207,"&gt;"&amp;D208)+COUNTIF(E207,"&gt;"&amp;E208)+COUNTIF(F207,"&gt;"&amp;F208)+COUNTIF(G207,"&gt;"&amp;G208))=3,3,1))</f>
        <v>0</v>
      </c>
      <c r="J207" s="11">
        <f t="shared" si="108"/>
        <v>0</v>
      </c>
    </row>
    <row r="208" spans="1:10" x14ac:dyDescent="0.25">
      <c r="A208" s="4"/>
      <c r="B208" s="5"/>
      <c r="C208" s="1"/>
      <c r="D208" s="1"/>
      <c r="E208" s="1"/>
      <c r="F208" s="1"/>
      <c r="G208" s="1"/>
      <c r="H208" s="7"/>
      <c r="I208" s="1">
        <f t="shared" ref="I208" si="114">IF(COUNTA(C207:G207)=0,0,IF((COUNTIF(C207,"&lt;"&amp;C208)+COUNTIF(D207,"&lt;"&amp;D208)+COUNTIF(E207,"&lt;"&amp;E208)+COUNTIF(F207,"&lt;"&amp;F208)+COUNTIF(G207,"&lt;"&amp;G208))=3,3,1))</f>
        <v>0</v>
      </c>
      <c r="J208" s="11">
        <f t="shared" si="110"/>
        <v>0</v>
      </c>
    </row>
    <row r="209" spans="1:10" x14ac:dyDescent="0.25">
      <c r="J209" s="10"/>
    </row>
    <row r="210" spans="1:10" x14ac:dyDescent="0.25">
      <c r="A210" s="2"/>
      <c r="B210" s="6" t="s">
        <v>51</v>
      </c>
      <c r="C210" s="6" t="s">
        <v>53</v>
      </c>
      <c r="D210" s="6" t="s">
        <v>54</v>
      </c>
      <c r="E210" s="6" t="s">
        <v>55</v>
      </c>
      <c r="F210" s="6" t="s">
        <v>56</v>
      </c>
      <c r="G210" s="6" t="s">
        <v>57</v>
      </c>
      <c r="H210" s="7"/>
      <c r="I210" s="6" t="s">
        <v>83</v>
      </c>
      <c r="J210" s="6" t="s">
        <v>84</v>
      </c>
    </row>
    <row r="211" spans="1:10" x14ac:dyDescent="0.25">
      <c r="A211" s="3" t="s">
        <v>75</v>
      </c>
      <c r="B211" s="5"/>
      <c r="C211" s="1"/>
      <c r="D211" s="1"/>
      <c r="E211" s="1"/>
      <c r="F211" s="1"/>
      <c r="G211" s="1"/>
      <c r="H211" s="7"/>
      <c r="I211" s="1">
        <f t="shared" ref="I211" si="115">IF(COUNTA(C211:G211)=0,0,IF((COUNTIF(C211,"&gt;"&amp;C212)+COUNTIF(D211,"&gt;"&amp;D212)+COUNTIF(E211,"&gt;"&amp;E212)+COUNTIF(F211,"&gt;"&amp;F212)+COUNTIF(G211,"&gt;"&amp;G212))=3,3,1))</f>
        <v>0</v>
      </c>
      <c r="J211" s="11">
        <f t="shared" si="108"/>
        <v>0</v>
      </c>
    </row>
    <row r="212" spans="1:10" x14ac:dyDescent="0.25">
      <c r="A212" s="4"/>
      <c r="B212" s="5"/>
      <c r="C212" s="1"/>
      <c r="D212" s="1"/>
      <c r="E212" s="1"/>
      <c r="F212" s="1"/>
      <c r="G212" s="1"/>
      <c r="H212" s="7"/>
      <c r="I212" s="1">
        <f t="shared" ref="I212" si="116">IF(COUNTA(C211:G211)=0,0,IF((COUNTIF(C211,"&lt;"&amp;C212)+COUNTIF(D211,"&lt;"&amp;D212)+COUNTIF(E211,"&lt;"&amp;E212)+COUNTIF(F211,"&lt;"&amp;F212)+COUNTIF(G211,"&lt;"&amp;G212))=3,3,1))</f>
        <v>0</v>
      </c>
      <c r="J212" s="11">
        <f t="shared" si="110"/>
        <v>0</v>
      </c>
    </row>
    <row r="213" spans="1:10" x14ac:dyDescent="0.25">
      <c r="J213" s="10"/>
    </row>
    <row r="214" spans="1:10" x14ac:dyDescent="0.25">
      <c r="A214" s="2"/>
      <c r="B214" s="6" t="s">
        <v>51</v>
      </c>
      <c r="C214" s="6" t="s">
        <v>53</v>
      </c>
      <c r="D214" s="6" t="s">
        <v>54</v>
      </c>
      <c r="E214" s="6" t="s">
        <v>55</v>
      </c>
      <c r="F214" s="6" t="s">
        <v>56</v>
      </c>
      <c r="G214" s="6" t="s">
        <v>57</v>
      </c>
      <c r="H214" s="7"/>
      <c r="I214" s="6" t="s">
        <v>83</v>
      </c>
      <c r="J214" s="6" t="s">
        <v>84</v>
      </c>
    </row>
    <row r="215" spans="1:10" x14ac:dyDescent="0.25">
      <c r="A215" s="3" t="s">
        <v>76</v>
      </c>
      <c r="B215" s="5"/>
      <c r="C215" s="1"/>
      <c r="D215" s="1"/>
      <c r="E215" s="1"/>
      <c r="F215" s="1"/>
      <c r="G215" s="1"/>
      <c r="H215" s="7"/>
      <c r="I215" s="1">
        <f t="shared" ref="I215" si="117">IF(COUNTA(C215:G215)=0,0,IF((COUNTIF(C215,"&gt;"&amp;C216)+COUNTIF(D215,"&gt;"&amp;D216)+COUNTIF(E215,"&gt;"&amp;E216)+COUNTIF(F215,"&gt;"&amp;F216)+COUNTIF(G215,"&gt;"&amp;G216))=3,3,1))</f>
        <v>0</v>
      </c>
      <c r="J215" s="11">
        <f t="shared" si="108"/>
        <v>0</v>
      </c>
    </row>
    <row r="216" spans="1:10" x14ac:dyDescent="0.25">
      <c r="A216" s="4"/>
      <c r="B216" s="5"/>
      <c r="C216" s="1"/>
      <c r="D216" s="1"/>
      <c r="E216" s="1"/>
      <c r="F216" s="1"/>
      <c r="G216" s="1"/>
      <c r="H216" s="7"/>
      <c r="I216" s="1">
        <f t="shared" ref="I216" si="118">IF(COUNTA(C215:G215)=0,0,IF((COUNTIF(C215,"&lt;"&amp;C216)+COUNTIF(D215,"&lt;"&amp;D216)+COUNTIF(E215,"&lt;"&amp;E216)+COUNTIF(F215,"&lt;"&amp;F216)+COUNTIF(G215,"&lt;"&amp;G216))=3,3,1))</f>
        <v>0</v>
      </c>
      <c r="J216" s="11">
        <f t="shared" si="110"/>
        <v>0</v>
      </c>
    </row>
    <row r="217" spans="1:10" x14ac:dyDescent="0.25">
      <c r="J217" s="10"/>
    </row>
    <row r="218" spans="1:10" x14ac:dyDescent="0.25">
      <c r="A218" s="2"/>
      <c r="B218" s="6" t="s">
        <v>51</v>
      </c>
      <c r="C218" s="6" t="s">
        <v>53</v>
      </c>
      <c r="D218" s="6" t="s">
        <v>54</v>
      </c>
      <c r="E218" s="6" t="s">
        <v>55</v>
      </c>
      <c r="F218" s="6" t="s">
        <v>56</v>
      </c>
      <c r="G218" s="6" t="s">
        <v>57</v>
      </c>
      <c r="H218" s="7"/>
      <c r="I218" s="6" t="s">
        <v>83</v>
      </c>
      <c r="J218" s="6" t="s">
        <v>84</v>
      </c>
    </row>
    <row r="219" spans="1:10" x14ac:dyDescent="0.25">
      <c r="A219" s="3" t="s">
        <v>77</v>
      </c>
      <c r="B219" s="5"/>
      <c r="C219" s="1"/>
      <c r="D219" s="1"/>
      <c r="E219" s="1"/>
      <c r="F219" s="1"/>
      <c r="G219" s="1"/>
      <c r="H219" s="7"/>
      <c r="I219" s="1">
        <f t="shared" ref="I219" si="119">IF(COUNTA(C219:G219)=0,0,IF((COUNTIF(C219,"&gt;"&amp;C220)+COUNTIF(D219,"&gt;"&amp;D220)+COUNTIF(E219,"&gt;"&amp;E220)+COUNTIF(F219,"&gt;"&amp;F220)+COUNTIF(G219,"&gt;"&amp;G220))=3,3,1))</f>
        <v>0</v>
      </c>
      <c r="J219" s="11">
        <f t="shared" si="108"/>
        <v>0</v>
      </c>
    </row>
    <row r="220" spans="1:10" x14ac:dyDescent="0.25">
      <c r="A220" s="4"/>
      <c r="B220" s="5"/>
      <c r="C220" s="1"/>
      <c r="D220" s="1"/>
      <c r="E220" s="1"/>
      <c r="F220" s="1"/>
      <c r="G220" s="1"/>
      <c r="H220" s="7"/>
      <c r="I220" s="1">
        <f t="shared" ref="I220" si="120">IF(COUNTA(C219:G219)=0,0,IF((COUNTIF(C219,"&lt;"&amp;C220)+COUNTIF(D219,"&lt;"&amp;D220)+COUNTIF(E219,"&lt;"&amp;E220)+COUNTIF(F219,"&lt;"&amp;F220)+COUNTIF(G219,"&lt;"&amp;G220))=3,3,1))</f>
        <v>0</v>
      </c>
      <c r="J220" s="11">
        <f t="shared" si="110"/>
        <v>0</v>
      </c>
    </row>
    <row r="221" spans="1:10" x14ac:dyDescent="0.25">
      <c r="J221" s="10"/>
    </row>
    <row r="222" spans="1:10" x14ac:dyDescent="0.25">
      <c r="A222" s="2"/>
      <c r="B222" s="6" t="s">
        <v>51</v>
      </c>
      <c r="C222" s="6" t="s">
        <v>53</v>
      </c>
      <c r="D222" s="6" t="s">
        <v>54</v>
      </c>
      <c r="E222" s="6" t="s">
        <v>55</v>
      </c>
      <c r="F222" s="6" t="s">
        <v>56</v>
      </c>
      <c r="G222" s="6" t="s">
        <v>57</v>
      </c>
      <c r="H222" s="7"/>
      <c r="I222" s="6" t="s">
        <v>83</v>
      </c>
      <c r="J222" s="6" t="s">
        <v>84</v>
      </c>
    </row>
    <row r="223" spans="1:10" x14ac:dyDescent="0.25">
      <c r="A223" s="3" t="s">
        <v>78</v>
      </c>
      <c r="B223" s="5"/>
      <c r="C223" s="1"/>
      <c r="D223" s="1"/>
      <c r="E223" s="1"/>
      <c r="F223" s="1"/>
      <c r="G223" s="1"/>
      <c r="H223" s="7"/>
      <c r="I223" s="1">
        <f t="shared" ref="I223" si="121">IF(COUNTA(C223:G223)=0,0,IF((COUNTIF(C223,"&gt;"&amp;C224)+COUNTIF(D223,"&gt;"&amp;D224)+COUNTIF(E223,"&gt;"&amp;E224)+COUNTIF(F223,"&gt;"&amp;F224)+COUNTIF(G223,"&gt;"&amp;G224))=3,3,1))</f>
        <v>0</v>
      </c>
      <c r="J223" s="11">
        <f t="shared" si="108"/>
        <v>0</v>
      </c>
    </row>
    <row r="224" spans="1:10" x14ac:dyDescent="0.25">
      <c r="A224" s="4"/>
      <c r="B224" s="5"/>
      <c r="C224" s="1"/>
      <c r="D224" s="1"/>
      <c r="E224" s="1"/>
      <c r="F224" s="1"/>
      <c r="G224" s="1"/>
      <c r="H224" s="7"/>
      <c r="I224" s="1">
        <f t="shared" ref="I224" si="122">IF(COUNTA(C223:G223)=0,0,IF((COUNTIF(C223,"&lt;"&amp;C224)+COUNTIF(D223,"&lt;"&amp;D224)+COUNTIF(E223,"&lt;"&amp;E224)+COUNTIF(F223,"&lt;"&amp;F224)+COUNTIF(G223,"&lt;"&amp;G224))=3,3,1))</f>
        <v>0</v>
      </c>
      <c r="J224" s="11">
        <f t="shared" si="110"/>
        <v>0</v>
      </c>
    </row>
    <row r="225" spans="1:10" x14ac:dyDescent="0.25">
      <c r="J225" s="10"/>
    </row>
    <row r="226" spans="1:10" x14ac:dyDescent="0.25">
      <c r="A226" s="2"/>
      <c r="B226" s="6" t="s">
        <v>51</v>
      </c>
      <c r="C226" s="6" t="s">
        <v>53</v>
      </c>
      <c r="D226" s="6" t="s">
        <v>54</v>
      </c>
      <c r="E226" s="6" t="s">
        <v>55</v>
      </c>
      <c r="F226" s="6" t="s">
        <v>56</v>
      </c>
      <c r="G226" s="6" t="s">
        <v>57</v>
      </c>
      <c r="H226" s="7"/>
      <c r="I226" s="6" t="s">
        <v>83</v>
      </c>
      <c r="J226" s="6" t="s">
        <v>84</v>
      </c>
    </row>
    <row r="227" spans="1:10" x14ac:dyDescent="0.25">
      <c r="A227" s="3" t="s">
        <v>79</v>
      </c>
      <c r="B227" s="5"/>
      <c r="C227" s="1"/>
      <c r="D227" s="1"/>
      <c r="E227" s="1"/>
      <c r="F227" s="1"/>
      <c r="G227" s="1"/>
      <c r="H227" s="7"/>
      <c r="I227" s="1">
        <f t="shared" ref="I227" si="123">IF(COUNTA(C227:G227)=0,0,IF((COUNTIF(C227,"&gt;"&amp;C228)+COUNTIF(D227,"&gt;"&amp;D228)+COUNTIF(E227,"&gt;"&amp;E228)+COUNTIF(F227,"&gt;"&amp;F228)+COUNTIF(G227,"&gt;"&amp;G228))=3,3,1))</f>
        <v>0</v>
      </c>
      <c r="J227" s="11">
        <f t="shared" si="108"/>
        <v>0</v>
      </c>
    </row>
    <row r="228" spans="1:10" x14ac:dyDescent="0.25">
      <c r="A228" s="4"/>
      <c r="B228" s="5"/>
      <c r="C228" s="1"/>
      <c r="D228" s="1"/>
      <c r="E228" s="1"/>
      <c r="F228" s="1"/>
      <c r="G228" s="1"/>
      <c r="H228" s="7"/>
      <c r="I228" s="1">
        <f t="shared" ref="I228" si="124">IF(COUNTA(C227:G227)=0,0,IF((COUNTIF(C227,"&lt;"&amp;C228)+COUNTIF(D227,"&lt;"&amp;D228)+COUNTIF(E227,"&lt;"&amp;E228)+COUNTIF(F227,"&lt;"&amp;F228)+COUNTIF(G227,"&lt;"&amp;G228))=3,3,1))</f>
        <v>0</v>
      </c>
      <c r="J228" s="11">
        <f t="shared" si="110"/>
        <v>0</v>
      </c>
    </row>
    <row r="229" spans="1:10" x14ac:dyDescent="0.25">
      <c r="J229" s="10"/>
    </row>
    <row r="230" spans="1:10" x14ac:dyDescent="0.25">
      <c r="A230" s="2"/>
      <c r="B230" s="6" t="s">
        <v>51</v>
      </c>
      <c r="C230" s="6" t="s">
        <v>53</v>
      </c>
      <c r="D230" s="6" t="s">
        <v>54</v>
      </c>
      <c r="E230" s="6" t="s">
        <v>55</v>
      </c>
      <c r="F230" s="6" t="s">
        <v>56</v>
      </c>
      <c r="G230" s="6" t="s">
        <v>57</v>
      </c>
      <c r="H230" s="7"/>
      <c r="I230" s="6" t="s">
        <v>83</v>
      </c>
      <c r="J230" s="6" t="s">
        <v>84</v>
      </c>
    </row>
    <row r="231" spans="1:10" x14ac:dyDescent="0.25">
      <c r="A231" s="3" t="s">
        <v>80</v>
      </c>
      <c r="B231" s="5"/>
      <c r="C231" s="1"/>
      <c r="D231" s="1"/>
      <c r="E231" s="1"/>
      <c r="F231" s="1"/>
      <c r="G231" s="1"/>
      <c r="H231" s="7"/>
      <c r="I231" s="1">
        <f t="shared" ref="I231" si="125">IF(COUNTA(C231:G231)=0,0,IF((COUNTIF(C231,"&gt;"&amp;C232)+COUNTIF(D231,"&gt;"&amp;D232)+COUNTIF(E231,"&gt;"&amp;E232)+COUNTIF(F231,"&gt;"&amp;F232)+COUNTIF(G231,"&gt;"&amp;G232))=3,3,1))</f>
        <v>0</v>
      </c>
      <c r="J231" s="11">
        <f t="shared" si="108"/>
        <v>0</v>
      </c>
    </row>
    <row r="232" spans="1:10" x14ac:dyDescent="0.25">
      <c r="A232" s="4"/>
      <c r="B232" s="5"/>
      <c r="C232" s="1"/>
      <c r="D232" s="1"/>
      <c r="E232" s="1"/>
      <c r="F232" s="1"/>
      <c r="G232" s="1"/>
      <c r="H232" s="7"/>
      <c r="I232" s="1">
        <f t="shared" ref="I232" si="126">IF(COUNTA(C231:G231)=0,0,IF((COUNTIF(C231,"&lt;"&amp;C232)+COUNTIF(D231,"&lt;"&amp;D232)+COUNTIF(E231,"&lt;"&amp;E232)+COUNTIF(F231,"&lt;"&amp;F232)+COUNTIF(G231,"&lt;"&amp;G232))=3,3,1))</f>
        <v>0</v>
      </c>
      <c r="J232" s="11">
        <f t="shared" si="110"/>
        <v>0</v>
      </c>
    </row>
    <row r="233" spans="1:10" x14ac:dyDescent="0.25">
      <c r="J233" s="10"/>
    </row>
    <row r="234" spans="1:10" x14ac:dyDescent="0.25">
      <c r="A234" s="2"/>
      <c r="B234" s="6" t="s">
        <v>51</v>
      </c>
      <c r="C234" s="6" t="s">
        <v>53</v>
      </c>
      <c r="D234" s="6" t="s">
        <v>54</v>
      </c>
      <c r="E234" s="6" t="s">
        <v>55</v>
      </c>
      <c r="F234" s="6" t="s">
        <v>56</v>
      </c>
      <c r="G234" s="6" t="s">
        <v>57</v>
      </c>
      <c r="H234" s="7"/>
      <c r="I234" s="6" t="s">
        <v>83</v>
      </c>
      <c r="J234" s="6" t="s">
        <v>84</v>
      </c>
    </row>
    <row r="235" spans="1:10" x14ac:dyDescent="0.25">
      <c r="A235" s="3" t="s">
        <v>81</v>
      </c>
      <c r="B235" s="5"/>
      <c r="C235" s="1"/>
      <c r="D235" s="1"/>
      <c r="E235" s="1"/>
      <c r="F235" s="1"/>
      <c r="G235" s="1"/>
      <c r="H235" s="7"/>
      <c r="I235" s="1">
        <f t="shared" ref="I235" si="127">IF(COUNTA(C235:G235)=0,0,IF((COUNTIF(C235,"&gt;"&amp;C236)+COUNTIF(D235,"&gt;"&amp;D236)+COUNTIF(E235,"&gt;"&amp;E236)+COUNTIF(F235,"&gt;"&amp;F236)+COUNTIF(G235,"&gt;"&amp;G236))=3,3,1))</f>
        <v>0</v>
      </c>
      <c r="J235" s="11">
        <f t="shared" si="108"/>
        <v>0</v>
      </c>
    </row>
    <row r="236" spans="1:10" x14ac:dyDescent="0.25">
      <c r="A236" s="4"/>
      <c r="B236" s="5"/>
      <c r="C236" s="1"/>
      <c r="D236" s="1"/>
      <c r="E236" s="1"/>
      <c r="F236" s="1"/>
      <c r="G236" s="1"/>
      <c r="H236" s="7"/>
      <c r="I236" s="1">
        <f t="shared" ref="I236" si="128">IF(COUNTA(C235:G235)=0,0,IF((COUNTIF(C235,"&lt;"&amp;C236)+COUNTIF(D235,"&lt;"&amp;D236)+COUNTIF(E235,"&lt;"&amp;E236)+COUNTIF(F235,"&lt;"&amp;F236)+COUNTIF(G235,"&lt;"&amp;G236))=3,3,1))</f>
        <v>0</v>
      </c>
      <c r="J236" s="11">
        <f t="shared" si="110"/>
        <v>0</v>
      </c>
    </row>
    <row r="237" spans="1:10" x14ac:dyDescent="0.25">
      <c r="J237" s="10"/>
    </row>
    <row r="238" spans="1:10" x14ac:dyDescent="0.25">
      <c r="A238" s="2"/>
      <c r="B238" s="6" t="s">
        <v>51</v>
      </c>
      <c r="C238" s="6" t="s">
        <v>53</v>
      </c>
      <c r="D238" s="6" t="s">
        <v>54</v>
      </c>
      <c r="E238" s="6" t="s">
        <v>55</v>
      </c>
      <c r="F238" s="6" t="s">
        <v>56</v>
      </c>
      <c r="G238" s="6" t="s">
        <v>57</v>
      </c>
      <c r="H238" s="7"/>
      <c r="I238" s="6" t="s">
        <v>83</v>
      </c>
      <c r="J238" s="6" t="s">
        <v>84</v>
      </c>
    </row>
    <row r="239" spans="1:10" x14ac:dyDescent="0.25">
      <c r="A239" s="3" t="s">
        <v>82</v>
      </c>
      <c r="B239" s="5"/>
      <c r="C239" s="1"/>
      <c r="D239" s="1"/>
      <c r="E239" s="1"/>
      <c r="F239" s="1"/>
      <c r="G239" s="1"/>
      <c r="H239" s="7"/>
      <c r="I239" s="1">
        <f t="shared" ref="I239" si="129">IF(COUNTA(C239:G239)=0,0,IF((COUNTIF(C239,"&gt;"&amp;C240)+COUNTIF(D239,"&gt;"&amp;D240)+COUNTIF(E239,"&gt;"&amp;E240)+COUNTIF(F239,"&gt;"&amp;F240)+COUNTIF(G239,"&gt;"&amp;G240))=3,3,1))</f>
        <v>0</v>
      </c>
      <c r="J239" s="11">
        <f t="shared" si="108"/>
        <v>0</v>
      </c>
    </row>
    <row r="240" spans="1:10" x14ac:dyDescent="0.25">
      <c r="A240" s="4"/>
      <c r="B240" s="5"/>
      <c r="C240" s="1"/>
      <c r="D240" s="1"/>
      <c r="E240" s="1"/>
      <c r="F240" s="1"/>
      <c r="G240" s="1"/>
      <c r="H240" s="7"/>
      <c r="I240" s="1">
        <f t="shared" ref="I240" si="130">IF(COUNTA(C239:G239)=0,0,IF((COUNTIF(C239,"&lt;"&amp;C240)+COUNTIF(D239,"&lt;"&amp;D240)+COUNTIF(E239,"&lt;"&amp;E240)+COUNTIF(F239,"&lt;"&amp;F240)+COUNTIF(G239,"&lt;"&amp;G240))=3,3,1))</f>
        <v>0</v>
      </c>
      <c r="J240" s="11">
        <f t="shared" si="110"/>
        <v>0</v>
      </c>
    </row>
  </sheetData>
  <mergeCells count="2">
    <mergeCell ref="P1:U1"/>
    <mergeCell ref="L1:O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INDIRECT("'Liste Joueurs'!$A$2:$A$"&amp;COUNTA('Liste Joueurs'!$A:$A))</xm:f>
          </x14:formula1>
          <xm:sqref>B3:B4 B7:B8 B11:B12 B15:B16 B19:B20 B23:B24 B27:B28 B31:B32 B35:B36 B39:B40 B43:B44 B47:B48 B51:B52 B55:B56 B59:B60 B63:B64 B67:B68 B71:B72 B75:B76 B79:B80 B83:B84 B87:B88 B91:B92 B95:B96 B99:B100 B103:B104 B107:B108 B111:B112 B115:B116 B119:B120 B123:B124 B127:B128 B131:B132 B135:B136 B139:B140 B143:B144 B147:B148 B151:B152 B155:B156 B159:B160 B163:B164 B167:B168 B171:B172 B175:B176 B179:B180 B183:B184 B187:B188 B191:B192 B195:B196 B199:B200 B203:B204 B207:B208 B211:B212 B215:B216 B219:B220 B223:B224 B227:B228 B231:B232 B235:B236 B239:B240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Joueurs</vt:lpstr>
      <vt:lpstr>Rencontres Saison Régulière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2019-06-11T11:58:33Z</dcterms:created>
  <dcterms:modified xsi:type="dcterms:W3CDTF">2019-06-11T15:36:53Z</dcterms:modified>
</cp:coreProperties>
</file>