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0175" windowHeight="8055"/>
  </bookViews>
  <sheets>
    <sheet name="Quantité par jour" sheetId="1" r:id="rId1"/>
    <sheet name="Quantité t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</calcChain>
</file>

<file path=xl/sharedStrings.xml><?xml version="1.0" encoding="utf-8"?>
<sst xmlns="http://schemas.openxmlformats.org/spreadsheetml/2006/main" count="468" uniqueCount="39">
  <si>
    <t>A</t>
  </si>
  <si>
    <t>B</t>
  </si>
  <si>
    <t>Quantité d'article</t>
  </si>
  <si>
    <t>Date Entrée sur ligne</t>
  </si>
  <si>
    <t>2015-39</t>
  </si>
  <si>
    <t>2015-40</t>
  </si>
  <si>
    <t>2015-41</t>
  </si>
  <si>
    <t>2015-42</t>
  </si>
  <si>
    <t>2015-43</t>
  </si>
  <si>
    <t>2015-44</t>
  </si>
  <si>
    <t>2015-45</t>
  </si>
  <si>
    <t>2015-46</t>
  </si>
  <si>
    <t>2015-47</t>
  </si>
  <si>
    <t>2015-48</t>
  </si>
  <si>
    <t>2015-49</t>
  </si>
  <si>
    <t>2015-50</t>
  </si>
  <si>
    <t>2015-51</t>
  </si>
  <si>
    <t>2015-52</t>
  </si>
  <si>
    <t>2016-01</t>
  </si>
  <si>
    <t>2016-02</t>
  </si>
  <si>
    <t>2016-03</t>
  </si>
  <si>
    <t>2016-04</t>
  </si>
  <si>
    <t>2016-05</t>
  </si>
  <si>
    <t>2016-06</t>
  </si>
  <si>
    <t>2016-07</t>
  </si>
  <si>
    <t>2016-08</t>
  </si>
  <si>
    <t>2016-09</t>
  </si>
  <si>
    <t>2016-10</t>
  </si>
  <si>
    <t>2016-11</t>
  </si>
  <si>
    <t>Semaine Entrée sur ligne</t>
  </si>
  <si>
    <t>E</t>
  </si>
  <si>
    <t>P</t>
  </si>
  <si>
    <t>C</t>
  </si>
  <si>
    <t>Projet</t>
  </si>
  <si>
    <t>Type</t>
  </si>
  <si>
    <t>2015-37</t>
  </si>
  <si>
    <t>2015-38</t>
  </si>
  <si>
    <t>Quantité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</si>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</sst>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14" fontId="0" fillId="0" borderId="0" xfId="0" applyNumberFormat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right" indent="1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2" xfId="0" applyFont="1" applyBorder="1" applyAlignment="1">
      <alignment horizontal="right" indent="1"/>
    </xf>
    <xf numFmtId="0" fontId="0" fillId="2" borderId="1" xfId="0" applyFont="1" applyFill="1" applyBorder="1" applyAlignment="1">
      <alignment horizontal="right" indent="1"/>
    </xf>
    <xf numFmtId="0" fontId="0" fillId="0" borderId="1" xfId="0" applyFont="1" applyBorder="1" applyAlignment="1">
      <alignment horizontal="right" indent="1"/>
    </xf>
    <xf numFmtId="0" fontId="1" fillId="3" borderId="3" xfId="0" applyFont="1" applyFill="1" applyBorder="1" applyAlignment="1">
      <alignment horizontal="center" vertical="top" wrapText="1"/>
    </xf>
    <xf numFmtId="0" fontId="0" fillId="2" borderId="4" xfId="0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1" fillId="3" borderId="6" xfId="0" applyFont="1" applyFill="1" applyBorder="1" applyAlignment="1">
      <alignment horizontal="center" vertical="top" wrapText="1"/>
    </xf>
    <xf numFmtId="0" fontId="0" fillId="2" borderId="5" xfId="0" applyFont="1" applyFill="1" applyBorder="1" applyAlignment="1">
      <alignment horizontal="right" indent="1"/>
    </xf>
    <xf numFmtId="9" fontId="1" fillId="3" borderId="6" xfId="1" applyFont="1" applyFill="1" applyBorder="1" applyAlignment="1">
      <alignment horizontal="center" vertical="top" wrapText="1"/>
    </xf>
    <xf numFmtId="9" fontId="0" fillId="2" borderId="1" xfId="1" applyFont="1" applyFill="1" applyBorder="1" applyAlignment="1">
      <alignment horizontal="right" indent="1"/>
    </xf>
    <xf numFmtId="9" fontId="0" fillId="0" borderId="1" xfId="1" applyFont="1" applyBorder="1" applyAlignment="1">
      <alignment horizontal="right" indent="1"/>
    </xf>
    <xf numFmtId="9" fontId="0" fillId="2" borderId="2" xfId="1" applyFont="1" applyFill="1" applyBorder="1" applyAlignment="1">
      <alignment horizontal="right" indent="1"/>
    </xf>
    <xf numFmtId="9" fontId="0" fillId="0" borderId="2" xfId="1" applyFont="1" applyBorder="1" applyAlignment="1">
      <alignment horizontal="right" indent="1"/>
    </xf>
    <xf numFmtId="9" fontId="0" fillId="2" borderId="5" xfId="1" applyFont="1" applyFill="1" applyBorder="1" applyAlignment="1">
      <alignment horizontal="right" indent="1"/>
    </xf>
    <xf numFmtId="9" fontId="0" fillId="0" borderId="0" xfId="1" applyFont="1"/>
  </cellXfs>
  <cellStyles count="2">
    <cellStyle name="Normal" xfId="0" builtinId="0"/>
    <cellStyle name="Pourcentage" xfId="1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1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1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F150" totalsRowShown="0" headerRowDxfId="10" dataDxfId="8" headerRowBorderDxfId="9" tableBorderDxfId="7" totalsRowBorderDxfId="6">
  <autoFilter ref="A1:F150"/>
  <tableColumns count="6">
    <tableColumn id="1" name="Projet" dataDxfId="5"/>
    <tableColumn id="2" name="Type" dataDxfId="4"/>
    <tableColumn id="3" name="Semaine Entrée sur ligne" dataDxfId="3"/>
    <tableColumn id="4" name="Date Entrée sur ligne" dataDxfId="2"/>
    <tableColumn id="5" name="Quantité d'article" dataDxfId="1"/>
    <tableColumn id="6" name="Avancement" dataDxfId="0" dataCellStyle="Pourcentage">
      <calculatedColumnFormula>SUMIFS(E$2:E2,A$2:A2,Tableau2[[#This Row],[Projet]],B$2:B2,Tableau2[[#This Row],[Type]])/SUMIFS('Quantité tt'!C:C,'Quantité tt'!A:A,Tableau2[[#This Row],[Projet]],'Quantité tt'!B:B,Tableau2[[#This Row],[Type]])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7" totalsRowShown="0">
  <autoFilter ref="A1:C7"/>
  <tableColumns count="3">
    <tableColumn id="1" name="Projet"/>
    <tableColumn id="2" name="Type"/>
    <tableColumn id="3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3"/>
  <sheetViews>
    <sheetView tabSelected="1" workbookViewId="0">
      <selection activeCell="F2" sqref="F2"/>
    </sheetView>
  </sheetViews>
  <sheetFormatPr baseColWidth="10" defaultRowHeight="15" x14ac:dyDescent="0.25"/>
  <cols>
    <col min="2" max="2" width="14.42578125" customWidth="1"/>
    <col min="3" max="3" width="23.42578125" customWidth="1"/>
    <col min="4" max="4" width="20.28515625" customWidth="1"/>
    <col min="5" max="5" width="17.42578125" customWidth="1"/>
    <col min="6" max="6" width="14" style="22" bestFit="1" customWidth="1"/>
  </cols>
  <sheetData>
    <row r="1" spans="1:7" x14ac:dyDescent="0.25">
      <c r="A1" s="10" t="s">
        <v>33</v>
      </c>
      <c r="B1" s="10" t="s">
        <v>34</v>
      </c>
      <c r="C1" s="10" t="s">
        <v>29</v>
      </c>
      <c r="D1" s="10" t="s">
        <v>3</v>
      </c>
      <c r="E1" s="14" t="s">
        <v>2</v>
      </c>
      <c r="F1" s="16" t="s">
        <v>38</v>
      </c>
    </row>
    <row r="2" spans="1:7" x14ac:dyDescent="0.25">
      <c r="A2" s="2" t="s">
        <v>0</v>
      </c>
      <c r="B2" s="2" t="s">
        <v>31</v>
      </c>
      <c r="C2" s="2" t="s">
        <v>35</v>
      </c>
      <c r="D2" s="3">
        <v>42255</v>
      </c>
      <c r="E2" s="8">
        <v>22</v>
      </c>
      <c r="F2" s="17">
        <f>SUMIFS(E$2:E2,A$2:A2,Tableau2[[#This Row],[Projet]],B$2:B2,Tableau2[[#This Row],[Type]])/SUMIFS('Quantité tt'!C:C,'Quantité tt'!A:A,Tableau2[[#This Row],[Projet]],'Quantité tt'!B:B,Tableau2[[#This Row],[Type]])</f>
        <v>4.4624746450304259E-2</v>
      </c>
      <c r="G2" s="13"/>
    </row>
    <row r="3" spans="1:7" x14ac:dyDescent="0.25">
      <c r="A3" s="5" t="s">
        <v>0</v>
      </c>
      <c r="B3" s="5" t="s">
        <v>32</v>
      </c>
      <c r="C3" s="5" t="s">
        <v>35</v>
      </c>
      <c r="D3" s="6">
        <v>42256</v>
      </c>
      <c r="E3" s="9">
        <v>4</v>
      </c>
      <c r="F3" s="18">
        <f>SUMIFS(E$2:E3,A$2:A3,Tableau2[[#This Row],[Projet]],B$2:B3,Tableau2[[#This Row],[Type]])/SUMIFS('Quantité tt'!C:C,'Quantité tt'!A:A,Tableau2[[#This Row],[Projet]],'Quantité tt'!B:B,Tableau2[[#This Row],[Type]])</f>
        <v>0.18181818181818182</v>
      </c>
      <c r="G3" s="13"/>
    </row>
    <row r="4" spans="1:7" x14ac:dyDescent="0.25">
      <c r="A4" s="2" t="s">
        <v>0</v>
      </c>
      <c r="B4" s="2" t="s">
        <v>31</v>
      </c>
      <c r="C4" s="2" t="s">
        <v>35</v>
      </c>
      <c r="D4" s="3">
        <v>42256</v>
      </c>
      <c r="E4" s="8">
        <v>22</v>
      </c>
      <c r="F4" s="17">
        <f>SUMIFS(E$2:E4,A$2:A4,Tableau2[[#This Row],[Projet]],B$2:B4,Tableau2[[#This Row],[Type]])/SUMIFS('Quantité tt'!C:C,'Quantité tt'!A:A,Tableau2[[#This Row],[Projet]],'Quantité tt'!B:B,Tableau2[[#This Row],[Type]])</f>
        <v>8.9249492900608518E-2</v>
      </c>
      <c r="G4" s="13"/>
    </row>
    <row r="5" spans="1:7" x14ac:dyDescent="0.25">
      <c r="A5" s="5" t="s">
        <v>0</v>
      </c>
      <c r="B5" s="5" t="s">
        <v>32</v>
      </c>
      <c r="C5" s="5" t="s">
        <v>35</v>
      </c>
      <c r="D5" s="6">
        <v>42257</v>
      </c>
      <c r="E5" s="9">
        <v>1</v>
      </c>
      <c r="F5" s="18">
        <f>SUMIFS(E$2:E5,A$2:A5,Tableau2[[#This Row],[Projet]],B$2:B5,Tableau2[[#This Row],[Type]])/SUMIFS('Quantité tt'!C:C,'Quantité tt'!A:A,Tableau2[[#This Row],[Projet]],'Quantité tt'!B:B,Tableau2[[#This Row],[Type]])</f>
        <v>0.22727272727272727</v>
      </c>
      <c r="G5" s="13"/>
    </row>
    <row r="6" spans="1:7" x14ac:dyDescent="0.25">
      <c r="A6" s="2" t="s">
        <v>0</v>
      </c>
      <c r="B6" s="2" t="s">
        <v>31</v>
      </c>
      <c r="C6" s="2" t="s">
        <v>35</v>
      </c>
      <c r="D6" s="3">
        <v>42257</v>
      </c>
      <c r="E6" s="8">
        <v>22</v>
      </c>
      <c r="F6" s="17">
        <f>SUMIFS(E$2:E6,A$2:A6,Tableau2[[#This Row],[Projet]],B$2:B6,Tableau2[[#This Row],[Type]])/SUMIFS('Quantité tt'!C:C,'Quantité tt'!A:A,Tableau2[[#This Row],[Projet]],'Quantité tt'!B:B,Tableau2[[#This Row],[Type]])</f>
        <v>0.13387423935091278</v>
      </c>
      <c r="G6" s="13"/>
    </row>
    <row r="7" spans="1:7" x14ac:dyDescent="0.25">
      <c r="A7" s="5" t="s">
        <v>0</v>
      </c>
      <c r="B7" s="5" t="s">
        <v>32</v>
      </c>
      <c r="C7" s="5" t="s">
        <v>35</v>
      </c>
      <c r="D7" s="6">
        <v>42258</v>
      </c>
      <c r="E7" s="9">
        <v>4</v>
      </c>
      <c r="F7" s="18">
        <f>SUMIFS(E$2:E7,A$2:A7,Tableau2[[#This Row],[Projet]],B$2:B7,Tableau2[[#This Row],[Type]])/SUMIFS('Quantité tt'!C:C,'Quantité tt'!A:A,Tableau2[[#This Row],[Projet]],'Quantité tt'!B:B,Tableau2[[#This Row],[Type]])</f>
        <v>0.40909090909090912</v>
      </c>
      <c r="G7" s="13"/>
    </row>
    <row r="8" spans="1:7" x14ac:dyDescent="0.25">
      <c r="A8" s="2" t="s">
        <v>0</v>
      </c>
      <c r="B8" s="2" t="s">
        <v>31</v>
      </c>
      <c r="C8" s="2" t="s">
        <v>35</v>
      </c>
      <c r="D8" s="3">
        <v>42258</v>
      </c>
      <c r="E8" s="8">
        <v>20</v>
      </c>
      <c r="F8" s="17">
        <f>SUMIFS(E$2:E8,A$2:A8,Tableau2[[#This Row],[Projet]],B$2:B8,Tableau2[[#This Row],[Type]])/SUMIFS('Quantité tt'!C:C,'Quantité tt'!A:A,Tableau2[[#This Row],[Projet]],'Quantité tt'!B:B,Tableau2[[#This Row],[Type]])</f>
        <v>0.17444219066937119</v>
      </c>
      <c r="G8" s="13"/>
    </row>
    <row r="9" spans="1:7" x14ac:dyDescent="0.25">
      <c r="A9" s="5" t="s">
        <v>0</v>
      </c>
      <c r="B9" s="5" t="s">
        <v>32</v>
      </c>
      <c r="C9" s="5" t="s">
        <v>36</v>
      </c>
      <c r="D9" s="6">
        <v>42261</v>
      </c>
      <c r="E9" s="9">
        <v>3</v>
      </c>
      <c r="F9" s="18">
        <f>SUMIFS(E$2:E9,A$2:A9,Tableau2[[#This Row],[Projet]],B$2:B9,Tableau2[[#This Row],[Type]])/SUMIFS('Quantité tt'!C:C,'Quantité tt'!A:A,Tableau2[[#This Row],[Projet]],'Quantité tt'!B:B,Tableau2[[#This Row],[Type]])</f>
        <v>0.54545454545454541</v>
      </c>
      <c r="G9" s="13"/>
    </row>
    <row r="10" spans="1:7" x14ac:dyDescent="0.25">
      <c r="A10" s="2" t="s">
        <v>0</v>
      </c>
      <c r="B10" s="2" t="s">
        <v>31</v>
      </c>
      <c r="C10" s="2" t="s">
        <v>36</v>
      </c>
      <c r="D10" s="3">
        <v>42261</v>
      </c>
      <c r="E10" s="8">
        <v>20</v>
      </c>
      <c r="F10" s="17">
        <f>SUMIFS(E$2:E10,A$2:A10,Tableau2[[#This Row],[Projet]],B$2:B10,Tableau2[[#This Row],[Type]])/SUMIFS('Quantité tt'!C:C,'Quantité tt'!A:A,Tableau2[[#This Row],[Projet]],'Quantité tt'!B:B,Tableau2[[#This Row],[Type]])</f>
        <v>0.21501014198782961</v>
      </c>
      <c r="G10" s="13"/>
    </row>
    <row r="11" spans="1:7" x14ac:dyDescent="0.25">
      <c r="A11" s="5" t="s">
        <v>0</v>
      </c>
      <c r="B11" s="5" t="s">
        <v>32</v>
      </c>
      <c r="C11" s="5" t="s">
        <v>36</v>
      </c>
      <c r="D11" s="6">
        <v>42262</v>
      </c>
      <c r="E11" s="9">
        <v>3</v>
      </c>
      <c r="F11" s="18">
        <f>SUMIFS(E$2:E11,A$2:A11,Tableau2[[#This Row],[Projet]],B$2:B11,Tableau2[[#This Row],[Type]])/SUMIFS('Quantité tt'!C:C,'Quantité tt'!A:A,Tableau2[[#This Row],[Projet]],'Quantité tt'!B:B,Tableau2[[#This Row],[Type]])</f>
        <v>0.68181818181818177</v>
      </c>
      <c r="G11" s="13"/>
    </row>
    <row r="12" spans="1:7" x14ac:dyDescent="0.25">
      <c r="A12" s="2" t="s">
        <v>0</v>
      </c>
      <c r="B12" s="2" t="s">
        <v>31</v>
      </c>
      <c r="C12" s="2" t="s">
        <v>36</v>
      </c>
      <c r="D12" s="3">
        <v>42262</v>
      </c>
      <c r="E12" s="8">
        <v>21</v>
      </c>
      <c r="F12" s="17">
        <f>SUMIFS(E$2:E12,A$2:A12,Tableau2[[#This Row],[Projet]],B$2:B12,Tableau2[[#This Row],[Type]])/SUMIFS('Quantité tt'!C:C,'Quantité tt'!A:A,Tableau2[[#This Row],[Projet]],'Quantité tt'!B:B,Tableau2[[#This Row],[Type]])</f>
        <v>0.25760649087221094</v>
      </c>
      <c r="G12" s="13"/>
    </row>
    <row r="13" spans="1:7" x14ac:dyDescent="0.25">
      <c r="A13" s="5" t="s">
        <v>0</v>
      </c>
      <c r="B13" s="5" t="s">
        <v>31</v>
      </c>
      <c r="C13" s="5" t="s">
        <v>36</v>
      </c>
      <c r="D13" s="6">
        <v>42263</v>
      </c>
      <c r="E13" s="9">
        <v>24</v>
      </c>
      <c r="F13" s="18">
        <f>SUMIFS(E$2:E13,A$2:A13,Tableau2[[#This Row],[Projet]],B$2:B13,Tableau2[[#This Row],[Type]])/SUMIFS('Quantité tt'!C:C,'Quantité tt'!A:A,Tableau2[[#This Row],[Projet]],'Quantité tt'!B:B,Tableau2[[#This Row],[Type]])</f>
        <v>0.30628803245436104</v>
      </c>
      <c r="G13" s="13"/>
    </row>
    <row r="14" spans="1:7" x14ac:dyDescent="0.25">
      <c r="A14" s="2" t="s">
        <v>0</v>
      </c>
      <c r="B14" s="2" t="s">
        <v>31</v>
      </c>
      <c r="C14" s="2" t="s">
        <v>4</v>
      </c>
      <c r="D14" s="3">
        <v>42270</v>
      </c>
      <c r="E14" s="4">
        <v>20</v>
      </c>
      <c r="F14" s="19">
        <f>SUMIFS(E$2:E14,A$2:A14,Tableau2[[#This Row],[Projet]],B$2:B14,Tableau2[[#This Row],[Type]])/SUMIFS('Quantité tt'!C:C,'Quantité tt'!A:A,Tableau2[[#This Row],[Projet]],'Quantité tt'!B:B,Tableau2[[#This Row],[Type]])</f>
        <v>0.34685598377281945</v>
      </c>
    </row>
    <row r="15" spans="1:7" x14ac:dyDescent="0.25">
      <c r="A15" s="5" t="s">
        <v>0</v>
      </c>
      <c r="B15" s="5" t="s">
        <v>31</v>
      </c>
      <c r="C15" s="5" t="s">
        <v>4</v>
      </c>
      <c r="D15" s="6">
        <v>42271</v>
      </c>
      <c r="E15" s="7">
        <v>25</v>
      </c>
      <c r="F15" s="20">
        <f>SUMIFS(E$2:E15,A$2:A15,Tableau2[[#This Row],[Projet]],B$2:B15,Tableau2[[#This Row],[Type]])/SUMIFS('Quantité tt'!C:C,'Quantité tt'!A:A,Tableau2[[#This Row],[Projet]],'Quantité tt'!B:B,Tableau2[[#This Row],[Type]])</f>
        <v>0.39756592292089249</v>
      </c>
    </row>
    <row r="16" spans="1:7" x14ac:dyDescent="0.25">
      <c r="A16" s="2" t="s">
        <v>0</v>
      </c>
      <c r="B16" s="2" t="s">
        <v>31</v>
      </c>
      <c r="C16" s="2" t="s">
        <v>4</v>
      </c>
      <c r="D16" s="3">
        <v>42272</v>
      </c>
      <c r="E16" s="4">
        <v>17</v>
      </c>
      <c r="F16" s="19">
        <f>SUMIFS(E$2:E16,A$2:A16,Tableau2[[#This Row],[Projet]],B$2:B16,Tableau2[[#This Row],[Type]])/SUMIFS('Quantité tt'!C:C,'Quantité tt'!A:A,Tableau2[[#This Row],[Projet]],'Quantité tt'!B:B,Tableau2[[#This Row],[Type]])</f>
        <v>0.43204868154158216</v>
      </c>
    </row>
    <row r="17" spans="1:6" x14ac:dyDescent="0.25">
      <c r="A17" s="5" t="s">
        <v>0</v>
      </c>
      <c r="B17" s="5" t="s">
        <v>31</v>
      </c>
      <c r="C17" s="5" t="s">
        <v>5</v>
      </c>
      <c r="D17" s="6">
        <v>42275</v>
      </c>
      <c r="E17" s="7">
        <v>10</v>
      </c>
      <c r="F17" s="20">
        <f>SUMIFS(E$2:E17,A$2:A17,Tableau2[[#This Row],[Projet]],B$2:B17,Tableau2[[#This Row],[Type]])/SUMIFS('Quantité tt'!C:C,'Quantité tt'!A:A,Tableau2[[#This Row],[Projet]],'Quantité tt'!B:B,Tableau2[[#This Row],[Type]])</f>
        <v>0.45233265720081134</v>
      </c>
    </row>
    <row r="18" spans="1:6" x14ac:dyDescent="0.25">
      <c r="A18" s="2" t="s">
        <v>0</v>
      </c>
      <c r="B18" s="2" t="s">
        <v>31</v>
      </c>
      <c r="C18" s="2" t="s">
        <v>5</v>
      </c>
      <c r="D18" s="3">
        <v>42276</v>
      </c>
      <c r="E18" s="4">
        <v>13</v>
      </c>
      <c r="F18" s="19">
        <f>SUMIFS(E$2:E18,A$2:A18,Tableau2[[#This Row],[Projet]],B$2:B18,Tableau2[[#This Row],[Type]])/SUMIFS('Quantité tt'!C:C,'Quantité tt'!A:A,Tableau2[[#This Row],[Projet]],'Quantité tt'!B:B,Tableau2[[#This Row],[Type]])</f>
        <v>0.47870182555780932</v>
      </c>
    </row>
    <row r="19" spans="1:6" x14ac:dyDescent="0.25">
      <c r="A19" s="5" t="s">
        <v>0</v>
      </c>
      <c r="B19" s="5" t="s">
        <v>31</v>
      </c>
      <c r="C19" s="5" t="s">
        <v>5</v>
      </c>
      <c r="D19" s="6">
        <v>42277</v>
      </c>
      <c r="E19" s="7">
        <v>13</v>
      </c>
      <c r="F19" s="20">
        <f>SUMIFS(E$2:E19,A$2:A19,Tableau2[[#This Row],[Projet]],B$2:B19,Tableau2[[#This Row],[Type]])/SUMIFS('Quantité tt'!C:C,'Quantité tt'!A:A,Tableau2[[#This Row],[Projet]],'Quantité tt'!B:B,Tableau2[[#This Row],[Type]])</f>
        <v>0.50507099391480725</v>
      </c>
    </row>
    <row r="20" spans="1:6" x14ac:dyDescent="0.25">
      <c r="A20" s="2" t="s">
        <v>0</v>
      </c>
      <c r="B20" s="2" t="s">
        <v>31</v>
      </c>
      <c r="C20" s="2" t="s">
        <v>5</v>
      </c>
      <c r="D20" s="3">
        <v>42278</v>
      </c>
      <c r="E20" s="4">
        <v>13</v>
      </c>
      <c r="F20" s="19">
        <f>SUMIFS(E$2:E20,A$2:A20,Tableau2[[#This Row],[Projet]],B$2:B20,Tableau2[[#This Row],[Type]])/SUMIFS('Quantité tt'!C:C,'Quantité tt'!A:A,Tableau2[[#This Row],[Projet]],'Quantité tt'!B:B,Tableau2[[#This Row],[Type]])</f>
        <v>0.53144016227180524</v>
      </c>
    </row>
    <row r="21" spans="1:6" x14ac:dyDescent="0.25">
      <c r="A21" s="5" t="s">
        <v>0</v>
      </c>
      <c r="B21" s="5" t="s">
        <v>31</v>
      </c>
      <c r="C21" s="5" t="s">
        <v>5</v>
      </c>
      <c r="D21" s="6">
        <v>42279</v>
      </c>
      <c r="E21" s="7">
        <v>11</v>
      </c>
      <c r="F21" s="20">
        <f>SUMIFS(E$2:E21,A$2:A21,Tableau2[[#This Row],[Projet]],B$2:B21,Tableau2[[#This Row],[Type]])/SUMIFS('Quantité tt'!C:C,'Quantité tt'!A:A,Tableau2[[#This Row],[Projet]],'Quantité tt'!B:B,Tableau2[[#This Row],[Type]])</f>
        <v>0.55375253549695735</v>
      </c>
    </row>
    <row r="22" spans="1:6" x14ac:dyDescent="0.25">
      <c r="A22" s="2" t="s">
        <v>0</v>
      </c>
      <c r="B22" s="2" t="s">
        <v>31</v>
      </c>
      <c r="C22" s="2" t="s">
        <v>6</v>
      </c>
      <c r="D22" s="3">
        <v>42282</v>
      </c>
      <c r="E22" s="4">
        <v>12</v>
      </c>
      <c r="F22" s="19">
        <f>SUMIFS(E$2:E22,A$2:A22,Tableau2[[#This Row],[Projet]],B$2:B22,Tableau2[[#This Row],[Type]])/SUMIFS('Quantité tt'!C:C,'Quantité tt'!A:A,Tableau2[[#This Row],[Projet]],'Quantité tt'!B:B,Tableau2[[#This Row],[Type]])</f>
        <v>0.57809330628803246</v>
      </c>
    </row>
    <row r="23" spans="1:6" x14ac:dyDescent="0.25">
      <c r="A23" s="5" t="s">
        <v>30</v>
      </c>
      <c r="B23" s="5" t="s">
        <v>31</v>
      </c>
      <c r="C23" s="5" t="s">
        <v>6</v>
      </c>
      <c r="D23" s="6">
        <v>42282</v>
      </c>
      <c r="E23" s="7">
        <v>5</v>
      </c>
      <c r="F23" s="20">
        <f>SUMIFS(E$2:E23,A$2:A23,Tableau2[[#This Row],[Projet]],B$2:B23,Tableau2[[#This Row],[Type]])/SUMIFS('Quantité tt'!C:C,'Quantité tt'!A:A,Tableau2[[#This Row],[Projet]],'Quantité tt'!B:B,Tableau2[[#This Row],[Type]])</f>
        <v>0.27777777777777779</v>
      </c>
    </row>
    <row r="24" spans="1:6" x14ac:dyDescent="0.25">
      <c r="A24" s="2" t="s">
        <v>0</v>
      </c>
      <c r="B24" s="2" t="s">
        <v>31</v>
      </c>
      <c r="C24" s="2" t="s">
        <v>6</v>
      </c>
      <c r="D24" s="3">
        <v>42283</v>
      </c>
      <c r="E24" s="4">
        <v>11</v>
      </c>
      <c r="F24" s="19">
        <f>SUMIFS(E$2:E24,A$2:A24,Tableau2[[#This Row],[Projet]],B$2:B24,Tableau2[[#This Row],[Type]])/SUMIFS('Quantité tt'!C:C,'Quantité tt'!A:A,Tableau2[[#This Row],[Projet]],'Quantité tt'!B:B,Tableau2[[#This Row],[Type]])</f>
        <v>0.60040567951318458</v>
      </c>
    </row>
    <row r="25" spans="1:6" x14ac:dyDescent="0.25">
      <c r="A25" s="5" t="s">
        <v>0</v>
      </c>
      <c r="B25" s="5" t="s">
        <v>31</v>
      </c>
      <c r="C25" s="5" t="s">
        <v>6</v>
      </c>
      <c r="D25" s="6">
        <v>42284</v>
      </c>
      <c r="E25" s="7">
        <v>12</v>
      </c>
      <c r="F25" s="20">
        <f>SUMIFS(E$2:E25,A$2:A25,Tableau2[[#This Row],[Projet]],B$2:B25,Tableau2[[#This Row],[Type]])/SUMIFS('Quantité tt'!C:C,'Quantité tt'!A:A,Tableau2[[#This Row],[Projet]],'Quantité tt'!B:B,Tableau2[[#This Row],[Type]])</f>
        <v>0.62474645030425968</v>
      </c>
    </row>
    <row r="26" spans="1:6" x14ac:dyDescent="0.25">
      <c r="A26" s="2" t="s">
        <v>30</v>
      </c>
      <c r="B26" s="2" t="s">
        <v>31</v>
      </c>
      <c r="C26" s="2" t="s">
        <v>6</v>
      </c>
      <c r="D26" s="3">
        <v>42284</v>
      </c>
      <c r="E26" s="4">
        <v>2</v>
      </c>
      <c r="F26" s="19">
        <f>SUMIFS(E$2:E26,A$2:A26,Tableau2[[#This Row],[Projet]],B$2:B26,Tableau2[[#This Row],[Type]])/SUMIFS('Quantité tt'!C:C,'Quantité tt'!A:A,Tableau2[[#This Row],[Projet]],'Quantité tt'!B:B,Tableau2[[#This Row],[Type]])</f>
        <v>0.3888888888888889</v>
      </c>
    </row>
    <row r="27" spans="1:6" x14ac:dyDescent="0.25">
      <c r="A27" s="5" t="s">
        <v>0</v>
      </c>
      <c r="B27" s="5" t="s">
        <v>31</v>
      </c>
      <c r="C27" s="5" t="s">
        <v>6</v>
      </c>
      <c r="D27" s="6">
        <v>42285</v>
      </c>
      <c r="E27" s="7">
        <v>12</v>
      </c>
      <c r="F27" s="20">
        <f>SUMIFS(E$2:E27,A$2:A27,Tableau2[[#This Row],[Projet]],B$2:B27,Tableau2[[#This Row],[Type]])/SUMIFS('Quantité tt'!C:C,'Quantité tt'!A:A,Tableau2[[#This Row],[Projet]],'Quantité tt'!B:B,Tableau2[[#This Row],[Type]])</f>
        <v>0.64908722109533468</v>
      </c>
    </row>
    <row r="28" spans="1:6" x14ac:dyDescent="0.25">
      <c r="A28" s="2" t="s">
        <v>0</v>
      </c>
      <c r="B28" s="2" t="s">
        <v>31</v>
      </c>
      <c r="C28" s="2" t="s">
        <v>6</v>
      </c>
      <c r="D28" s="3">
        <v>42286</v>
      </c>
      <c r="E28" s="4">
        <v>12</v>
      </c>
      <c r="F28" s="19">
        <f>SUMIFS(E$2:E28,A$2:A28,Tableau2[[#This Row],[Projet]],B$2:B28,Tableau2[[#This Row],[Type]])/SUMIFS('Quantité tt'!C:C,'Quantité tt'!A:A,Tableau2[[#This Row],[Projet]],'Quantité tt'!B:B,Tableau2[[#This Row],[Type]])</f>
        <v>0.67342799188640978</v>
      </c>
    </row>
    <row r="29" spans="1:6" x14ac:dyDescent="0.25">
      <c r="A29" s="5" t="s">
        <v>0</v>
      </c>
      <c r="B29" s="5" t="s">
        <v>31</v>
      </c>
      <c r="C29" s="5" t="s">
        <v>7</v>
      </c>
      <c r="D29" s="6">
        <v>42289</v>
      </c>
      <c r="E29" s="7">
        <v>10</v>
      </c>
      <c r="F29" s="20">
        <f>SUMIFS(E$2:E29,A$2:A29,Tableau2[[#This Row],[Projet]],B$2:B29,Tableau2[[#This Row],[Type]])/SUMIFS('Quantité tt'!C:C,'Quantité tt'!A:A,Tableau2[[#This Row],[Projet]],'Quantité tt'!B:B,Tableau2[[#This Row],[Type]])</f>
        <v>0.69371196754563891</v>
      </c>
    </row>
    <row r="30" spans="1:6" x14ac:dyDescent="0.25">
      <c r="A30" s="2" t="s">
        <v>0</v>
      </c>
      <c r="B30" s="2" t="s">
        <v>31</v>
      </c>
      <c r="C30" s="2" t="s">
        <v>7</v>
      </c>
      <c r="D30" s="3">
        <v>42290</v>
      </c>
      <c r="E30" s="4">
        <v>11</v>
      </c>
      <c r="F30" s="19">
        <f>SUMIFS(E$2:E30,A$2:A30,Tableau2[[#This Row],[Projet]],B$2:B30,Tableau2[[#This Row],[Type]])/SUMIFS('Quantité tt'!C:C,'Quantité tt'!A:A,Tableau2[[#This Row],[Projet]],'Quantité tt'!B:B,Tableau2[[#This Row],[Type]])</f>
        <v>0.71602434077079102</v>
      </c>
    </row>
    <row r="31" spans="1:6" x14ac:dyDescent="0.25">
      <c r="A31" s="5" t="s">
        <v>30</v>
      </c>
      <c r="B31" s="5" t="s">
        <v>31</v>
      </c>
      <c r="C31" s="5" t="s">
        <v>7</v>
      </c>
      <c r="D31" s="6">
        <v>42290</v>
      </c>
      <c r="E31" s="7">
        <v>2</v>
      </c>
      <c r="F31" s="20">
        <f>SUMIFS(E$2:E31,A$2:A31,Tableau2[[#This Row],[Projet]],B$2:B31,Tableau2[[#This Row],[Type]])/SUMIFS('Quantité tt'!C:C,'Quantité tt'!A:A,Tableau2[[#This Row],[Projet]],'Quantité tt'!B:B,Tableau2[[#This Row],[Type]])</f>
        <v>0.5</v>
      </c>
    </row>
    <row r="32" spans="1:6" x14ac:dyDescent="0.25">
      <c r="A32" s="2" t="s">
        <v>0</v>
      </c>
      <c r="B32" s="2" t="s">
        <v>31</v>
      </c>
      <c r="C32" s="2" t="s">
        <v>7</v>
      </c>
      <c r="D32" s="3">
        <v>42291</v>
      </c>
      <c r="E32" s="4">
        <v>12</v>
      </c>
      <c r="F32" s="19">
        <f>SUMIFS(E$2:E32,A$2:A32,Tableau2[[#This Row],[Projet]],B$2:B32,Tableau2[[#This Row],[Type]])/SUMIFS('Quantité tt'!C:C,'Quantité tt'!A:A,Tableau2[[#This Row],[Projet]],'Quantité tt'!B:B,Tableau2[[#This Row],[Type]])</f>
        <v>0.74036511156186613</v>
      </c>
    </row>
    <row r="33" spans="1:6" x14ac:dyDescent="0.25">
      <c r="A33" s="5" t="s">
        <v>0</v>
      </c>
      <c r="B33" s="5" t="s">
        <v>31</v>
      </c>
      <c r="C33" s="5" t="s">
        <v>7</v>
      </c>
      <c r="D33" s="6">
        <v>42292</v>
      </c>
      <c r="E33" s="7">
        <v>12</v>
      </c>
      <c r="F33" s="20">
        <f>SUMIFS(E$2:E33,A$2:A33,Tableau2[[#This Row],[Projet]],B$2:B33,Tableau2[[#This Row],[Type]])/SUMIFS('Quantité tt'!C:C,'Quantité tt'!A:A,Tableau2[[#This Row],[Projet]],'Quantité tt'!B:B,Tableau2[[#This Row],[Type]])</f>
        <v>0.76470588235294112</v>
      </c>
    </row>
    <row r="34" spans="1:6" x14ac:dyDescent="0.25">
      <c r="A34" s="2" t="s">
        <v>0</v>
      </c>
      <c r="B34" s="2" t="s">
        <v>31</v>
      </c>
      <c r="C34" s="2" t="s">
        <v>7</v>
      </c>
      <c r="D34" s="3">
        <v>42293</v>
      </c>
      <c r="E34" s="4">
        <v>12</v>
      </c>
      <c r="F34" s="19">
        <f>SUMIFS(E$2:E34,A$2:A34,Tableau2[[#This Row],[Projet]],B$2:B34,Tableau2[[#This Row],[Type]])/SUMIFS('Quantité tt'!C:C,'Quantité tt'!A:A,Tableau2[[#This Row],[Projet]],'Quantité tt'!B:B,Tableau2[[#This Row],[Type]])</f>
        <v>0.78904665314401623</v>
      </c>
    </row>
    <row r="35" spans="1:6" x14ac:dyDescent="0.25">
      <c r="A35" s="5" t="s">
        <v>0</v>
      </c>
      <c r="B35" s="5" t="s">
        <v>31</v>
      </c>
      <c r="C35" s="5" t="s">
        <v>8</v>
      </c>
      <c r="D35" s="6">
        <v>42296</v>
      </c>
      <c r="E35" s="7">
        <v>11</v>
      </c>
      <c r="F35" s="20">
        <f>SUMIFS(E$2:E35,A$2:A35,Tableau2[[#This Row],[Projet]],B$2:B35,Tableau2[[#This Row],[Type]])/SUMIFS('Quantité tt'!C:C,'Quantité tt'!A:A,Tableau2[[#This Row],[Projet]],'Quantité tt'!B:B,Tableau2[[#This Row],[Type]])</f>
        <v>0.81135902636916835</v>
      </c>
    </row>
    <row r="36" spans="1:6" x14ac:dyDescent="0.25">
      <c r="A36" s="2" t="s">
        <v>0</v>
      </c>
      <c r="B36" s="2" t="s">
        <v>31</v>
      </c>
      <c r="C36" s="2" t="s">
        <v>8</v>
      </c>
      <c r="D36" s="3">
        <v>42297</v>
      </c>
      <c r="E36" s="4">
        <v>13</v>
      </c>
      <c r="F36" s="19">
        <f>SUMIFS(E$2:E36,A$2:A36,Tableau2[[#This Row],[Projet]],B$2:B36,Tableau2[[#This Row],[Type]])/SUMIFS('Quantité tt'!C:C,'Quantité tt'!A:A,Tableau2[[#This Row],[Projet]],'Quantité tt'!B:B,Tableau2[[#This Row],[Type]])</f>
        <v>0.83772819472616633</v>
      </c>
    </row>
    <row r="37" spans="1:6" x14ac:dyDescent="0.25">
      <c r="A37" s="5" t="s">
        <v>0</v>
      </c>
      <c r="B37" s="5" t="s">
        <v>31</v>
      </c>
      <c r="C37" s="5" t="s">
        <v>8</v>
      </c>
      <c r="D37" s="6">
        <v>42298</v>
      </c>
      <c r="E37" s="7">
        <v>12</v>
      </c>
      <c r="F37" s="20">
        <f>SUMIFS(E$2:E37,A$2:A37,Tableau2[[#This Row],[Projet]],B$2:B37,Tableau2[[#This Row],[Type]])/SUMIFS('Quantité tt'!C:C,'Quantité tt'!A:A,Tableau2[[#This Row],[Projet]],'Quantité tt'!B:B,Tableau2[[#This Row],[Type]])</f>
        <v>0.86206896551724133</v>
      </c>
    </row>
    <row r="38" spans="1:6" x14ac:dyDescent="0.25">
      <c r="A38" s="2" t="s">
        <v>0</v>
      </c>
      <c r="B38" s="2" t="s">
        <v>31</v>
      </c>
      <c r="C38" s="2" t="s">
        <v>8</v>
      </c>
      <c r="D38" s="3">
        <v>42299</v>
      </c>
      <c r="E38" s="4">
        <v>13</v>
      </c>
      <c r="F38" s="19">
        <f>SUMIFS(E$2:E38,A$2:A38,Tableau2[[#This Row],[Projet]],B$2:B38,Tableau2[[#This Row],[Type]])/SUMIFS('Quantité tt'!C:C,'Quantité tt'!A:A,Tableau2[[#This Row],[Projet]],'Quantité tt'!B:B,Tableau2[[#This Row],[Type]])</f>
        <v>0.88843813387423931</v>
      </c>
    </row>
    <row r="39" spans="1:6" x14ac:dyDescent="0.25">
      <c r="A39" s="5" t="s">
        <v>30</v>
      </c>
      <c r="B39" s="5" t="s">
        <v>31</v>
      </c>
      <c r="C39" s="5" t="s">
        <v>8</v>
      </c>
      <c r="D39" s="6">
        <v>42299</v>
      </c>
      <c r="E39" s="7">
        <v>4</v>
      </c>
      <c r="F39" s="20">
        <f>SUMIFS(E$2:E39,A$2:A39,Tableau2[[#This Row],[Projet]],B$2:B39,Tableau2[[#This Row],[Type]])/SUMIFS('Quantité tt'!C:C,'Quantité tt'!A:A,Tableau2[[#This Row],[Projet]],'Quantité tt'!B:B,Tableau2[[#This Row],[Type]])</f>
        <v>0.72222222222222221</v>
      </c>
    </row>
    <row r="40" spans="1:6" x14ac:dyDescent="0.25">
      <c r="A40" s="2" t="s">
        <v>0</v>
      </c>
      <c r="B40" s="2" t="s">
        <v>31</v>
      </c>
      <c r="C40" s="2" t="s">
        <v>8</v>
      </c>
      <c r="D40" s="3">
        <v>42300</v>
      </c>
      <c r="E40" s="4">
        <v>12</v>
      </c>
      <c r="F40" s="19">
        <f>SUMIFS(E$2:E40,A$2:A40,Tableau2[[#This Row],[Projet]],B$2:B40,Tableau2[[#This Row],[Type]])/SUMIFS('Quantité tt'!C:C,'Quantité tt'!A:A,Tableau2[[#This Row],[Projet]],'Quantité tt'!B:B,Tableau2[[#This Row],[Type]])</f>
        <v>0.91277890466531442</v>
      </c>
    </row>
    <row r="41" spans="1:6" x14ac:dyDescent="0.25">
      <c r="A41" s="5" t="s">
        <v>0</v>
      </c>
      <c r="B41" s="5" t="s">
        <v>31</v>
      </c>
      <c r="C41" s="5" t="s">
        <v>9</v>
      </c>
      <c r="D41" s="6">
        <v>42303</v>
      </c>
      <c r="E41" s="7">
        <v>12</v>
      </c>
      <c r="F41" s="20">
        <f>SUMIFS(E$2:E41,A$2:A41,Tableau2[[#This Row],[Projet]],B$2:B41,Tableau2[[#This Row],[Type]])/SUMIFS('Quantité tt'!C:C,'Quantité tt'!A:A,Tableau2[[#This Row],[Projet]],'Quantité tt'!B:B,Tableau2[[#This Row],[Type]])</f>
        <v>0.93711967545638941</v>
      </c>
    </row>
    <row r="42" spans="1:6" x14ac:dyDescent="0.25">
      <c r="A42" s="2" t="s">
        <v>0</v>
      </c>
      <c r="B42" s="2" t="s">
        <v>31</v>
      </c>
      <c r="C42" s="2" t="s">
        <v>9</v>
      </c>
      <c r="D42" s="3">
        <v>42304</v>
      </c>
      <c r="E42" s="4">
        <v>12</v>
      </c>
      <c r="F42" s="19">
        <f>SUMIFS(E$2:E42,A$2:A42,Tableau2[[#This Row],[Projet]],B$2:B42,Tableau2[[#This Row],[Type]])/SUMIFS('Quantité tt'!C:C,'Quantité tt'!A:A,Tableau2[[#This Row],[Projet]],'Quantité tt'!B:B,Tableau2[[#This Row],[Type]])</f>
        <v>0.96146044624746452</v>
      </c>
    </row>
    <row r="43" spans="1:6" x14ac:dyDescent="0.25">
      <c r="A43" s="5" t="s">
        <v>0</v>
      </c>
      <c r="B43" s="5" t="s">
        <v>31</v>
      </c>
      <c r="C43" s="5" t="s">
        <v>9</v>
      </c>
      <c r="D43" s="6">
        <v>42305</v>
      </c>
      <c r="E43" s="7">
        <v>12</v>
      </c>
      <c r="F43" s="20">
        <f>SUMIFS(E$2:E43,A$2:A43,Tableau2[[#This Row],[Projet]],B$2:B43,Tableau2[[#This Row],[Type]])/SUMIFS('Quantité tt'!C:C,'Quantité tt'!A:A,Tableau2[[#This Row],[Projet]],'Quantité tt'!B:B,Tableau2[[#This Row],[Type]])</f>
        <v>0.98580121703853951</v>
      </c>
    </row>
    <row r="44" spans="1:6" x14ac:dyDescent="0.25">
      <c r="A44" s="2" t="s">
        <v>0</v>
      </c>
      <c r="B44" s="2" t="s">
        <v>31</v>
      </c>
      <c r="C44" s="2" t="s">
        <v>9</v>
      </c>
      <c r="D44" s="3">
        <v>42306</v>
      </c>
      <c r="E44" s="4">
        <v>7</v>
      </c>
      <c r="F44" s="19">
        <f>SUMIFS(E$2:E44,A$2:A44,Tableau2[[#This Row],[Projet]],B$2:B44,Tableau2[[#This Row],[Type]])/SUMIFS('Quantité tt'!C:C,'Quantité tt'!A:A,Tableau2[[#This Row],[Projet]],'Quantité tt'!B:B,Tableau2[[#This Row],[Type]])</f>
        <v>1</v>
      </c>
    </row>
    <row r="45" spans="1:6" x14ac:dyDescent="0.25">
      <c r="A45" s="5" t="s">
        <v>1</v>
      </c>
      <c r="B45" s="5" t="s">
        <v>32</v>
      </c>
      <c r="C45" s="5" t="s">
        <v>9</v>
      </c>
      <c r="D45" s="6">
        <v>42307</v>
      </c>
      <c r="E45" s="7">
        <v>5</v>
      </c>
      <c r="F45" s="20">
        <f>SUMIFS(E$2:E45,A$2:A45,Tableau2[[#This Row],[Projet]],B$2:B45,Tableau2[[#This Row],[Type]])/SUMIFS('Quantité tt'!C:C,'Quantité tt'!A:A,Tableau2[[#This Row],[Projet]],'Quantité tt'!B:B,Tableau2[[#This Row],[Type]])</f>
        <v>1.1627906976744186E-2</v>
      </c>
    </row>
    <row r="46" spans="1:6" x14ac:dyDescent="0.25">
      <c r="A46" s="2" t="s">
        <v>1</v>
      </c>
      <c r="B46" s="2" t="s">
        <v>32</v>
      </c>
      <c r="C46" s="2" t="s">
        <v>10</v>
      </c>
      <c r="D46" s="3">
        <v>42310</v>
      </c>
      <c r="E46" s="4">
        <v>7</v>
      </c>
      <c r="F46" s="19">
        <f>SUMIFS(E$2:E46,A$2:A46,Tableau2[[#This Row],[Projet]],B$2:B46,Tableau2[[#This Row],[Type]])/SUMIFS('Quantité tt'!C:C,'Quantité tt'!A:A,Tableau2[[#This Row],[Projet]],'Quantité tt'!B:B,Tableau2[[#This Row],[Type]])</f>
        <v>2.7906976744186046E-2</v>
      </c>
    </row>
    <row r="47" spans="1:6" x14ac:dyDescent="0.25">
      <c r="A47" s="5" t="s">
        <v>1</v>
      </c>
      <c r="B47" s="5" t="s">
        <v>32</v>
      </c>
      <c r="C47" s="5" t="s">
        <v>10</v>
      </c>
      <c r="D47" s="6">
        <v>42311</v>
      </c>
      <c r="E47" s="7">
        <v>9</v>
      </c>
      <c r="F47" s="20">
        <f>SUMIFS(E$2:E47,A$2:A47,Tableau2[[#This Row],[Projet]],B$2:B47,Tableau2[[#This Row],[Type]])/SUMIFS('Quantité tt'!C:C,'Quantité tt'!A:A,Tableau2[[#This Row],[Projet]],'Quantité tt'!B:B,Tableau2[[#This Row],[Type]])</f>
        <v>4.8837209302325581E-2</v>
      </c>
    </row>
    <row r="48" spans="1:6" x14ac:dyDescent="0.25">
      <c r="A48" s="2" t="s">
        <v>1</v>
      </c>
      <c r="B48" s="2" t="s">
        <v>32</v>
      </c>
      <c r="C48" s="2" t="s">
        <v>10</v>
      </c>
      <c r="D48" s="3">
        <v>42312</v>
      </c>
      <c r="E48" s="4">
        <v>6</v>
      </c>
      <c r="F48" s="19">
        <f>SUMIFS(E$2:E48,A$2:A48,Tableau2[[#This Row],[Projet]],B$2:B48,Tableau2[[#This Row],[Type]])/SUMIFS('Quantité tt'!C:C,'Quantité tt'!A:A,Tableau2[[#This Row],[Projet]],'Quantité tt'!B:B,Tableau2[[#This Row],[Type]])</f>
        <v>6.2790697674418611E-2</v>
      </c>
    </row>
    <row r="49" spans="1:6" x14ac:dyDescent="0.25">
      <c r="A49" s="5" t="s">
        <v>1</v>
      </c>
      <c r="B49" s="5" t="s">
        <v>32</v>
      </c>
      <c r="C49" s="5" t="s">
        <v>10</v>
      </c>
      <c r="D49" s="6">
        <v>42313</v>
      </c>
      <c r="E49" s="7">
        <v>10</v>
      </c>
      <c r="F49" s="20">
        <f>SUMIFS(E$2:E49,A$2:A49,Tableau2[[#This Row],[Projet]],B$2:B49,Tableau2[[#This Row],[Type]])/SUMIFS('Quantité tt'!C:C,'Quantité tt'!A:A,Tableau2[[#This Row],[Projet]],'Quantité tt'!B:B,Tableau2[[#This Row],[Type]])</f>
        <v>8.6046511627906982E-2</v>
      </c>
    </row>
    <row r="50" spans="1:6" x14ac:dyDescent="0.25">
      <c r="A50" s="2" t="s">
        <v>1</v>
      </c>
      <c r="B50" s="2" t="s">
        <v>32</v>
      </c>
      <c r="C50" s="2" t="s">
        <v>10</v>
      </c>
      <c r="D50" s="3">
        <v>42314</v>
      </c>
      <c r="E50" s="4">
        <v>8</v>
      </c>
      <c r="F50" s="19">
        <f>SUMIFS(E$2:E50,A$2:A50,Tableau2[[#This Row],[Projet]],B$2:B50,Tableau2[[#This Row],[Type]])/SUMIFS('Quantité tt'!C:C,'Quantité tt'!A:A,Tableau2[[#This Row],[Projet]],'Quantité tt'!B:B,Tableau2[[#This Row],[Type]])</f>
        <v>0.10465116279069768</v>
      </c>
    </row>
    <row r="51" spans="1:6" x14ac:dyDescent="0.25">
      <c r="A51" s="5" t="s">
        <v>1</v>
      </c>
      <c r="B51" s="5" t="s">
        <v>32</v>
      </c>
      <c r="C51" s="5" t="s">
        <v>11</v>
      </c>
      <c r="D51" s="6">
        <v>42317</v>
      </c>
      <c r="E51" s="7">
        <v>8</v>
      </c>
      <c r="F51" s="20">
        <f>SUMIFS(E$2:E51,A$2:A51,Tableau2[[#This Row],[Projet]],B$2:B51,Tableau2[[#This Row],[Type]])/SUMIFS('Quantité tt'!C:C,'Quantité tt'!A:A,Tableau2[[#This Row],[Projet]],'Quantité tt'!B:B,Tableau2[[#This Row],[Type]])</f>
        <v>0.12325581395348838</v>
      </c>
    </row>
    <row r="52" spans="1:6" x14ac:dyDescent="0.25">
      <c r="A52" s="2" t="s">
        <v>1</v>
      </c>
      <c r="B52" s="2" t="s">
        <v>32</v>
      </c>
      <c r="C52" s="2" t="s">
        <v>11</v>
      </c>
      <c r="D52" s="3">
        <v>42318</v>
      </c>
      <c r="E52" s="4">
        <v>14</v>
      </c>
      <c r="F52" s="19">
        <f>SUMIFS(E$2:E52,A$2:A52,Tableau2[[#This Row],[Projet]],B$2:B52,Tableau2[[#This Row],[Type]])/SUMIFS('Quantité tt'!C:C,'Quantité tt'!A:A,Tableau2[[#This Row],[Projet]],'Quantité tt'!B:B,Tableau2[[#This Row],[Type]])</f>
        <v>0.1558139534883721</v>
      </c>
    </row>
    <row r="53" spans="1:6" x14ac:dyDescent="0.25">
      <c r="A53" s="5" t="s">
        <v>1</v>
      </c>
      <c r="B53" s="5" t="s">
        <v>32</v>
      </c>
      <c r="C53" s="5" t="s">
        <v>11</v>
      </c>
      <c r="D53" s="6">
        <v>42320</v>
      </c>
      <c r="E53" s="7">
        <v>10</v>
      </c>
      <c r="F53" s="20">
        <f>SUMIFS(E$2:E53,A$2:A53,Tableau2[[#This Row],[Projet]],B$2:B53,Tableau2[[#This Row],[Type]])/SUMIFS('Quantité tt'!C:C,'Quantité tt'!A:A,Tableau2[[#This Row],[Projet]],'Quantité tt'!B:B,Tableau2[[#This Row],[Type]])</f>
        <v>0.17906976744186046</v>
      </c>
    </row>
    <row r="54" spans="1:6" x14ac:dyDescent="0.25">
      <c r="A54" s="2" t="s">
        <v>1</v>
      </c>
      <c r="B54" s="2" t="s">
        <v>32</v>
      </c>
      <c r="C54" s="2" t="s">
        <v>11</v>
      </c>
      <c r="D54" s="3">
        <v>42321</v>
      </c>
      <c r="E54" s="4">
        <v>10</v>
      </c>
      <c r="F54" s="19">
        <f>SUMIFS(E$2:E54,A$2:A54,Tableau2[[#This Row],[Projet]],B$2:B54,Tableau2[[#This Row],[Type]])/SUMIFS('Quantité tt'!C:C,'Quantité tt'!A:A,Tableau2[[#This Row],[Projet]],'Quantité tt'!B:B,Tableau2[[#This Row],[Type]])</f>
        <v>0.20232558139534884</v>
      </c>
    </row>
    <row r="55" spans="1:6" x14ac:dyDescent="0.25">
      <c r="A55" s="5" t="s">
        <v>1</v>
      </c>
      <c r="B55" s="5" t="s">
        <v>32</v>
      </c>
      <c r="C55" s="5" t="s">
        <v>12</v>
      </c>
      <c r="D55" s="6">
        <v>42324</v>
      </c>
      <c r="E55" s="7">
        <v>12</v>
      </c>
      <c r="F55" s="20">
        <f>SUMIFS(E$2:E55,A$2:A55,Tableau2[[#This Row],[Projet]],B$2:B55,Tableau2[[#This Row],[Type]])/SUMIFS('Quantité tt'!C:C,'Quantité tt'!A:A,Tableau2[[#This Row],[Projet]],'Quantité tt'!B:B,Tableau2[[#This Row],[Type]])</f>
        <v>0.23023255813953489</v>
      </c>
    </row>
    <row r="56" spans="1:6" x14ac:dyDescent="0.25">
      <c r="A56" s="2" t="s">
        <v>1</v>
      </c>
      <c r="B56" s="2" t="s">
        <v>32</v>
      </c>
      <c r="C56" s="2" t="s">
        <v>12</v>
      </c>
      <c r="D56" s="3">
        <v>42325</v>
      </c>
      <c r="E56" s="4">
        <v>11</v>
      </c>
      <c r="F56" s="19">
        <f>SUMIFS(E$2:E56,A$2:A56,Tableau2[[#This Row],[Projet]],B$2:B56,Tableau2[[#This Row],[Type]])/SUMIFS('Quantité tt'!C:C,'Quantité tt'!A:A,Tableau2[[#This Row],[Projet]],'Quantité tt'!B:B,Tableau2[[#This Row],[Type]])</f>
        <v>0.2558139534883721</v>
      </c>
    </row>
    <row r="57" spans="1:6" x14ac:dyDescent="0.25">
      <c r="A57" s="5" t="s">
        <v>1</v>
      </c>
      <c r="B57" s="5" t="s">
        <v>32</v>
      </c>
      <c r="C57" s="5" t="s">
        <v>12</v>
      </c>
      <c r="D57" s="6">
        <v>42326</v>
      </c>
      <c r="E57" s="7">
        <v>10</v>
      </c>
      <c r="F57" s="20">
        <f>SUMIFS(E$2:E57,A$2:A57,Tableau2[[#This Row],[Projet]],B$2:B57,Tableau2[[#This Row],[Type]])/SUMIFS('Quantité tt'!C:C,'Quantité tt'!A:A,Tableau2[[#This Row],[Projet]],'Quantité tt'!B:B,Tableau2[[#This Row],[Type]])</f>
        <v>0.27906976744186046</v>
      </c>
    </row>
    <row r="58" spans="1:6" x14ac:dyDescent="0.25">
      <c r="A58" s="2" t="s">
        <v>1</v>
      </c>
      <c r="B58" s="2" t="s">
        <v>32</v>
      </c>
      <c r="C58" s="2" t="s">
        <v>12</v>
      </c>
      <c r="D58" s="3">
        <v>42327</v>
      </c>
      <c r="E58" s="4">
        <v>11</v>
      </c>
      <c r="F58" s="19">
        <f>SUMIFS(E$2:E58,A$2:A58,Tableau2[[#This Row],[Projet]],B$2:B58,Tableau2[[#This Row],[Type]])/SUMIFS('Quantité tt'!C:C,'Quantité tt'!A:A,Tableau2[[#This Row],[Projet]],'Quantité tt'!B:B,Tableau2[[#This Row],[Type]])</f>
        <v>0.30465116279069765</v>
      </c>
    </row>
    <row r="59" spans="1:6" x14ac:dyDescent="0.25">
      <c r="A59" s="5" t="s">
        <v>1</v>
      </c>
      <c r="B59" s="5" t="s">
        <v>32</v>
      </c>
      <c r="C59" s="5" t="s">
        <v>12</v>
      </c>
      <c r="D59" s="6">
        <v>42328</v>
      </c>
      <c r="E59" s="7">
        <v>12</v>
      </c>
      <c r="F59" s="20">
        <f>SUMIFS(E$2:E59,A$2:A59,Tableau2[[#This Row],[Projet]],B$2:B59,Tableau2[[#This Row],[Type]])/SUMIFS('Quantité tt'!C:C,'Quantité tt'!A:A,Tableau2[[#This Row],[Projet]],'Quantité tt'!B:B,Tableau2[[#This Row],[Type]])</f>
        <v>0.33255813953488372</v>
      </c>
    </row>
    <row r="60" spans="1:6" x14ac:dyDescent="0.25">
      <c r="A60" s="2" t="s">
        <v>1</v>
      </c>
      <c r="B60" s="2" t="s">
        <v>32</v>
      </c>
      <c r="C60" s="2" t="s">
        <v>13</v>
      </c>
      <c r="D60" s="3">
        <v>42331</v>
      </c>
      <c r="E60" s="4">
        <v>10</v>
      </c>
      <c r="F60" s="19">
        <f>SUMIFS(E$2:E60,A$2:A60,Tableau2[[#This Row],[Projet]],B$2:B60,Tableau2[[#This Row],[Type]])/SUMIFS('Quantité tt'!C:C,'Quantité tt'!A:A,Tableau2[[#This Row],[Projet]],'Quantité tt'!B:B,Tableau2[[#This Row],[Type]])</f>
        <v>0.35581395348837208</v>
      </c>
    </row>
    <row r="61" spans="1:6" x14ac:dyDescent="0.25">
      <c r="A61" s="5" t="s">
        <v>1</v>
      </c>
      <c r="B61" s="5" t="s">
        <v>32</v>
      </c>
      <c r="C61" s="5" t="s">
        <v>13</v>
      </c>
      <c r="D61" s="6">
        <v>42332</v>
      </c>
      <c r="E61" s="7">
        <v>11</v>
      </c>
      <c r="F61" s="20">
        <f>SUMIFS(E$2:E61,A$2:A61,Tableau2[[#This Row],[Projet]],B$2:B61,Tableau2[[#This Row],[Type]])/SUMIFS('Quantité tt'!C:C,'Quantité tt'!A:A,Tableau2[[#This Row],[Projet]],'Quantité tt'!B:B,Tableau2[[#This Row],[Type]])</f>
        <v>0.38139534883720932</v>
      </c>
    </row>
    <row r="62" spans="1:6" x14ac:dyDescent="0.25">
      <c r="A62" s="2" t="s">
        <v>1</v>
      </c>
      <c r="B62" s="2" t="s">
        <v>32</v>
      </c>
      <c r="C62" s="2" t="s">
        <v>13</v>
      </c>
      <c r="D62" s="3">
        <v>42333</v>
      </c>
      <c r="E62" s="4">
        <v>11</v>
      </c>
      <c r="F62" s="19">
        <f>SUMIFS(E$2:E62,A$2:A62,Tableau2[[#This Row],[Projet]],B$2:B62,Tableau2[[#This Row],[Type]])/SUMIFS('Quantité tt'!C:C,'Quantité tt'!A:A,Tableau2[[#This Row],[Projet]],'Quantité tt'!B:B,Tableau2[[#This Row],[Type]])</f>
        <v>0.40697674418604651</v>
      </c>
    </row>
    <row r="63" spans="1:6" x14ac:dyDescent="0.25">
      <c r="A63" s="5" t="s">
        <v>1</v>
      </c>
      <c r="B63" s="5" t="s">
        <v>32</v>
      </c>
      <c r="C63" s="5" t="s">
        <v>13</v>
      </c>
      <c r="D63" s="6">
        <v>42334</v>
      </c>
      <c r="E63" s="7">
        <v>11</v>
      </c>
      <c r="F63" s="20">
        <f>SUMIFS(E$2:E63,A$2:A63,Tableau2[[#This Row],[Projet]],B$2:B63,Tableau2[[#This Row],[Type]])/SUMIFS('Quantité tt'!C:C,'Quantité tt'!A:A,Tableau2[[#This Row],[Projet]],'Quantité tt'!B:B,Tableau2[[#This Row],[Type]])</f>
        <v>0.4325581395348837</v>
      </c>
    </row>
    <row r="64" spans="1:6" x14ac:dyDescent="0.25">
      <c r="A64" s="2" t="s">
        <v>1</v>
      </c>
      <c r="B64" s="2" t="s">
        <v>32</v>
      </c>
      <c r="C64" s="2" t="s">
        <v>13</v>
      </c>
      <c r="D64" s="3">
        <v>42335</v>
      </c>
      <c r="E64" s="4">
        <v>11</v>
      </c>
      <c r="F64" s="19">
        <f>SUMIFS(E$2:E64,A$2:A64,Tableau2[[#This Row],[Projet]],B$2:B64,Tableau2[[#This Row],[Type]])/SUMIFS('Quantité tt'!C:C,'Quantité tt'!A:A,Tableau2[[#This Row],[Projet]],'Quantité tt'!B:B,Tableau2[[#This Row],[Type]])</f>
        <v>0.45813953488372094</v>
      </c>
    </row>
    <row r="65" spans="1:6" x14ac:dyDescent="0.25">
      <c r="A65" s="5" t="s">
        <v>1</v>
      </c>
      <c r="B65" s="5" t="s">
        <v>32</v>
      </c>
      <c r="C65" s="5" t="s">
        <v>14</v>
      </c>
      <c r="D65" s="6">
        <v>42338</v>
      </c>
      <c r="E65" s="7">
        <v>10</v>
      </c>
      <c r="F65" s="20">
        <f>SUMIFS(E$2:E65,A$2:A65,Tableau2[[#This Row],[Projet]],B$2:B65,Tableau2[[#This Row],[Type]])/SUMIFS('Quantité tt'!C:C,'Quantité tt'!A:A,Tableau2[[#This Row],[Projet]],'Quantité tt'!B:B,Tableau2[[#This Row],[Type]])</f>
        <v>0.4813953488372093</v>
      </c>
    </row>
    <row r="66" spans="1:6" x14ac:dyDescent="0.25">
      <c r="A66" s="2" t="s">
        <v>30</v>
      </c>
      <c r="B66" s="2" t="s">
        <v>31</v>
      </c>
      <c r="C66" s="2" t="s">
        <v>14</v>
      </c>
      <c r="D66" s="3">
        <v>42338</v>
      </c>
      <c r="E66" s="4">
        <v>1</v>
      </c>
      <c r="F66" s="19">
        <f>SUMIFS(E$2:E66,A$2:A66,Tableau2[[#This Row],[Projet]],B$2:B66,Tableau2[[#This Row],[Type]])/SUMIFS('Quantité tt'!C:C,'Quantité tt'!A:A,Tableau2[[#This Row],[Projet]],'Quantité tt'!B:B,Tableau2[[#This Row],[Type]])</f>
        <v>0.77777777777777779</v>
      </c>
    </row>
    <row r="67" spans="1:6" x14ac:dyDescent="0.25">
      <c r="A67" s="5" t="s">
        <v>1</v>
      </c>
      <c r="B67" s="5" t="s">
        <v>32</v>
      </c>
      <c r="C67" s="5" t="s">
        <v>14</v>
      </c>
      <c r="D67" s="6">
        <v>42339</v>
      </c>
      <c r="E67" s="7">
        <v>9</v>
      </c>
      <c r="F67" s="20">
        <f>SUMIFS(E$2:E67,A$2:A67,Tableau2[[#This Row],[Projet]],B$2:B67,Tableau2[[#This Row],[Type]])/SUMIFS('Quantité tt'!C:C,'Quantité tt'!A:A,Tableau2[[#This Row],[Projet]],'Quantité tt'!B:B,Tableau2[[#This Row],[Type]])</f>
        <v>0.50232558139534889</v>
      </c>
    </row>
    <row r="68" spans="1:6" x14ac:dyDescent="0.25">
      <c r="A68" s="2" t="s">
        <v>30</v>
      </c>
      <c r="B68" s="2" t="s">
        <v>31</v>
      </c>
      <c r="C68" s="2" t="s">
        <v>14</v>
      </c>
      <c r="D68" s="3">
        <v>42339</v>
      </c>
      <c r="E68" s="4">
        <v>1</v>
      </c>
      <c r="F68" s="19">
        <f>SUMIFS(E$2:E68,A$2:A68,Tableau2[[#This Row],[Projet]],B$2:B68,Tableau2[[#This Row],[Type]])/SUMIFS('Quantité tt'!C:C,'Quantité tt'!A:A,Tableau2[[#This Row],[Projet]],'Quantité tt'!B:B,Tableau2[[#This Row],[Type]])</f>
        <v>0.83333333333333337</v>
      </c>
    </row>
    <row r="69" spans="1:6" x14ac:dyDescent="0.25">
      <c r="A69" s="5" t="s">
        <v>1</v>
      </c>
      <c r="B69" s="5" t="s">
        <v>32</v>
      </c>
      <c r="C69" s="5" t="s">
        <v>14</v>
      </c>
      <c r="D69" s="6">
        <v>42340</v>
      </c>
      <c r="E69" s="7">
        <v>11</v>
      </c>
      <c r="F69" s="20">
        <f>SUMIFS(E$2:E69,A$2:A69,Tableau2[[#This Row],[Projet]],B$2:B69,Tableau2[[#This Row],[Type]])/SUMIFS('Quantité tt'!C:C,'Quantité tt'!A:A,Tableau2[[#This Row],[Projet]],'Quantité tt'!B:B,Tableau2[[#This Row],[Type]])</f>
        <v>0.52790697674418607</v>
      </c>
    </row>
    <row r="70" spans="1:6" x14ac:dyDescent="0.25">
      <c r="A70" s="2" t="s">
        <v>1</v>
      </c>
      <c r="B70" s="2" t="s">
        <v>32</v>
      </c>
      <c r="C70" s="2" t="s">
        <v>14</v>
      </c>
      <c r="D70" s="3">
        <v>42341</v>
      </c>
      <c r="E70" s="4">
        <v>6</v>
      </c>
      <c r="F70" s="19">
        <f>SUMIFS(E$2:E70,A$2:A70,Tableau2[[#This Row],[Projet]],B$2:B70,Tableau2[[#This Row],[Type]])/SUMIFS('Quantité tt'!C:C,'Quantité tt'!A:A,Tableau2[[#This Row],[Projet]],'Quantité tt'!B:B,Tableau2[[#This Row],[Type]])</f>
        <v>0.54186046511627906</v>
      </c>
    </row>
    <row r="71" spans="1:6" x14ac:dyDescent="0.25">
      <c r="A71" s="5" t="s">
        <v>1</v>
      </c>
      <c r="B71" s="5" t="s">
        <v>32</v>
      </c>
      <c r="C71" s="5" t="s">
        <v>14</v>
      </c>
      <c r="D71" s="6">
        <v>42342</v>
      </c>
      <c r="E71" s="7">
        <v>12</v>
      </c>
      <c r="F71" s="20">
        <f>SUMIFS(E$2:E71,A$2:A71,Tableau2[[#This Row],[Projet]],B$2:B71,Tableau2[[#This Row],[Type]])/SUMIFS('Quantité tt'!C:C,'Quantité tt'!A:A,Tableau2[[#This Row],[Projet]],'Quantité tt'!B:B,Tableau2[[#This Row],[Type]])</f>
        <v>0.56976744186046513</v>
      </c>
    </row>
    <row r="72" spans="1:6" x14ac:dyDescent="0.25">
      <c r="A72" s="2" t="s">
        <v>1</v>
      </c>
      <c r="B72" s="2" t="s">
        <v>32</v>
      </c>
      <c r="C72" s="2" t="s">
        <v>15</v>
      </c>
      <c r="D72" s="3">
        <v>42345</v>
      </c>
      <c r="E72" s="4">
        <v>11</v>
      </c>
      <c r="F72" s="19">
        <f>SUMIFS(E$2:E72,A$2:A72,Tableau2[[#This Row],[Projet]],B$2:B72,Tableau2[[#This Row],[Type]])/SUMIFS('Quantité tt'!C:C,'Quantité tt'!A:A,Tableau2[[#This Row],[Projet]],'Quantité tt'!B:B,Tableau2[[#This Row],[Type]])</f>
        <v>0.59534883720930232</v>
      </c>
    </row>
    <row r="73" spans="1:6" x14ac:dyDescent="0.25">
      <c r="A73" s="5" t="s">
        <v>1</v>
      </c>
      <c r="B73" s="5" t="s">
        <v>32</v>
      </c>
      <c r="C73" s="5" t="s">
        <v>15</v>
      </c>
      <c r="D73" s="6">
        <v>42346</v>
      </c>
      <c r="E73" s="7">
        <v>9</v>
      </c>
      <c r="F73" s="20">
        <f>SUMIFS(E$2:E73,A$2:A73,Tableau2[[#This Row],[Projet]],B$2:B73,Tableau2[[#This Row],[Type]])/SUMIFS('Quantité tt'!C:C,'Quantité tt'!A:A,Tableau2[[#This Row],[Projet]],'Quantité tt'!B:B,Tableau2[[#This Row],[Type]])</f>
        <v>0.61627906976744184</v>
      </c>
    </row>
    <row r="74" spans="1:6" x14ac:dyDescent="0.25">
      <c r="A74" s="2" t="s">
        <v>30</v>
      </c>
      <c r="B74" s="2" t="s">
        <v>31</v>
      </c>
      <c r="C74" s="2" t="s">
        <v>15</v>
      </c>
      <c r="D74" s="3">
        <v>42346</v>
      </c>
      <c r="E74" s="4">
        <v>1</v>
      </c>
      <c r="F74" s="19">
        <f>SUMIFS(E$2:E74,A$2:A74,Tableau2[[#This Row],[Projet]],B$2:B74,Tableau2[[#This Row],[Type]])/SUMIFS('Quantité tt'!C:C,'Quantité tt'!A:A,Tableau2[[#This Row],[Projet]],'Quantité tt'!B:B,Tableau2[[#This Row],[Type]])</f>
        <v>0.88888888888888884</v>
      </c>
    </row>
    <row r="75" spans="1:6" x14ac:dyDescent="0.25">
      <c r="A75" s="5" t="s">
        <v>1</v>
      </c>
      <c r="B75" s="5" t="s">
        <v>32</v>
      </c>
      <c r="C75" s="5" t="s">
        <v>15</v>
      </c>
      <c r="D75" s="6">
        <v>42347</v>
      </c>
      <c r="E75" s="7">
        <v>12</v>
      </c>
      <c r="F75" s="20">
        <f>SUMIFS(E$2:E75,A$2:A75,Tableau2[[#This Row],[Projet]],B$2:B75,Tableau2[[#This Row],[Type]])/SUMIFS('Quantité tt'!C:C,'Quantité tt'!A:A,Tableau2[[#This Row],[Projet]],'Quantité tt'!B:B,Tableau2[[#This Row],[Type]])</f>
        <v>0.64418604651162792</v>
      </c>
    </row>
    <row r="76" spans="1:6" x14ac:dyDescent="0.25">
      <c r="A76" s="2" t="s">
        <v>1</v>
      </c>
      <c r="B76" s="2" t="s">
        <v>32</v>
      </c>
      <c r="C76" s="2" t="s">
        <v>15</v>
      </c>
      <c r="D76" s="3">
        <v>42348</v>
      </c>
      <c r="E76" s="4">
        <v>11</v>
      </c>
      <c r="F76" s="19">
        <f>SUMIFS(E$2:E76,A$2:A76,Tableau2[[#This Row],[Projet]],B$2:B76,Tableau2[[#This Row],[Type]])/SUMIFS('Quantité tt'!C:C,'Quantité tt'!A:A,Tableau2[[#This Row],[Projet]],'Quantité tt'!B:B,Tableau2[[#This Row],[Type]])</f>
        <v>0.66976744186046511</v>
      </c>
    </row>
    <row r="77" spans="1:6" x14ac:dyDescent="0.25">
      <c r="A77" s="5" t="s">
        <v>1</v>
      </c>
      <c r="B77" s="5" t="s">
        <v>32</v>
      </c>
      <c r="C77" s="5" t="s">
        <v>15</v>
      </c>
      <c r="D77" s="6">
        <v>42349</v>
      </c>
      <c r="E77" s="7">
        <v>8</v>
      </c>
      <c r="F77" s="20">
        <f>SUMIFS(E$2:E77,A$2:A77,Tableau2[[#This Row],[Projet]],B$2:B77,Tableau2[[#This Row],[Type]])/SUMIFS('Quantité tt'!C:C,'Quantité tt'!A:A,Tableau2[[#This Row],[Projet]],'Quantité tt'!B:B,Tableau2[[#This Row],[Type]])</f>
        <v>0.68837209302325586</v>
      </c>
    </row>
    <row r="78" spans="1:6" x14ac:dyDescent="0.25">
      <c r="A78" s="2" t="s">
        <v>30</v>
      </c>
      <c r="B78" s="2" t="s">
        <v>31</v>
      </c>
      <c r="C78" s="2" t="s">
        <v>15</v>
      </c>
      <c r="D78" s="3">
        <v>42349</v>
      </c>
      <c r="E78" s="4">
        <v>1</v>
      </c>
      <c r="F78" s="19">
        <f>SUMIFS(E$2:E78,A$2:A78,Tableau2[[#This Row],[Projet]],B$2:B78,Tableau2[[#This Row],[Type]])/SUMIFS('Quantité tt'!C:C,'Quantité tt'!A:A,Tableau2[[#This Row],[Projet]],'Quantité tt'!B:B,Tableau2[[#This Row],[Type]])</f>
        <v>0.94444444444444442</v>
      </c>
    </row>
    <row r="79" spans="1:6" x14ac:dyDescent="0.25">
      <c r="A79" s="5" t="s">
        <v>1</v>
      </c>
      <c r="B79" s="5" t="s">
        <v>32</v>
      </c>
      <c r="C79" s="5" t="s">
        <v>16</v>
      </c>
      <c r="D79" s="6">
        <v>42352</v>
      </c>
      <c r="E79" s="7">
        <v>12</v>
      </c>
      <c r="F79" s="20">
        <f>SUMIFS(E$2:E79,A$2:A79,Tableau2[[#This Row],[Projet]],B$2:B79,Tableau2[[#This Row],[Type]])/SUMIFS('Quantité tt'!C:C,'Quantité tt'!A:A,Tableau2[[#This Row],[Projet]],'Quantité tt'!B:B,Tableau2[[#This Row],[Type]])</f>
        <v>0.71627906976744182</v>
      </c>
    </row>
    <row r="80" spans="1:6" x14ac:dyDescent="0.25">
      <c r="A80" s="2" t="s">
        <v>1</v>
      </c>
      <c r="B80" s="2" t="s">
        <v>32</v>
      </c>
      <c r="C80" s="2" t="s">
        <v>16</v>
      </c>
      <c r="D80" s="3">
        <v>42353</v>
      </c>
      <c r="E80" s="4">
        <v>10</v>
      </c>
      <c r="F80" s="19">
        <f>SUMIFS(E$2:E80,A$2:A80,Tableau2[[#This Row],[Projet]],B$2:B80,Tableau2[[#This Row],[Type]])/SUMIFS('Quantité tt'!C:C,'Quantité tt'!A:A,Tableau2[[#This Row],[Projet]],'Quantité tt'!B:B,Tableau2[[#This Row],[Type]])</f>
        <v>0.73953488372093024</v>
      </c>
    </row>
    <row r="81" spans="1:6" x14ac:dyDescent="0.25">
      <c r="A81" s="5" t="s">
        <v>1</v>
      </c>
      <c r="B81" s="5" t="s">
        <v>32</v>
      </c>
      <c r="C81" s="5" t="s">
        <v>16</v>
      </c>
      <c r="D81" s="6">
        <v>42354</v>
      </c>
      <c r="E81" s="7">
        <v>8</v>
      </c>
      <c r="F81" s="20">
        <f>SUMIFS(E$2:E81,A$2:A81,Tableau2[[#This Row],[Projet]],B$2:B81,Tableau2[[#This Row],[Type]])/SUMIFS('Quantité tt'!C:C,'Quantité tt'!A:A,Tableau2[[#This Row],[Projet]],'Quantité tt'!B:B,Tableau2[[#This Row],[Type]])</f>
        <v>0.75813953488372088</v>
      </c>
    </row>
    <row r="82" spans="1:6" x14ac:dyDescent="0.25">
      <c r="A82" s="2" t="s">
        <v>30</v>
      </c>
      <c r="B82" s="2" t="s">
        <v>31</v>
      </c>
      <c r="C82" s="2" t="s">
        <v>16</v>
      </c>
      <c r="D82" s="3">
        <v>42354</v>
      </c>
      <c r="E82" s="4">
        <v>1</v>
      </c>
      <c r="F82" s="19">
        <f>SUMIFS(E$2:E82,A$2:A82,Tableau2[[#This Row],[Projet]],B$2:B82,Tableau2[[#This Row],[Type]])/SUMIFS('Quantité tt'!C:C,'Quantité tt'!A:A,Tableau2[[#This Row],[Projet]],'Quantité tt'!B:B,Tableau2[[#This Row],[Type]])</f>
        <v>1</v>
      </c>
    </row>
    <row r="83" spans="1:6" x14ac:dyDescent="0.25">
      <c r="A83" s="5" t="s">
        <v>1</v>
      </c>
      <c r="B83" s="5" t="s">
        <v>32</v>
      </c>
      <c r="C83" s="5" t="s">
        <v>16</v>
      </c>
      <c r="D83" s="6">
        <v>42355</v>
      </c>
      <c r="E83" s="7">
        <v>9</v>
      </c>
      <c r="F83" s="20">
        <f>SUMIFS(E$2:E83,A$2:A83,Tableau2[[#This Row],[Projet]],B$2:B83,Tableau2[[#This Row],[Type]])/SUMIFS('Quantité tt'!C:C,'Quantité tt'!A:A,Tableau2[[#This Row],[Projet]],'Quantité tt'!B:B,Tableau2[[#This Row],[Type]])</f>
        <v>0.77906976744186052</v>
      </c>
    </row>
    <row r="84" spans="1:6" x14ac:dyDescent="0.25">
      <c r="A84" s="2" t="s">
        <v>1</v>
      </c>
      <c r="B84" s="2" t="s">
        <v>32</v>
      </c>
      <c r="C84" s="2" t="s">
        <v>16</v>
      </c>
      <c r="D84" s="3">
        <v>42356</v>
      </c>
      <c r="E84" s="4">
        <v>9</v>
      </c>
      <c r="F84" s="19">
        <f>SUMIFS(E$2:E84,A$2:A84,Tableau2[[#This Row],[Projet]],B$2:B84,Tableau2[[#This Row],[Type]])/SUMIFS('Quantité tt'!C:C,'Quantité tt'!A:A,Tableau2[[#This Row],[Projet]],'Quantité tt'!B:B,Tableau2[[#This Row],[Type]])</f>
        <v>0.8</v>
      </c>
    </row>
    <row r="85" spans="1:6" x14ac:dyDescent="0.25">
      <c r="A85" s="5" t="s">
        <v>1</v>
      </c>
      <c r="B85" s="5" t="s">
        <v>32</v>
      </c>
      <c r="C85" s="5" t="s">
        <v>17</v>
      </c>
      <c r="D85" s="6">
        <v>42359</v>
      </c>
      <c r="E85" s="7">
        <v>2</v>
      </c>
      <c r="F85" s="20">
        <f>SUMIFS(E$2:E85,A$2:A85,Tableau2[[#This Row],[Projet]],B$2:B85,Tableau2[[#This Row],[Type]])/SUMIFS('Quantité tt'!C:C,'Quantité tt'!A:A,Tableau2[[#This Row],[Projet]],'Quantité tt'!B:B,Tableau2[[#This Row],[Type]])</f>
        <v>0.8046511627906977</v>
      </c>
    </row>
    <row r="86" spans="1:6" x14ac:dyDescent="0.25">
      <c r="A86" s="2" t="s">
        <v>1</v>
      </c>
      <c r="B86" s="2" t="s">
        <v>32</v>
      </c>
      <c r="C86" s="2" t="s">
        <v>17</v>
      </c>
      <c r="D86" s="3">
        <v>42360</v>
      </c>
      <c r="E86" s="4">
        <v>1</v>
      </c>
      <c r="F86" s="19">
        <f>SUMIFS(E$2:E86,A$2:A86,Tableau2[[#This Row],[Projet]],B$2:B86,Tableau2[[#This Row],[Type]])/SUMIFS('Quantité tt'!C:C,'Quantité tt'!A:A,Tableau2[[#This Row],[Projet]],'Quantité tt'!B:B,Tableau2[[#This Row],[Type]])</f>
        <v>0.80697674418604648</v>
      </c>
    </row>
    <row r="87" spans="1:6" x14ac:dyDescent="0.25">
      <c r="A87" s="5" t="s">
        <v>1</v>
      </c>
      <c r="B87" s="5" t="s">
        <v>32</v>
      </c>
      <c r="C87" s="5" t="s">
        <v>17</v>
      </c>
      <c r="D87" s="6">
        <v>42361</v>
      </c>
      <c r="E87" s="7">
        <v>1</v>
      </c>
      <c r="F87" s="20">
        <f>SUMIFS(E$2:E87,A$2:A87,Tableau2[[#This Row],[Projet]],B$2:B87,Tableau2[[#This Row],[Type]])/SUMIFS('Quantité tt'!C:C,'Quantité tt'!A:A,Tableau2[[#This Row],[Projet]],'Quantité tt'!B:B,Tableau2[[#This Row],[Type]])</f>
        <v>0.80930232558139537</v>
      </c>
    </row>
    <row r="88" spans="1:6" x14ac:dyDescent="0.25">
      <c r="A88" s="2" t="s">
        <v>1</v>
      </c>
      <c r="B88" s="2" t="s">
        <v>32</v>
      </c>
      <c r="C88" s="2" t="s">
        <v>18</v>
      </c>
      <c r="D88" s="3">
        <v>42373</v>
      </c>
      <c r="E88" s="4">
        <v>11</v>
      </c>
      <c r="F88" s="19">
        <f>SUMIFS(E$2:E88,A$2:A88,Tableau2[[#This Row],[Projet]],B$2:B88,Tableau2[[#This Row],[Type]])/SUMIFS('Quantité tt'!C:C,'Quantité tt'!A:A,Tableau2[[#This Row],[Projet]],'Quantité tt'!B:B,Tableau2[[#This Row],[Type]])</f>
        <v>0.83488372093023255</v>
      </c>
    </row>
    <row r="89" spans="1:6" x14ac:dyDescent="0.25">
      <c r="A89" s="5" t="s">
        <v>1</v>
      </c>
      <c r="B89" s="5" t="s">
        <v>32</v>
      </c>
      <c r="C89" s="5" t="s">
        <v>18</v>
      </c>
      <c r="D89" s="6">
        <v>42374</v>
      </c>
      <c r="E89" s="7">
        <v>12</v>
      </c>
      <c r="F89" s="20">
        <f>SUMIFS(E$2:E89,A$2:A89,Tableau2[[#This Row],[Projet]],B$2:B89,Tableau2[[#This Row],[Type]])/SUMIFS('Quantité tt'!C:C,'Quantité tt'!A:A,Tableau2[[#This Row],[Projet]],'Quantité tt'!B:B,Tableau2[[#This Row],[Type]])</f>
        <v>0.86279069767441863</v>
      </c>
    </row>
    <row r="90" spans="1:6" x14ac:dyDescent="0.25">
      <c r="A90" s="2" t="s">
        <v>1</v>
      </c>
      <c r="B90" s="2" t="s">
        <v>32</v>
      </c>
      <c r="C90" s="2" t="s">
        <v>18</v>
      </c>
      <c r="D90" s="3">
        <v>42375</v>
      </c>
      <c r="E90" s="4">
        <v>10</v>
      </c>
      <c r="F90" s="19">
        <f>SUMIFS(E$2:E90,A$2:A90,Tableau2[[#This Row],[Projet]],B$2:B90,Tableau2[[#This Row],[Type]])/SUMIFS('Quantité tt'!C:C,'Quantité tt'!A:A,Tableau2[[#This Row],[Projet]],'Quantité tt'!B:B,Tableau2[[#This Row],[Type]])</f>
        <v>0.88604651162790693</v>
      </c>
    </row>
    <row r="91" spans="1:6" x14ac:dyDescent="0.25">
      <c r="A91" s="5" t="s">
        <v>1</v>
      </c>
      <c r="B91" s="5" t="s">
        <v>32</v>
      </c>
      <c r="C91" s="5" t="s">
        <v>18</v>
      </c>
      <c r="D91" s="6">
        <v>42376</v>
      </c>
      <c r="E91" s="7">
        <v>13</v>
      </c>
      <c r="F91" s="20">
        <f>SUMIFS(E$2:E91,A$2:A91,Tableau2[[#This Row],[Projet]],B$2:B91,Tableau2[[#This Row],[Type]])/SUMIFS('Quantité tt'!C:C,'Quantité tt'!A:A,Tableau2[[#This Row],[Projet]],'Quantité tt'!B:B,Tableau2[[#This Row],[Type]])</f>
        <v>0.91627906976744189</v>
      </c>
    </row>
    <row r="92" spans="1:6" x14ac:dyDescent="0.25">
      <c r="A92" s="2" t="s">
        <v>1</v>
      </c>
      <c r="B92" s="2" t="s">
        <v>32</v>
      </c>
      <c r="C92" s="2" t="s">
        <v>18</v>
      </c>
      <c r="D92" s="3">
        <v>42377</v>
      </c>
      <c r="E92" s="4">
        <v>4</v>
      </c>
      <c r="F92" s="19">
        <f>SUMIFS(E$2:E92,A$2:A92,Tableau2[[#This Row],[Projet]],B$2:B92,Tableau2[[#This Row],[Type]])/SUMIFS('Quantité tt'!C:C,'Quantité tt'!A:A,Tableau2[[#This Row],[Projet]],'Quantité tt'!B:B,Tableau2[[#This Row],[Type]])</f>
        <v>0.92558139534883721</v>
      </c>
    </row>
    <row r="93" spans="1:6" x14ac:dyDescent="0.25">
      <c r="A93" s="5" t="s">
        <v>30</v>
      </c>
      <c r="B93" s="5" t="s">
        <v>32</v>
      </c>
      <c r="C93" s="5" t="s">
        <v>18</v>
      </c>
      <c r="D93" s="6">
        <v>42377</v>
      </c>
      <c r="E93" s="7">
        <v>2</v>
      </c>
      <c r="F93" s="20">
        <f>SUMIFS(E$2:E93,A$2:A93,Tableau2[[#This Row],[Projet]],B$2:B93,Tableau2[[#This Row],[Type]])/SUMIFS('Quantité tt'!C:C,'Quantité tt'!A:A,Tableau2[[#This Row],[Projet]],'Quantité tt'!B:B,Tableau2[[#This Row],[Type]])</f>
        <v>4.0983606557377051E-3</v>
      </c>
    </row>
    <row r="94" spans="1:6" x14ac:dyDescent="0.25">
      <c r="A94" s="2" t="s">
        <v>1</v>
      </c>
      <c r="B94" s="2" t="s">
        <v>32</v>
      </c>
      <c r="C94" s="2" t="s">
        <v>19</v>
      </c>
      <c r="D94" s="3">
        <v>42380</v>
      </c>
      <c r="E94" s="4">
        <v>3</v>
      </c>
      <c r="F94" s="19">
        <f>SUMIFS(E$2:E94,A$2:A94,Tableau2[[#This Row],[Projet]],B$2:B94,Tableau2[[#This Row],[Type]])/SUMIFS('Quantité tt'!C:C,'Quantité tt'!A:A,Tableau2[[#This Row],[Projet]],'Quantité tt'!B:B,Tableau2[[#This Row],[Type]])</f>
        <v>0.93255813953488376</v>
      </c>
    </row>
    <row r="95" spans="1:6" x14ac:dyDescent="0.25">
      <c r="A95" s="5" t="s">
        <v>30</v>
      </c>
      <c r="B95" s="5" t="s">
        <v>32</v>
      </c>
      <c r="C95" s="5" t="s">
        <v>19</v>
      </c>
      <c r="D95" s="6">
        <v>42380</v>
      </c>
      <c r="E95" s="7">
        <v>4</v>
      </c>
      <c r="F95" s="20">
        <f>SUMIFS(E$2:E95,A$2:A95,Tableau2[[#This Row],[Projet]],B$2:B95,Tableau2[[#This Row],[Type]])/SUMIFS('Quantité tt'!C:C,'Quantité tt'!A:A,Tableau2[[#This Row],[Projet]],'Quantité tt'!B:B,Tableau2[[#This Row],[Type]])</f>
        <v>1.2295081967213115E-2</v>
      </c>
    </row>
    <row r="96" spans="1:6" x14ac:dyDescent="0.25">
      <c r="A96" s="2" t="s">
        <v>1</v>
      </c>
      <c r="B96" s="2" t="s">
        <v>32</v>
      </c>
      <c r="C96" s="2" t="s">
        <v>19</v>
      </c>
      <c r="D96" s="3">
        <v>42381</v>
      </c>
      <c r="E96" s="4">
        <v>3</v>
      </c>
      <c r="F96" s="19">
        <f>SUMIFS(E$2:E96,A$2:A96,Tableau2[[#This Row],[Projet]],B$2:B96,Tableau2[[#This Row],[Type]])/SUMIFS('Quantité tt'!C:C,'Quantité tt'!A:A,Tableau2[[#This Row],[Projet]],'Quantité tt'!B:B,Tableau2[[#This Row],[Type]])</f>
        <v>0.93953488372093019</v>
      </c>
    </row>
    <row r="97" spans="1:6" x14ac:dyDescent="0.25">
      <c r="A97" s="5" t="s">
        <v>30</v>
      </c>
      <c r="B97" s="5" t="s">
        <v>32</v>
      </c>
      <c r="C97" s="5" t="s">
        <v>19</v>
      </c>
      <c r="D97" s="6">
        <v>42381</v>
      </c>
      <c r="E97" s="7">
        <v>3</v>
      </c>
      <c r="F97" s="20">
        <f>SUMIFS(E$2:E97,A$2:A97,Tableau2[[#This Row],[Projet]],B$2:B97,Tableau2[[#This Row],[Type]])/SUMIFS('Quantité tt'!C:C,'Quantité tt'!A:A,Tableau2[[#This Row],[Projet]],'Quantité tt'!B:B,Tableau2[[#This Row],[Type]])</f>
        <v>1.8442622950819672E-2</v>
      </c>
    </row>
    <row r="98" spans="1:6" x14ac:dyDescent="0.25">
      <c r="A98" s="2" t="s">
        <v>1</v>
      </c>
      <c r="B98" s="2" t="s">
        <v>32</v>
      </c>
      <c r="C98" s="2" t="s">
        <v>19</v>
      </c>
      <c r="D98" s="3">
        <v>42382</v>
      </c>
      <c r="E98" s="4">
        <v>3</v>
      </c>
      <c r="F98" s="19">
        <f>SUMIFS(E$2:E98,A$2:A98,Tableau2[[#This Row],[Projet]],B$2:B98,Tableau2[[#This Row],[Type]])/SUMIFS('Quantité tt'!C:C,'Quantité tt'!A:A,Tableau2[[#This Row],[Projet]],'Quantité tt'!B:B,Tableau2[[#This Row],[Type]])</f>
        <v>0.94651162790697674</v>
      </c>
    </row>
    <row r="99" spans="1:6" x14ac:dyDescent="0.25">
      <c r="A99" s="5" t="s">
        <v>1</v>
      </c>
      <c r="B99" s="5" t="s">
        <v>32</v>
      </c>
      <c r="C99" s="5" t="s">
        <v>19</v>
      </c>
      <c r="D99" s="6">
        <v>42383</v>
      </c>
      <c r="E99" s="7">
        <v>3</v>
      </c>
      <c r="F99" s="20">
        <f>SUMIFS(E$2:E99,A$2:A99,Tableau2[[#This Row],[Projet]],B$2:B99,Tableau2[[#This Row],[Type]])/SUMIFS('Quantité tt'!C:C,'Quantité tt'!A:A,Tableau2[[#This Row],[Projet]],'Quantité tt'!B:B,Tableau2[[#This Row],[Type]])</f>
        <v>0.95348837209302328</v>
      </c>
    </row>
    <row r="100" spans="1:6" x14ac:dyDescent="0.25">
      <c r="A100" s="2" t="s">
        <v>30</v>
      </c>
      <c r="B100" s="2" t="s">
        <v>32</v>
      </c>
      <c r="C100" s="2" t="s">
        <v>19</v>
      </c>
      <c r="D100" s="3">
        <v>42383</v>
      </c>
      <c r="E100" s="4">
        <v>4</v>
      </c>
      <c r="F100" s="19">
        <f>SUMIFS(E$2:E100,A$2:A100,Tableau2[[#This Row],[Projet]],B$2:B100,Tableau2[[#This Row],[Type]])/SUMIFS('Quantité tt'!C:C,'Quantité tt'!A:A,Tableau2[[#This Row],[Projet]],'Quantité tt'!B:B,Tableau2[[#This Row],[Type]])</f>
        <v>2.663934426229508E-2</v>
      </c>
    </row>
    <row r="101" spans="1:6" x14ac:dyDescent="0.25">
      <c r="A101" s="5" t="s">
        <v>1</v>
      </c>
      <c r="B101" s="5" t="s">
        <v>32</v>
      </c>
      <c r="C101" s="5" t="s">
        <v>19</v>
      </c>
      <c r="D101" s="6">
        <v>42384</v>
      </c>
      <c r="E101" s="7">
        <v>3</v>
      </c>
      <c r="F101" s="20">
        <f>SUMIFS(E$2:E101,A$2:A101,Tableau2[[#This Row],[Projet]],B$2:B101,Tableau2[[#This Row],[Type]])/SUMIFS('Quantité tt'!C:C,'Quantité tt'!A:A,Tableau2[[#This Row],[Projet]],'Quantité tt'!B:B,Tableau2[[#This Row],[Type]])</f>
        <v>0.96046511627906972</v>
      </c>
    </row>
    <row r="102" spans="1:6" x14ac:dyDescent="0.25">
      <c r="A102" s="2" t="s">
        <v>30</v>
      </c>
      <c r="B102" s="2" t="s">
        <v>32</v>
      </c>
      <c r="C102" s="2" t="s">
        <v>19</v>
      </c>
      <c r="D102" s="3">
        <v>42384</v>
      </c>
      <c r="E102" s="4">
        <v>5</v>
      </c>
      <c r="F102" s="19">
        <f>SUMIFS(E$2:E102,A$2:A102,Tableau2[[#This Row],[Projet]],B$2:B102,Tableau2[[#This Row],[Type]])/SUMIFS('Quantité tt'!C:C,'Quantité tt'!A:A,Tableau2[[#This Row],[Projet]],'Quantité tt'!B:B,Tableau2[[#This Row],[Type]])</f>
        <v>3.6885245901639344E-2</v>
      </c>
    </row>
    <row r="103" spans="1:6" x14ac:dyDescent="0.25">
      <c r="A103" s="5" t="s">
        <v>1</v>
      </c>
      <c r="B103" s="5" t="s">
        <v>32</v>
      </c>
      <c r="C103" s="5" t="s">
        <v>20</v>
      </c>
      <c r="D103" s="6">
        <v>42387</v>
      </c>
      <c r="E103" s="7">
        <v>3</v>
      </c>
      <c r="F103" s="20">
        <f>SUMIFS(E$2:E103,A$2:A103,Tableau2[[#This Row],[Projet]],B$2:B103,Tableau2[[#This Row],[Type]])/SUMIFS('Quantité tt'!C:C,'Quantité tt'!A:A,Tableau2[[#This Row],[Projet]],'Quantité tt'!B:B,Tableau2[[#This Row],[Type]])</f>
        <v>0.96744186046511627</v>
      </c>
    </row>
    <row r="104" spans="1:6" x14ac:dyDescent="0.25">
      <c r="A104" s="2" t="s">
        <v>30</v>
      </c>
      <c r="B104" s="2" t="s">
        <v>32</v>
      </c>
      <c r="C104" s="2" t="s">
        <v>20</v>
      </c>
      <c r="D104" s="3">
        <v>42387</v>
      </c>
      <c r="E104" s="4">
        <v>5</v>
      </c>
      <c r="F104" s="19">
        <f>SUMIFS(E$2:E104,A$2:A104,Tableau2[[#This Row],[Projet]],B$2:B104,Tableau2[[#This Row],[Type]])/SUMIFS('Quantité tt'!C:C,'Quantité tt'!A:A,Tableau2[[#This Row],[Projet]],'Quantité tt'!B:B,Tableau2[[#This Row],[Type]])</f>
        <v>4.7131147540983603E-2</v>
      </c>
    </row>
    <row r="105" spans="1:6" x14ac:dyDescent="0.25">
      <c r="A105" s="5" t="s">
        <v>1</v>
      </c>
      <c r="B105" s="5" t="s">
        <v>32</v>
      </c>
      <c r="C105" s="5" t="s">
        <v>20</v>
      </c>
      <c r="D105" s="6">
        <v>42388</v>
      </c>
      <c r="E105" s="7">
        <v>3</v>
      </c>
      <c r="F105" s="20">
        <f>SUMIFS(E$2:E105,A$2:A105,Tableau2[[#This Row],[Projet]],B$2:B105,Tableau2[[#This Row],[Type]])/SUMIFS('Quantité tt'!C:C,'Quantité tt'!A:A,Tableau2[[#This Row],[Projet]],'Quantité tt'!B:B,Tableau2[[#This Row],[Type]])</f>
        <v>0.97441860465116281</v>
      </c>
    </row>
    <row r="106" spans="1:6" x14ac:dyDescent="0.25">
      <c r="A106" s="2" t="s">
        <v>30</v>
      </c>
      <c r="B106" s="2" t="s">
        <v>32</v>
      </c>
      <c r="C106" s="2" t="s">
        <v>20</v>
      </c>
      <c r="D106" s="3">
        <v>42388</v>
      </c>
      <c r="E106" s="4">
        <v>5</v>
      </c>
      <c r="F106" s="19">
        <f>SUMIFS(E$2:E106,A$2:A106,Tableau2[[#This Row],[Projet]],B$2:B106,Tableau2[[#This Row],[Type]])/SUMIFS('Quantité tt'!C:C,'Quantité tt'!A:A,Tableau2[[#This Row],[Projet]],'Quantité tt'!B:B,Tableau2[[#This Row],[Type]])</f>
        <v>5.737704918032787E-2</v>
      </c>
    </row>
    <row r="107" spans="1:6" x14ac:dyDescent="0.25">
      <c r="A107" s="5" t="s">
        <v>1</v>
      </c>
      <c r="B107" s="5" t="s">
        <v>32</v>
      </c>
      <c r="C107" s="5" t="s">
        <v>20</v>
      </c>
      <c r="D107" s="6">
        <v>42389</v>
      </c>
      <c r="E107" s="7">
        <v>3</v>
      </c>
      <c r="F107" s="20">
        <f>SUMIFS(E$2:E107,A$2:A107,Tableau2[[#This Row],[Projet]],B$2:B107,Tableau2[[#This Row],[Type]])/SUMIFS('Quantité tt'!C:C,'Quantité tt'!A:A,Tableau2[[#This Row],[Projet]],'Quantité tt'!B:B,Tableau2[[#This Row],[Type]])</f>
        <v>0.98139534883720925</v>
      </c>
    </row>
    <row r="108" spans="1:6" x14ac:dyDescent="0.25">
      <c r="A108" s="2" t="s">
        <v>30</v>
      </c>
      <c r="B108" s="2" t="s">
        <v>32</v>
      </c>
      <c r="C108" s="2" t="s">
        <v>20</v>
      </c>
      <c r="D108" s="3">
        <v>42389</v>
      </c>
      <c r="E108" s="4">
        <v>7</v>
      </c>
      <c r="F108" s="19">
        <f>SUMIFS(E$2:E108,A$2:A108,Tableau2[[#This Row],[Projet]],B$2:B108,Tableau2[[#This Row],[Type]])/SUMIFS('Quantité tt'!C:C,'Quantité tt'!A:A,Tableau2[[#This Row],[Projet]],'Quantité tt'!B:B,Tableau2[[#This Row],[Type]])</f>
        <v>7.1721311475409832E-2</v>
      </c>
    </row>
    <row r="109" spans="1:6" x14ac:dyDescent="0.25">
      <c r="A109" s="5" t="s">
        <v>1</v>
      </c>
      <c r="B109" s="5" t="s">
        <v>32</v>
      </c>
      <c r="C109" s="5" t="s">
        <v>20</v>
      </c>
      <c r="D109" s="6">
        <v>42390</v>
      </c>
      <c r="E109" s="7">
        <v>3</v>
      </c>
      <c r="F109" s="20">
        <f>SUMIFS(E$2:E109,A$2:A109,Tableau2[[#This Row],[Projet]],B$2:B109,Tableau2[[#This Row],[Type]])/SUMIFS('Quantité tt'!C:C,'Quantité tt'!A:A,Tableau2[[#This Row],[Projet]],'Quantité tt'!B:B,Tableau2[[#This Row],[Type]])</f>
        <v>0.98837209302325579</v>
      </c>
    </row>
    <row r="110" spans="1:6" x14ac:dyDescent="0.25">
      <c r="A110" s="2" t="s">
        <v>30</v>
      </c>
      <c r="B110" s="2" t="s">
        <v>32</v>
      </c>
      <c r="C110" s="2" t="s">
        <v>20</v>
      </c>
      <c r="D110" s="3">
        <v>42390</v>
      </c>
      <c r="E110" s="4">
        <v>8</v>
      </c>
      <c r="F110" s="19">
        <f>SUMIFS(E$2:E110,A$2:A110,Tableau2[[#This Row],[Projet]],B$2:B110,Tableau2[[#This Row],[Type]])/SUMIFS('Quantité tt'!C:C,'Quantité tt'!A:A,Tableau2[[#This Row],[Projet]],'Quantité tt'!B:B,Tableau2[[#This Row],[Type]])</f>
        <v>8.8114754098360656E-2</v>
      </c>
    </row>
    <row r="111" spans="1:6" x14ac:dyDescent="0.25">
      <c r="A111" s="5" t="s">
        <v>1</v>
      </c>
      <c r="B111" s="5" t="s">
        <v>32</v>
      </c>
      <c r="C111" s="5" t="s">
        <v>20</v>
      </c>
      <c r="D111" s="6">
        <v>42391</v>
      </c>
      <c r="E111" s="7">
        <v>3</v>
      </c>
      <c r="F111" s="20">
        <f>SUMIFS(E$2:E111,A$2:A111,Tableau2[[#This Row],[Projet]],B$2:B111,Tableau2[[#This Row],[Type]])/SUMIFS('Quantité tt'!C:C,'Quantité tt'!A:A,Tableau2[[#This Row],[Projet]],'Quantité tt'!B:B,Tableau2[[#This Row],[Type]])</f>
        <v>0.99534883720930234</v>
      </c>
    </row>
    <row r="112" spans="1:6" x14ac:dyDescent="0.25">
      <c r="A112" s="2" t="s">
        <v>30</v>
      </c>
      <c r="B112" s="2" t="s">
        <v>32</v>
      </c>
      <c r="C112" s="2" t="s">
        <v>20</v>
      </c>
      <c r="D112" s="3">
        <v>42391</v>
      </c>
      <c r="E112" s="4">
        <v>7</v>
      </c>
      <c r="F112" s="19">
        <f>SUMIFS(E$2:E112,A$2:A112,Tableau2[[#This Row],[Projet]],B$2:B112,Tableau2[[#This Row],[Type]])/SUMIFS('Quantité tt'!C:C,'Quantité tt'!A:A,Tableau2[[#This Row],[Projet]],'Quantité tt'!B:B,Tableau2[[#This Row],[Type]])</f>
        <v>0.10245901639344263</v>
      </c>
    </row>
    <row r="113" spans="1:6" x14ac:dyDescent="0.25">
      <c r="A113" s="5" t="s">
        <v>1</v>
      </c>
      <c r="B113" s="5" t="s">
        <v>32</v>
      </c>
      <c r="C113" s="5" t="s">
        <v>21</v>
      </c>
      <c r="D113" s="6">
        <v>42394</v>
      </c>
      <c r="E113" s="7">
        <v>2</v>
      </c>
      <c r="F113" s="20">
        <f>SUMIFS(E$2:E113,A$2:A113,Tableau2[[#This Row],[Projet]],B$2:B113,Tableau2[[#This Row],[Type]])/SUMIFS('Quantité tt'!C:C,'Quantité tt'!A:A,Tableau2[[#This Row],[Projet]],'Quantité tt'!B:B,Tableau2[[#This Row],[Type]])</f>
        <v>1</v>
      </c>
    </row>
    <row r="114" spans="1:6" x14ac:dyDescent="0.25">
      <c r="A114" s="2" t="s">
        <v>30</v>
      </c>
      <c r="B114" s="2" t="s">
        <v>32</v>
      </c>
      <c r="C114" s="2" t="s">
        <v>21</v>
      </c>
      <c r="D114" s="3">
        <v>42394</v>
      </c>
      <c r="E114" s="4">
        <v>8</v>
      </c>
      <c r="F114" s="19">
        <f>SUMIFS(E$2:E114,A$2:A114,Tableau2[[#This Row],[Projet]],B$2:B114,Tableau2[[#This Row],[Type]])/SUMIFS('Quantité tt'!C:C,'Quantité tt'!A:A,Tableau2[[#This Row],[Projet]],'Quantité tt'!B:B,Tableau2[[#This Row],[Type]])</f>
        <v>0.11885245901639344</v>
      </c>
    </row>
    <row r="115" spans="1:6" x14ac:dyDescent="0.25">
      <c r="A115" s="5" t="s">
        <v>30</v>
      </c>
      <c r="B115" s="5" t="s">
        <v>32</v>
      </c>
      <c r="C115" s="5" t="s">
        <v>21</v>
      </c>
      <c r="D115" s="6">
        <v>42395</v>
      </c>
      <c r="E115" s="7">
        <v>6</v>
      </c>
      <c r="F115" s="20">
        <f>SUMIFS(E$2:E115,A$2:A115,Tableau2[[#This Row],[Projet]],B$2:B115,Tableau2[[#This Row],[Type]])/SUMIFS('Quantité tt'!C:C,'Quantité tt'!A:A,Tableau2[[#This Row],[Projet]],'Quantité tt'!B:B,Tableau2[[#This Row],[Type]])</f>
        <v>0.13114754098360656</v>
      </c>
    </row>
    <row r="116" spans="1:6" x14ac:dyDescent="0.25">
      <c r="A116" s="2" t="s">
        <v>30</v>
      </c>
      <c r="B116" s="2" t="s">
        <v>32</v>
      </c>
      <c r="C116" s="2" t="s">
        <v>21</v>
      </c>
      <c r="D116" s="3">
        <v>42396</v>
      </c>
      <c r="E116" s="4">
        <v>11</v>
      </c>
      <c r="F116" s="19">
        <f>SUMIFS(E$2:E116,A$2:A116,Tableau2[[#This Row],[Projet]],B$2:B116,Tableau2[[#This Row],[Type]])/SUMIFS('Quantité tt'!C:C,'Quantité tt'!A:A,Tableau2[[#This Row],[Projet]],'Quantité tt'!B:B,Tableau2[[#This Row],[Type]])</f>
        <v>0.15368852459016394</v>
      </c>
    </row>
    <row r="117" spans="1:6" x14ac:dyDescent="0.25">
      <c r="A117" s="5" t="s">
        <v>30</v>
      </c>
      <c r="B117" s="5" t="s">
        <v>32</v>
      </c>
      <c r="C117" s="5" t="s">
        <v>21</v>
      </c>
      <c r="D117" s="6">
        <v>42397</v>
      </c>
      <c r="E117" s="7">
        <v>9</v>
      </c>
      <c r="F117" s="20">
        <f>SUMIFS(E$2:E117,A$2:A117,Tableau2[[#This Row],[Projet]],B$2:B117,Tableau2[[#This Row],[Type]])/SUMIFS('Quantité tt'!C:C,'Quantité tt'!A:A,Tableau2[[#This Row],[Projet]],'Quantité tt'!B:B,Tableau2[[#This Row],[Type]])</f>
        <v>0.1721311475409836</v>
      </c>
    </row>
    <row r="118" spans="1:6" x14ac:dyDescent="0.25">
      <c r="A118" s="2" t="s">
        <v>30</v>
      </c>
      <c r="B118" s="2" t="s">
        <v>32</v>
      </c>
      <c r="C118" s="2" t="s">
        <v>21</v>
      </c>
      <c r="D118" s="3">
        <v>42398</v>
      </c>
      <c r="E118" s="4">
        <v>10</v>
      </c>
      <c r="F118" s="19">
        <f>SUMIFS(E$2:E118,A$2:A118,Tableau2[[#This Row],[Projet]],B$2:B118,Tableau2[[#This Row],[Type]])/SUMIFS('Quantité tt'!C:C,'Quantité tt'!A:A,Tableau2[[#This Row],[Projet]],'Quantité tt'!B:B,Tableau2[[#This Row],[Type]])</f>
        <v>0.19262295081967212</v>
      </c>
    </row>
    <row r="119" spans="1:6" x14ac:dyDescent="0.25">
      <c r="A119" s="5" t="s">
        <v>30</v>
      </c>
      <c r="B119" s="5" t="s">
        <v>32</v>
      </c>
      <c r="C119" s="5" t="s">
        <v>22</v>
      </c>
      <c r="D119" s="6">
        <v>42401</v>
      </c>
      <c r="E119" s="7">
        <v>12</v>
      </c>
      <c r="F119" s="20">
        <f>SUMIFS(E$2:E119,A$2:A119,Tableau2[[#This Row],[Projet]],B$2:B119,Tableau2[[#This Row],[Type]])/SUMIFS('Quantité tt'!C:C,'Quantité tt'!A:A,Tableau2[[#This Row],[Projet]],'Quantité tt'!B:B,Tableau2[[#This Row],[Type]])</f>
        <v>0.21721311475409835</v>
      </c>
    </row>
    <row r="120" spans="1:6" x14ac:dyDescent="0.25">
      <c r="A120" s="2" t="s">
        <v>30</v>
      </c>
      <c r="B120" s="2" t="s">
        <v>32</v>
      </c>
      <c r="C120" s="2" t="s">
        <v>22</v>
      </c>
      <c r="D120" s="3">
        <v>42402</v>
      </c>
      <c r="E120" s="4">
        <v>9</v>
      </c>
      <c r="F120" s="19">
        <f>SUMIFS(E$2:E120,A$2:A120,Tableau2[[#This Row],[Projet]],B$2:B120,Tableau2[[#This Row],[Type]])/SUMIFS('Quantité tt'!C:C,'Quantité tt'!A:A,Tableau2[[#This Row],[Projet]],'Quantité tt'!B:B,Tableau2[[#This Row],[Type]])</f>
        <v>0.23565573770491804</v>
      </c>
    </row>
    <row r="121" spans="1:6" x14ac:dyDescent="0.25">
      <c r="A121" s="5" t="s">
        <v>30</v>
      </c>
      <c r="B121" s="5" t="s">
        <v>32</v>
      </c>
      <c r="C121" s="5" t="s">
        <v>22</v>
      </c>
      <c r="D121" s="6">
        <v>42403</v>
      </c>
      <c r="E121" s="7">
        <v>12</v>
      </c>
      <c r="F121" s="20">
        <f>SUMIFS(E$2:E121,A$2:A121,Tableau2[[#This Row],[Projet]],B$2:B121,Tableau2[[#This Row],[Type]])/SUMIFS('Quantité tt'!C:C,'Quantité tt'!A:A,Tableau2[[#This Row],[Projet]],'Quantité tt'!B:B,Tableau2[[#This Row],[Type]])</f>
        <v>0.26024590163934425</v>
      </c>
    </row>
    <row r="122" spans="1:6" x14ac:dyDescent="0.25">
      <c r="A122" s="2" t="s">
        <v>30</v>
      </c>
      <c r="B122" s="2" t="s">
        <v>32</v>
      </c>
      <c r="C122" s="2" t="s">
        <v>22</v>
      </c>
      <c r="D122" s="3">
        <v>42404</v>
      </c>
      <c r="E122" s="4">
        <v>11</v>
      </c>
      <c r="F122" s="19">
        <f>SUMIFS(E$2:E122,A$2:A122,Tableau2[[#This Row],[Projet]],B$2:B122,Tableau2[[#This Row],[Type]])/SUMIFS('Quantité tt'!C:C,'Quantité tt'!A:A,Tableau2[[#This Row],[Projet]],'Quantité tt'!B:B,Tableau2[[#This Row],[Type]])</f>
        <v>0.28278688524590162</v>
      </c>
    </row>
    <row r="123" spans="1:6" x14ac:dyDescent="0.25">
      <c r="A123" s="5" t="s">
        <v>30</v>
      </c>
      <c r="B123" s="5" t="s">
        <v>32</v>
      </c>
      <c r="C123" s="5" t="s">
        <v>22</v>
      </c>
      <c r="D123" s="6">
        <v>42405</v>
      </c>
      <c r="E123" s="7">
        <v>12</v>
      </c>
      <c r="F123" s="20">
        <f>SUMIFS(E$2:E123,A$2:A123,Tableau2[[#This Row],[Projet]],B$2:B123,Tableau2[[#This Row],[Type]])/SUMIFS('Quantité tt'!C:C,'Quantité tt'!A:A,Tableau2[[#This Row],[Projet]],'Quantité tt'!B:B,Tableau2[[#This Row],[Type]])</f>
        <v>0.30737704918032788</v>
      </c>
    </row>
    <row r="124" spans="1:6" x14ac:dyDescent="0.25">
      <c r="A124" s="2" t="s">
        <v>30</v>
      </c>
      <c r="B124" s="2" t="s">
        <v>32</v>
      </c>
      <c r="C124" s="2" t="s">
        <v>23</v>
      </c>
      <c r="D124" s="3">
        <v>42408</v>
      </c>
      <c r="E124" s="4">
        <v>14</v>
      </c>
      <c r="F124" s="19">
        <f>SUMIFS(E$2:E124,A$2:A124,Tableau2[[#This Row],[Projet]],B$2:B124,Tableau2[[#This Row],[Type]])/SUMIFS('Quantité tt'!C:C,'Quantité tt'!A:A,Tableau2[[#This Row],[Projet]],'Quantité tt'!B:B,Tableau2[[#This Row],[Type]])</f>
        <v>0.33606557377049179</v>
      </c>
    </row>
    <row r="125" spans="1:6" x14ac:dyDescent="0.25">
      <c r="A125" s="5" t="s">
        <v>30</v>
      </c>
      <c r="B125" s="5" t="s">
        <v>32</v>
      </c>
      <c r="C125" s="5" t="s">
        <v>23</v>
      </c>
      <c r="D125" s="6">
        <v>42409</v>
      </c>
      <c r="E125" s="7">
        <v>12</v>
      </c>
      <c r="F125" s="20">
        <f>SUMIFS(E$2:E125,A$2:A125,Tableau2[[#This Row],[Projet]],B$2:B125,Tableau2[[#This Row],[Type]])/SUMIFS('Quantité tt'!C:C,'Quantité tt'!A:A,Tableau2[[#This Row],[Projet]],'Quantité tt'!B:B,Tableau2[[#This Row],[Type]])</f>
        <v>0.36065573770491804</v>
      </c>
    </row>
    <row r="126" spans="1:6" x14ac:dyDescent="0.25">
      <c r="A126" s="2" t="s">
        <v>30</v>
      </c>
      <c r="B126" s="2" t="s">
        <v>32</v>
      </c>
      <c r="C126" s="2" t="s">
        <v>23</v>
      </c>
      <c r="D126" s="3">
        <v>42410</v>
      </c>
      <c r="E126" s="4">
        <v>10</v>
      </c>
      <c r="F126" s="19">
        <f>SUMIFS(E$2:E126,A$2:A126,Tableau2[[#This Row],[Projet]],B$2:B126,Tableau2[[#This Row],[Type]])/SUMIFS('Quantité tt'!C:C,'Quantité tt'!A:A,Tableau2[[#This Row],[Projet]],'Quantité tt'!B:B,Tableau2[[#This Row],[Type]])</f>
        <v>0.38114754098360654</v>
      </c>
    </row>
    <row r="127" spans="1:6" x14ac:dyDescent="0.25">
      <c r="A127" s="5" t="s">
        <v>30</v>
      </c>
      <c r="B127" s="5" t="s">
        <v>32</v>
      </c>
      <c r="C127" s="5" t="s">
        <v>23</v>
      </c>
      <c r="D127" s="6">
        <v>42411</v>
      </c>
      <c r="E127" s="7">
        <v>12</v>
      </c>
      <c r="F127" s="20">
        <f>SUMIFS(E$2:E127,A$2:A127,Tableau2[[#This Row],[Projet]],B$2:B127,Tableau2[[#This Row],[Type]])/SUMIFS('Quantité tt'!C:C,'Quantité tt'!A:A,Tableau2[[#This Row],[Projet]],'Quantité tt'!B:B,Tableau2[[#This Row],[Type]])</f>
        <v>0.40573770491803279</v>
      </c>
    </row>
    <row r="128" spans="1:6" x14ac:dyDescent="0.25">
      <c r="A128" s="2" t="s">
        <v>30</v>
      </c>
      <c r="B128" s="2" t="s">
        <v>32</v>
      </c>
      <c r="C128" s="2" t="s">
        <v>23</v>
      </c>
      <c r="D128" s="3">
        <v>42412</v>
      </c>
      <c r="E128" s="4">
        <v>12</v>
      </c>
      <c r="F128" s="19">
        <f>SUMIFS(E$2:E128,A$2:A128,Tableau2[[#This Row],[Projet]],B$2:B128,Tableau2[[#This Row],[Type]])/SUMIFS('Quantité tt'!C:C,'Quantité tt'!A:A,Tableau2[[#This Row],[Projet]],'Quantité tt'!B:B,Tableau2[[#This Row],[Type]])</f>
        <v>0.43032786885245899</v>
      </c>
    </row>
    <row r="129" spans="1:6" x14ac:dyDescent="0.25">
      <c r="A129" s="5" t="s">
        <v>30</v>
      </c>
      <c r="B129" s="5" t="s">
        <v>32</v>
      </c>
      <c r="C129" s="5" t="s">
        <v>24</v>
      </c>
      <c r="D129" s="6">
        <v>42415</v>
      </c>
      <c r="E129" s="7">
        <v>11</v>
      </c>
      <c r="F129" s="20">
        <f>SUMIFS(E$2:E129,A$2:A129,Tableau2[[#This Row],[Projet]],B$2:B129,Tableau2[[#This Row],[Type]])/SUMIFS('Quantité tt'!C:C,'Quantité tt'!A:A,Tableau2[[#This Row],[Projet]],'Quantité tt'!B:B,Tableau2[[#This Row],[Type]])</f>
        <v>0.45286885245901637</v>
      </c>
    </row>
    <row r="130" spans="1:6" x14ac:dyDescent="0.25">
      <c r="A130" s="2" t="s">
        <v>30</v>
      </c>
      <c r="B130" s="2" t="s">
        <v>32</v>
      </c>
      <c r="C130" s="2" t="s">
        <v>24</v>
      </c>
      <c r="D130" s="3">
        <v>42416</v>
      </c>
      <c r="E130" s="4">
        <v>13</v>
      </c>
      <c r="F130" s="19">
        <f>SUMIFS(E$2:E130,A$2:A130,Tableau2[[#This Row],[Projet]],B$2:B130,Tableau2[[#This Row],[Type]])/SUMIFS('Quantité tt'!C:C,'Quantité tt'!A:A,Tableau2[[#This Row],[Projet]],'Quantité tt'!B:B,Tableau2[[#This Row],[Type]])</f>
        <v>0.47950819672131145</v>
      </c>
    </row>
    <row r="131" spans="1:6" x14ac:dyDescent="0.25">
      <c r="A131" s="5" t="s">
        <v>30</v>
      </c>
      <c r="B131" s="5" t="s">
        <v>32</v>
      </c>
      <c r="C131" s="5" t="s">
        <v>24</v>
      </c>
      <c r="D131" s="6">
        <v>42417</v>
      </c>
      <c r="E131" s="7">
        <v>13</v>
      </c>
      <c r="F131" s="20">
        <f>SUMIFS(E$2:E131,A$2:A131,Tableau2[[#This Row],[Projet]],B$2:B131,Tableau2[[#This Row],[Type]])/SUMIFS('Quantité tt'!C:C,'Quantité tt'!A:A,Tableau2[[#This Row],[Projet]],'Quantité tt'!B:B,Tableau2[[#This Row],[Type]])</f>
        <v>0.50614754098360659</v>
      </c>
    </row>
    <row r="132" spans="1:6" x14ac:dyDescent="0.25">
      <c r="A132" s="2" t="s">
        <v>30</v>
      </c>
      <c r="B132" s="2" t="s">
        <v>32</v>
      </c>
      <c r="C132" s="2" t="s">
        <v>24</v>
      </c>
      <c r="D132" s="3">
        <v>42418</v>
      </c>
      <c r="E132" s="4">
        <v>13</v>
      </c>
      <c r="F132" s="19">
        <f>SUMIFS(E$2:E132,A$2:A132,Tableau2[[#This Row],[Projet]],B$2:B132,Tableau2[[#This Row],[Type]])/SUMIFS('Quantité tt'!C:C,'Quantité tt'!A:A,Tableau2[[#This Row],[Projet]],'Quantité tt'!B:B,Tableau2[[#This Row],[Type]])</f>
        <v>0.53278688524590168</v>
      </c>
    </row>
    <row r="133" spans="1:6" x14ac:dyDescent="0.25">
      <c r="A133" s="5" t="s">
        <v>30</v>
      </c>
      <c r="B133" s="5" t="s">
        <v>32</v>
      </c>
      <c r="C133" s="5" t="s">
        <v>24</v>
      </c>
      <c r="D133" s="6">
        <v>42419</v>
      </c>
      <c r="E133" s="7">
        <v>13</v>
      </c>
      <c r="F133" s="20">
        <f>SUMIFS(E$2:E133,A$2:A133,Tableau2[[#This Row],[Projet]],B$2:B133,Tableau2[[#This Row],[Type]])/SUMIFS('Quantité tt'!C:C,'Quantité tt'!A:A,Tableau2[[#This Row],[Projet]],'Quantité tt'!B:B,Tableau2[[#This Row],[Type]])</f>
        <v>0.55942622950819676</v>
      </c>
    </row>
    <row r="134" spans="1:6" x14ac:dyDescent="0.25">
      <c r="A134" s="2" t="s">
        <v>30</v>
      </c>
      <c r="B134" s="2" t="s">
        <v>32</v>
      </c>
      <c r="C134" s="2" t="s">
        <v>25</v>
      </c>
      <c r="D134" s="3">
        <v>42422</v>
      </c>
      <c r="E134" s="4">
        <v>12</v>
      </c>
      <c r="F134" s="19">
        <f>SUMIFS(E$2:E134,A$2:A134,Tableau2[[#This Row],[Projet]],B$2:B134,Tableau2[[#This Row],[Type]])/SUMIFS('Quantité tt'!C:C,'Quantité tt'!A:A,Tableau2[[#This Row],[Projet]],'Quantité tt'!B:B,Tableau2[[#This Row],[Type]])</f>
        <v>0.58401639344262291</v>
      </c>
    </row>
    <row r="135" spans="1:6" x14ac:dyDescent="0.25">
      <c r="A135" s="5" t="s">
        <v>30</v>
      </c>
      <c r="B135" s="5" t="s">
        <v>32</v>
      </c>
      <c r="C135" s="5" t="s">
        <v>25</v>
      </c>
      <c r="D135" s="6">
        <v>42423</v>
      </c>
      <c r="E135" s="7">
        <v>13</v>
      </c>
      <c r="F135" s="20">
        <f>SUMIFS(E$2:E135,A$2:A135,Tableau2[[#This Row],[Projet]],B$2:B135,Tableau2[[#This Row],[Type]])/SUMIFS('Quantité tt'!C:C,'Quantité tt'!A:A,Tableau2[[#This Row],[Projet]],'Quantité tt'!B:B,Tableau2[[#This Row],[Type]])</f>
        <v>0.61065573770491799</v>
      </c>
    </row>
    <row r="136" spans="1:6" x14ac:dyDescent="0.25">
      <c r="A136" s="2" t="s">
        <v>30</v>
      </c>
      <c r="B136" s="2" t="s">
        <v>32</v>
      </c>
      <c r="C136" s="2" t="s">
        <v>25</v>
      </c>
      <c r="D136" s="3">
        <v>42424</v>
      </c>
      <c r="E136" s="4">
        <v>13</v>
      </c>
      <c r="F136" s="19">
        <f>SUMIFS(E$2:E136,A$2:A136,Tableau2[[#This Row],[Projet]],B$2:B136,Tableau2[[#This Row],[Type]])/SUMIFS('Quantité tt'!C:C,'Quantité tt'!A:A,Tableau2[[#This Row],[Projet]],'Quantité tt'!B:B,Tableau2[[#This Row],[Type]])</f>
        <v>0.63729508196721307</v>
      </c>
    </row>
    <row r="137" spans="1:6" x14ac:dyDescent="0.25">
      <c r="A137" s="5" t="s">
        <v>30</v>
      </c>
      <c r="B137" s="5" t="s">
        <v>32</v>
      </c>
      <c r="C137" s="5" t="s">
        <v>25</v>
      </c>
      <c r="D137" s="6">
        <v>42425</v>
      </c>
      <c r="E137" s="7">
        <v>13</v>
      </c>
      <c r="F137" s="20">
        <f>SUMIFS(E$2:E137,A$2:A137,Tableau2[[#This Row],[Projet]],B$2:B137,Tableau2[[#This Row],[Type]])/SUMIFS('Quantité tt'!C:C,'Quantité tt'!A:A,Tableau2[[#This Row],[Projet]],'Quantité tt'!B:B,Tableau2[[#This Row],[Type]])</f>
        <v>0.66393442622950816</v>
      </c>
    </row>
    <row r="138" spans="1:6" x14ac:dyDescent="0.25">
      <c r="A138" s="2" t="s">
        <v>30</v>
      </c>
      <c r="B138" s="2" t="s">
        <v>32</v>
      </c>
      <c r="C138" s="2" t="s">
        <v>25</v>
      </c>
      <c r="D138" s="3">
        <v>42426</v>
      </c>
      <c r="E138" s="4">
        <v>13</v>
      </c>
      <c r="F138" s="19">
        <f>SUMIFS(E$2:E138,A$2:A138,Tableau2[[#This Row],[Projet]],B$2:B138,Tableau2[[#This Row],[Type]])/SUMIFS('Quantité tt'!C:C,'Quantité tt'!A:A,Tableau2[[#This Row],[Projet]],'Quantité tt'!B:B,Tableau2[[#This Row],[Type]])</f>
        <v>0.69057377049180324</v>
      </c>
    </row>
    <row r="139" spans="1:6" x14ac:dyDescent="0.25">
      <c r="A139" s="5" t="s">
        <v>30</v>
      </c>
      <c r="B139" s="5" t="s">
        <v>32</v>
      </c>
      <c r="C139" s="5" t="s">
        <v>26</v>
      </c>
      <c r="D139" s="6">
        <v>42429</v>
      </c>
      <c r="E139" s="7">
        <v>13</v>
      </c>
      <c r="F139" s="20">
        <f>SUMIFS(E$2:E139,A$2:A139,Tableau2[[#This Row],[Projet]],B$2:B139,Tableau2[[#This Row],[Type]])/SUMIFS('Quantité tt'!C:C,'Quantité tt'!A:A,Tableau2[[#This Row],[Projet]],'Quantité tt'!B:B,Tableau2[[#This Row],[Type]])</f>
        <v>0.71721311475409832</v>
      </c>
    </row>
    <row r="140" spans="1:6" x14ac:dyDescent="0.25">
      <c r="A140" s="2" t="s">
        <v>30</v>
      </c>
      <c r="B140" s="2" t="s">
        <v>32</v>
      </c>
      <c r="C140" s="2" t="s">
        <v>26</v>
      </c>
      <c r="D140" s="3">
        <v>42430</v>
      </c>
      <c r="E140" s="4">
        <v>13</v>
      </c>
      <c r="F140" s="19">
        <f>SUMIFS(E$2:E140,A$2:A140,Tableau2[[#This Row],[Projet]],B$2:B140,Tableau2[[#This Row],[Type]])/SUMIFS('Quantité tt'!C:C,'Quantité tt'!A:A,Tableau2[[#This Row],[Projet]],'Quantité tt'!B:B,Tableau2[[#This Row],[Type]])</f>
        <v>0.74385245901639341</v>
      </c>
    </row>
    <row r="141" spans="1:6" x14ac:dyDescent="0.25">
      <c r="A141" s="5" t="s">
        <v>30</v>
      </c>
      <c r="B141" s="5" t="s">
        <v>32</v>
      </c>
      <c r="C141" s="5" t="s">
        <v>26</v>
      </c>
      <c r="D141" s="6">
        <v>42431</v>
      </c>
      <c r="E141" s="7">
        <v>13</v>
      </c>
      <c r="F141" s="20">
        <f>SUMIFS(E$2:E141,A$2:A141,Tableau2[[#This Row],[Projet]],B$2:B141,Tableau2[[#This Row],[Type]])/SUMIFS('Quantité tt'!C:C,'Quantité tt'!A:A,Tableau2[[#This Row],[Projet]],'Quantité tt'!B:B,Tableau2[[#This Row],[Type]])</f>
        <v>0.77049180327868849</v>
      </c>
    </row>
    <row r="142" spans="1:6" x14ac:dyDescent="0.25">
      <c r="A142" s="2" t="s">
        <v>30</v>
      </c>
      <c r="B142" s="2" t="s">
        <v>32</v>
      </c>
      <c r="C142" s="2" t="s">
        <v>26</v>
      </c>
      <c r="D142" s="3">
        <v>42432</v>
      </c>
      <c r="E142" s="4">
        <v>13</v>
      </c>
      <c r="F142" s="19">
        <f>SUMIFS(E$2:E142,A$2:A142,Tableau2[[#This Row],[Projet]],B$2:B142,Tableau2[[#This Row],[Type]])/SUMIFS('Quantité tt'!C:C,'Quantité tt'!A:A,Tableau2[[#This Row],[Projet]],'Quantité tt'!B:B,Tableau2[[#This Row],[Type]])</f>
        <v>0.79713114754098358</v>
      </c>
    </row>
    <row r="143" spans="1:6" x14ac:dyDescent="0.25">
      <c r="A143" s="5" t="s">
        <v>30</v>
      </c>
      <c r="B143" s="5" t="s">
        <v>32</v>
      </c>
      <c r="C143" s="5" t="s">
        <v>26</v>
      </c>
      <c r="D143" s="6">
        <v>42433</v>
      </c>
      <c r="E143" s="7">
        <v>13</v>
      </c>
      <c r="F143" s="20">
        <f>SUMIFS(E$2:E143,A$2:A143,Tableau2[[#This Row],[Projet]],B$2:B143,Tableau2[[#This Row],[Type]])/SUMIFS('Quantité tt'!C:C,'Quantité tt'!A:A,Tableau2[[#This Row],[Projet]],'Quantité tt'!B:B,Tableau2[[#This Row],[Type]])</f>
        <v>0.82377049180327866</v>
      </c>
    </row>
    <row r="144" spans="1:6" x14ac:dyDescent="0.25">
      <c r="A144" s="2" t="s">
        <v>30</v>
      </c>
      <c r="B144" s="2" t="s">
        <v>32</v>
      </c>
      <c r="C144" s="2" t="s">
        <v>27</v>
      </c>
      <c r="D144" s="3">
        <v>42436</v>
      </c>
      <c r="E144" s="4">
        <v>13</v>
      </c>
      <c r="F144" s="19">
        <f>SUMIFS(E$2:E144,A$2:A144,Tableau2[[#This Row],[Projet]],B$2:B144,Tableau2[[#This Row],[Type]])/SUMIFS('Quantité tt'!C:C,'Quantité tt'!A:A,Tableau2[[#This Row],[Projet]],'Quantité tt'!B:B,Tableau2[[#This Row],[Type]])</f>
        <v>0.85040983606557374</v>
      </c>
    </row>
    <row r="145" spans="1:6" x14ac:dyDescent="0.25">
      <c r="A145" s="5" t="s">
        <v>30</v>
      </c>
      <c r="B145" s="5" t="s">
        <v>32</v>
      </c>
      <c r="C145" s="5" t="s">
        <v>27</v>
      </c>
      <c r="D145" s="6">
        <v>42437</v>
      </c>
      <c r="E145" s="7">
        <v>13</v>
      </c>
      <c r="F145" s="20">
        <f>SUMIFS(E$2:E145,A$2:A145,Tableau2[[#This Row],[Projet]],B$2:B145,Tableau2[[#This Row],[Type]])/SUMIFS('Quantité tt'!C:C,'Quantité tt'!A:A,Tableau2[[#This Row],[Projet]],'Quantité tt'!B:B,Tableau2[[#This Row],[Type]])</f>
        <v>0.87704918032786883</v>
      </c>
    </row>
    <row r="146" spans="1:6" x14ac:dyDescent="0.25">
      <c r="A146" s="2" t="s">
        <v>30</v>
      </c>
      <c r="B146" s="2" t="s">
        <v>32</v>
      </c>
      <c r="C146" s="2" t="s">
        <v>27</v>
      </c>
      <c r="D146" s="3">
        <v>42438</v>
      </c>
      <c r="E146" s="4">
        <v>7</v>
      </c>
      <c r="F146" s="19">
        <f>SUMIFS(E$2:E146,A$2:A146,Tableau2[[#This Row],[Projet]],B$2:B146,Tableau2[[#This Row],[Type]])/SUMIFS('Quantité tt'!C:C,'Quantité tt'!A:A,Tableau2[[#This Row],[Projet]],'Quantité tt'!B:B,Tableau2[[#This Row],[Type]])</f>
        <v>0.89139344262295084</v>
      </c>
    </row>
    <row r="147" spans="1:6" x14ac:dyDescent="0.25">
      <c r="A147" s="5" t="s">
        <v>30</v>
      </c>
      <c r="B147" s="5" t="s">
        <v>32</v>
      </c>
      <c r="C147" s="5" t="s">
        <v>27</v>
      </c>
      <c r="D147" s="6">
        <v>42439</v>
      </c>
      <c r="E147" s="7">
        <v>14</v>
      </c>
      <c r="F147" s="20">
        <f>SUMIFS(E$2:E147,A$2:A147,Tableau2[[#This Row],[Projet]],B$2:B147,Tableau2[[#This Row],[Type]])/SUMIFS('Quantité tt'!C:C,'Quantité tt'!A:A,Tableau2[[#This Row],[Projet]],'Quantité tt'!B:B,Tableau2[[#This Row],[Type]])</f>
        <v>0.92008196721311475</v>
      </c>
    </row>
    <row r="148" spans="1:6" x14ac:dyDescent="0.25">
      <c r="A148" s="2" t="s">
        <v>30</v>
      </c>
      <c r="B148" s="2" t="s">
        <v>32</v>
      </c>
      <c r="C148" s="2" t="s">
        <v>27</v>
      </c>
      <c r="D148" s="3">
        <v>42440</v>
      </c>
      <c r="E148" s="4">
        <v>12</v>
      </c>
      <c r="F148" s="19">
        <f>SUMIFS(E$2:E148,A$2:A148,Tableau2[[#This Row],[Projet]],B$2:B148,Tableau2[[#This Row],[Type]])/SUMIFS('Quantité tt'!C:C,'Quantité tt'!A:A,Tableau2[[#This Row],[Projet]],'Quantité tt'!B:B,Tableau2[[#This Row],[Type]])</f>
        <v>0.94467213114754101</v>
      </c>
    </row>
    <row r="149" spans="1:6" x14ac:dyDescent="0.25">
      <c r="A149" s="5" t="s">
        <v>30</v>
      </c>
      <c r="B149" s="5" t="s">
        <v>32</v>
      </c>
      <c r="C149" s="5" t="s">
        <v>28</v>
      </c>
      <c r="D149" s="6">
        <v>42443</v>
      </c>
      <c r="E149" s="7">
        <v>13</v>
      </c>
      <c r="F149" s="20">
        <f>SUMIFS(E$2:E149,A$2:A149,Tableau2[[#This Row],[Projet]],B$2:B149,Tableau2[[#This Row],[Type]])/SUMIFS('Quantité tt'!C:C,'Quantité tt'!A:A,Tableau2[[#This Row],[Projet]],'Quantité tt'!B:B,Tableau2[[#This Row],[Type]])</f>
        <v>0.97131147540983609</v>
      </c>
    </row>
    <row r="150" spans="1:6" x14ac:dyDescent="0.25">
      <c r="A150" s="11" t="s">
        <v>30</v>
      </c>
      <c r="B150" s="11" t="s">
        <v>32</v>
      </c>
      <c r="C150" s="11" t="s">
        <v>28</v>
      </c>
      <c r="D150" s="12">
        <v>42444</v>
      </c>
      <c r="E150" s="15">
        <v>14</v>
      </c>
      <c r="F150" s="21">
        <f>SUMIFS(E$2:E150,A$2:A150,Tableau2[[#This Row],[Projet]],B$2:B150,Tableau2[[#This Row],[Type]])/SUMIFS('Quantité tt'!C:C,'Quantité tt'!A:A,Tableau2[[#This Row],[Projet]],'Quantité tt'!B:B,Tableau2[[#This Row],[Type]])</f>
        <v>1</v>
      </c>
    </row>
    <row r="151" spans="1:6" x14ac:dyDescent="0.25">
      <c r="C151" s="1"/>
    </row>
    <row r="152" spans="1:6" x14ac:dyDescent="0.25">
      <c r="C152" s="1"/>
    </row>
    <row r="153" spans="1:6" x14ac:dyDescent="0.25">
      <c r="C153" s="1"/>
    </row>
    <row r="154" spans="1:6" x14ac:dyDescent="0.25">
      <c r="C154" s="1"/>
    </row>
    <row r="155" spans="1:6" x14ac:dyDescent="0.25">
      <c r="C155" s="1"/>
    </row>
    <row r="156" spans="1:6" x14ac:dyDescent="0.25">
      <c r="C156" s="1"/>
    </row>
    <row r="157" spans="1:6" x14ac:dyDescent="0.25">
      <c r="C157" s="1"/>
    </row>
    <row r="158" spans="1:6" x14ac:dyDescent="0.25">
      <c r="C158" s="1"/>
    </row>
    <row r="159" spans="1:6" x14ac:dyDescent="0.25">
      <c r="C159" s="1"/>
    </row>
    <row r="160" spans="1:6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33</v>
      </c>
      <c r="B1" t="s">
        <v>34</v>
      </c>
      <c r="C1" t="s">
        <v>37</v>
      </c>
    </row>
    <row r="2" spans="1:3" x14ac:dyDescent="0.25">
      <c r="A2" t="s">
        <v>0</v>
      </c>
      <c r="B2" t="s">
        <v>32</v>
      </c>
      <c r="C2">
        <v>22</v>
      </c>
    </row>
    <row r="3" spans="1:3" x14ac:dyDescent="0.25">
      <c r="A3" t="s">
        <v>0</v>
      </c>
      <c r="B3" t="s">
        <v>31</v>
      </c>
      <c r="C3">
        <v>493</v>
      </c>
    </row>
    <row r="4" spans="1:3" x14ac:dyDescent="0.25">
      <c r="A4" t="s">
        <v>1</v>
      </c>
      <c r="B4" t="s">
        <v>32</v>
      </c>
      <c r="C4">
        <v>430</v>
      </c>
    </row>
    <row r="5" spans="1:3" x14ac:dyDescent="0.25">
      <c r="A5" t="s">
        <v>1</v>
      </c>
      <c r="B5" t="s">
        <v>31</v>
      </c>
      <c r="C5">
        <v>0</v>
      </c>
    </row>
    <row r="6" spans="1:3" x14ac:dyDescent="0.25">
      <c r="A6" t="s">
        <v>30</v>
      </c>
      <c r="B6" t="s">
        <v>32</v>
      </c>
      <c r="C6">
        <v>488</v>
      </c>
    </row>
    <row r="7" spans="1:3" x14ac:dyDescent="0.25">
      <c r="A7" t="s">
        <v>30</v>
      </c>
      <c r="B7" t="s">
        <v>31</v>
      </c>
      <c r="C7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Quantité par jour</vt:lpstr>
      <vt:lpstr>Quantité tt</vt:lpstr>
      <vt:lpstr>Feuil3</vt:lpstr>
    </vt:vector>
  </TitlesOfParts>
  <Company>STX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LE GOUX Guillaume</cp:lastModifiedBy>
  <dcterms:created xsi:type="dcterms:W3CDTF">2020-10-06T08:44:34Z</dcterms:created>
  <dcterms:modified xsi:type="dcterms:W3CDTF">2020-10-06T14:34:59Z</dcterms:modified>
</cp:coreProperties>
</file>