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 activeTab="1"/>
  </bookViews>
  <sheets>
    <sheet name="Etape 03" sheetId="1" r:id="rId1"/>
    <sheet name="Etape 04" sheetId="5" r:id="rId2"/>
    <sheet name="Etape 05" sheetId="7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5" i="7" l="1"/>
  <c r="J25" i="7"/>
  <c r="G25" i="7"/>
  <c r="D25" i="7"/>
  <c r="O25" i="7" s="1"/>
  <c r="M19" i="7"/>
  <c r="J19" i="7"/>
  <c r="G19" i="7"/>
  <c r="D19" i="7"/>
  <c r="O19" i="7" s="1"/>
  <c r="M13" i="7"/>
  <c r="J13" i="7"/>
  <c r="G13" i="7"/>
  <c r="D13" i="7"/>
  <c r="O13" i="7" s="1"/>
  <c r="Q3" i="7"/>
  <c r="Q2" i="7"/>
  <c r="Q1" i="7"/>
  <c r="M27" i="5"/>
  <c r="J27" i="5"/>
  <c r="G27" i="5"/>
  <c r="M21" i="5"/>
  <c r="J21" i="5"/>
  <c r="G21" i="5"/>
  <c r="D27" i="5"/>
  <c r="D21" i="5"/>
  <c r="M15" i="5"/>
  <c r="J15" i="5"/>
  <c r="G15" i="5"/>
  <c r="D15" i="5"/>
  <c r="D14" i="7" l="1"/>
  <c r="M14" i="7"/>
  <c r="J14" i="7"/>
  <c r="G14" i="7"/>
  <c r="J20" i="7"/>
  <c r="G20" i="7"/>
  <c r="D20" i="7"/>
  <c r="M20" i="7"/>
  <c r="D26" i="7"/>
  <c r="M26" i="7"/>
  <c r="J26" i="7"/>
  <c r="G26" i="7"/>
  <c r="M25" i="5"/>
  <c r="J25" i="5"/>
  <c r="G25" i="5"/>
  <c r="D25" i="5"/>
  <c r="M19" i="5"/>
  <c r="J19" i="5"/>
  <c r="G19" i="5"/>
  <c r="D19" i="5"/>
  <c r="M13" i="5"/>
  <c r="J13" i="5"/>
  <c r="G13" i="5"/>
  <c r="D13" i="5"/>
  <c r="Q3" i="5"/>
  <c r="Q2" i="5"/>
  <c r="Q1" i="5"/>
  <c r="O13" i="5" l="1"/>
  <c r="G14" i="5" s="1"/>
  <c r="O19" i="5"/>
  <c r="O25" i="5"/>
  <c r="M25" i="1"/>
  <c r="M28" i="1" s="1"/>
  <c r="J25" i="1"/>
  <c r="J28" i="1" s="1"/>
  <c r="G25" i="1"/>
  <c r="G28" i="1" s="1"/>
  <c r="D25" i="1"/>
  <c r="D28" i="1" s="1"/>
  <c r="D28" i="5" s="1"/>
  <c r="G19" i="1"/>
  <c r="G22" i="1" s="1"/>
  <c r="D19" i="1"/>
  <c r="J19" i="1"/>
  <c r="J22" i="1" s="1"/>
  <c r="M19" i="1"/>
  <c r="M22" i="1" s="1"/>
  <c r="D13" i="1"/>
  <c r="D27" i="7"/>
  <c r="D28" i="7" l="1"/>
  <c r="S1" i="1"/>
  <c r="G22" i="5"/>
  <c r="S2" i="1"/>
  <c r="J22" i="5"/>
  <c r="T1" i="1"/>
  <c r="G28" i="5"/>
  <c r="T3" i="1"/>
  <c r="M28" i="5"/>
  <c r="S3" i="1"/>
  <c r="M22" i="5"/>
  <c r="T2" i="1"/>
  <c r="J28" i="5"/>
  <c r="J14" i="5"/>
  <c r="M14" i="5"/>
  <c r="D14" i="5"/>
  <c r="D26" i="5"/>
  <c r="M26" i="5"/>
  <c r="J26" i="5"/>
  <c r="G26" i="5"/>
  <c r="J20" i="5"/>
  <c r="G20" i="5"/>
  <c r="D20" i="5"/>
  <c r="M20" i="5"/>
  <c r="O19" i="1"/>
  <c r="D20" i="1" s="1"/>
  <c r="O28" i="1"/>
  <c r="J29" i="1" s="1"/>
  <c r="O25" i="1"/>
  <c r="D22" i="1"/>
  <c r="D22" i="5" s="1"/>
  <c r="Q3" i="1"/>
  <c r="Q2" i="1"/>
  <c r="Q1" i="1"/>
  <c r="J13" i="1"/>
  <c r="J16" i="1" s="1"/>
  <c r="G13" i="1"/>
  <c r="G16" i="1" s="1"/>
  <c r="D16" i="1"/>
  <c r="D16" i="5" s="1"/>
  <c r="M13" i="1"/>
  <c r="M16" i="1" s="1"/>
  <c r="J21" i="7"/>
  <c r="M27" i="7"/>
  <c r="J27" i="7"/>
  <c r="D15" i="7"/>
  <c r="G21" i="7"/>
  <c r="G27" i="7"/>
  <c r="M21" i="7"/>
  <c r="D21" i="7"/>
  <c r="D22" i="7" l="1"/>
  <c r="M22" i="7"/>
  <c r="S3" i="7" s="1"/>
  <c r="G28" i="7"/>
  <c r="T1" i="7" s="1"/>
  <c r="G22" i="7"/>
  <c r="S1" i="7" s="1"/>
  <c r="D16" i="7"/>
  <c r="J28" i="7"/>
  <c r="T2" i="7" s="1"/>
  <c r="M28" i="7"/>
  <c r="T3" i="7" s="1"/>
  <c r="J22" i="7"/>
  <c r="S2" i="7" s="1"/>
  <c r="S3" i="5"/>
  <c r="T1" i="5"/>
  <c r="S1" i="5"/>
  <c r="T2" i="5"/>
  <c r="T3" i="5"/>
  <c r="S2" i="5"/>
  <c r="O28" i="7"/>
  <c r="R1" i="1"/>
  <c r="G16" i="5"/>
  <c r="R2" i="1"/>
  <c r="J16" i="5"/>
  <c r="R3" i="1"/>
  <c r="M16" i="5"/>
  <c r="O22" i="5"/>
  <c r="M29" i="1"/>
  <c r="O28" i="5"/>
  <c r="D29" i="1"/>
  <c r="G20" i="1"/>
  <c r="G29" i="1"/>
  <c r="O22" i="1"/>
  <c r="J23" i="1" s="1"/>
  <c r="M20" i="1"/>
  <c r="J20" i="1"/>
  <c r="D26" i="1"/>
  <c r="M26" i="1"/>
  <c r="J26" i="1"/>
  <c r="G26" i="1"/>
  <c r="O13" i="1"/>
  <c r="O16" i="1"/>
  <c r="G15" i="7"/>
  <c r="M15" i="7"/>
  <c r="J15" i="7"/>
  <c r="J16" i="7" l="1"/>
  <c r="R2" i="7" s="1"/>
  <c r="M16" i="7"/>
  <c r="R3" i="7" s="1"/>
  <c r="G16" i="7"/>
  <c r="R1" i="7" s="1"/>
  <c r="R2" i="5"/>
  <c r="M29" i="7"/>
  <c r="J29" i="7"/>
  <c r="G29" i="7"/>
  <c r="D29" i="7"/>
  <c r="R3" i="5"/>
  <c r="R1" i="5"/>
  <c r="O16" i="7"/>
  <c r="O22" i="7"/>
  <c r="D23" i="5"/>
  <c r="M23" i="5"/>
  <c r="J23" i="5"/>
  <c r="G23" i="5"/>
  <c r="M29" i="5"/>
  <c r="G29" i="5"/>
  <c r="D29" i="5"/>
  <c r="J29" i="5"/>
  <c r="O16" i="5"/>
  <c r="D17" i="1"/>
  <c r="M17" i="1"/>
  <c r="G17" i="1"/>
  <c r="J17" i="1"/>
  <c r="D23" i="1"/>
  <c r="G23" i="1"/>
  <c r="M23" i="1"/>
  <c r="M14" i="1"/>
  <c r="J14" i="1"/>
  <c r="G14" i="1"/>
  <c r="D14" i="1"/>
  <c r="J23" i="7" l="1"/>
  <c r="G23" i="7"/>
  <c r="D23" i="7"/>
  <c r="M23" i="7"/>
  <c r="D17" i="7"/>
  <c r="M17" i="7"/>
  <c r="J17" i="7"/>
  <c r="G17" i="7"/>
  <c r="D17" i="5"/>
  <c r="J17" i="5"/>
  <c r="G17" i="5"/>
  <c r="M17" i="5"/>
</calcChain>
</file>

<file path=xl/sharedStrings.xml><?xml version="1.0" encoding="utf-8"?>
<sst xmlns="http://schemas.openxmlformats.org/spreadsheetml/2006/main" count="199" uniqueCount="41">
  <si>
    <t>Bulens</t>
  </si>
  <si>
    <t>Fich</t>
  </si>
  <si>
    <t>Gus</t>
  </si>
  <si>
    <t>Jérôme</t>
  </si>
  <si>
    <t>Kruijswijk</t>
  </si>
  <si>
    <t>Oomen</t>
  </si>
  <si>
    <t>Kangert</t>
  </si>
  <si>
    <t>Almeida</t>
  </si>
  <si>
    <t>Sagan</t>
  </si>
  <si>
    <t>Molano Benavides</t>
  </si>
  <si>
    <t>Rubio Reyes</t>
  </si>
  <si>
    <t>Van Empel</t>
  </si>
  <si>
    <t>Hansen</t>
  </si>
  <si>
    <t>Yates</t>
  </si>
  <si>
    <t>Ciccone</t>
  </si>
  <si>
    <t>Gaviria</t>
  </si>
  <si>
    <t>Démare</t>
  </si>
  <si>
    <t>Armee</t>
  </si>
  <si>
    <t>Vlasov</t>
  </si>
  <si>
    <t>Thomas</t>
  </si>
  <si>
    <t>Meintjes</t>
  </si>
  <si>
    <t>Knox</t>
  </si>
  <si>
    <t>Clarke</t>
  </si>
  <si>
    <t>Van Emden</t>
  </si>
  <si>
    <t>Dowsett</t>
  </si>
  <si>
    <t>Capecchi</t>
  </si>
  <si>
    <t>Dombrowski</t>
  </si>
  <si>
    <t>Brambilla</t>
  </si>
  <si>
    <t>Sobrero</t>
  </si>
  <si>
    <t>Kruijwijk</t>
  </si>
  <si>
    <t>Paret-Peintre</t>
  </si>
  <si>
    <t>Dombrovski</t>
  </si>
  <si>
    <t>Etape</t>
  </si>
  <si>
    <t>Général</t>
  </si>
  <si>
    <t>Ecart étape</t>
  </si>
  <si>
    <t>Ecart général</t>
  </si>
  <si>
    <t>Général J-1</t>
  </si>
  <si>
    <t>Temps</t>
  </si>
  <si>
    <t>Points</t>
  </si>
  <si>
    <t>Montagne</t>
  </si>
  <si>
    <t>N° Etape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</si>
</sst>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:ss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C86BE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164" fontId="0" fillId="0" borderId="0" xfId="0" applyNumberFormat="1"/>
    <xf numFmtId="164" fontId="0" fillId="0" borderId="0" xfId="0" applyNumberFormat="1" applyBorder="1"/>
    <xf numFmtId="0" fontId="0" fillId="2" borderId="1" xfId="0" applyFill="1" applyBorder="1"/>
    <xf numFmtId="0" fontId="2" fillId="3" borderId="1" xfId="0" applyFont="1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0" fontId="0" fillId="0" borderId="5" xfId="0" applyBorder="1"/>
    <xf numFmtId="164" fontId="0" fillId="0" borderId="6" xfId="0" applyNumberFormat="1" applyBorder="1"/>
    <xf numFmtId="0" fontId="0" fillId="0" borderId="7" xfId="0" applyBorder="1"/>
    <xf numFmtId="164" fontId="0" fillId="0" borderId="8" xfId="0" applyNumberFormat="1" applyBorder="1"/>
    <xf numFmtId="0" fontId="0" fillId="0" borderId="0" xfId="0" applyBorder="1"/>
    <xf numFmtId="164" fontId="0" fillId="0" borderId="5" xfId="0" applyNumberFormat="1" applyBorder="1"/>
    <xf numFmtId="0" fontId="0" fillId="0" borderId="0" xfId="0" applyNumberFormat="1"/>
    <xf numFmtId="0" fontId="0" fillId="0" borderId="0" xfId="0" applyNumberFormat="1" applyBorder="1"/>
    <xf numFmtId="0" fontId="0" fillId="0" borderId="6" xfId="0" applyNumberFormat="1" applyBorder="1"/>
    <xf numFmtId="0" fontId="0" fillId="0" borderId="8" xfId="0" applyNumberFormat="1" applyBorder="1"/>
    <xf numFmtId="0" fontId="0" fillId="0" borderId="2" xfId="0" applyNumberFormat="1" applyBorder="1"/>
    <xf numFmtId="0" fontId="0" fillId="0" borderId="3" xfId="0" applyNumberFormat="1" applyBorder="1"/>
    <xf numFmtId="0" fontId="0" fillId="0" borderId="4" xfId="0" applyNumberFormat="1" applyBorder="1"/>
    <xf numFmtId="164" fontId="0" fillId="0" borderId="12" xfId="0" applyNumberFormat="1" applyBorder="1"/>
    <xf numFmtId="0" fontId="1" fillId="6" borderId="9" xfId="0" applyFont="1" applyFill="1" applyBorder="1"/>
    <xf numFmtId="0" fontId="0" fillId="0" borderId="10" xfId="0" applyBorder="1"/>
    <xf numFmtId="0" fontId="1" fillId="7" borderId="9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86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9"/>
  <sheetViews>
    <sheetView zoomScale="80" zoomScaleNormal="80" workbookViewId="0">
      <selection activeCell="V2" sqref="V2"/>
    </sheetView>
  </sheetViews>
  <sheetFormatPr baseColWidth="10" defaultRowHeight="15" x14ac:dyDescent="0.25"/>
  <cols>
    <col min="1" max="2" width="12.140625" bestFit="1" customWidth="1"/>
    <col min="3" max="3" width="16.85546875" bestFit="1" customWidth="1"/>
    <col min="4" max="4" width="11.5703125" style="1"/>
    <col min="5" max="5" width="2.7109375" style="17" customWidth="1"/>
    <col min="6" max="6" width="16.85546875" customWidth="1"/>
    <col min="7" max="7" width="11.5703125" style="1"/>
    <col min="8" max="8" width="2.7109375" style="1" customWidth="1"/>
    <col min="9" max="9" width="16.85546875" customWidth="1"/>
    <col min="10" max="10" width="11.5703125" style="1"/>
    <col min="11" max="11" width="2.7109375" style="1" customWidth="1"/>
    <col min="12" max="12" width="16.85546875" customWidth="1"/>
    <col min="13" max="13" width="11.5703125" style="1"/>
    <col min="15" max="15" width="11.5703125" hidden="1" customWidth="1"/>
    <col min="16" max="20" width="0" hidden="1" customWidth="1"/>
  </cols>
  <sheetData>
    <row r="1" spans="1:22" x14ac:dyDescent="0.25">
      <c r="C1" s="25" t="s">
        <v>0</v>
      </c>
      <c r="D1" s="16"/>
      <c r="F1" s="25" t="s">
        <v>1</v>
      </c>
      <c r="G1" s="16"/>
      <c r="I1" s="25" t="s">
        <v>2</v>
      </c>
      <c r="J1" s="16"/>
      <c r="L1" s="25" t="s">
        <v>3</v>
      </c>
      <c r="M1" s="16"/>
      <c r="Q1" t="str">
        <f>F1</f>
        <v>Fich</v>
      </c>
      <c r="R1" s="1">
        <f>G16</f>
        <v>0.47236111111111112</v>
      </c>
      <c r="S1">
        <f>G22</f>
        <v>24</v>
      </c>
      <c r="T1">
        <f>G28</f>
        <v>4</v>
      </c>
      <c r="U1" t="s">
        <v>40</v>
      </c>
      <c r="V1">
        <v>3</v>
      </c>
    </row>
    <row r="2" spans="1:22" ht="15.75" thickBot="1" x14ac:dyDescent="0.3">
      <c r="C2" s="26"/>
      <c r="D2" s="16"/>
      <c r="F2" s="26"/>
      <c r="G2" s="16"/>
      <c r="I2" s="26"/>
      <c r="J2" s="16"/>
      <c r="L2" s="26"/>
      <c r="M2" s="16"/>
      <c r="Q2" t="str">
        <f>I1</f>
        <v>Gus</v>
      </c>
      <c r="R2" s="1">
        <f>J16</f>
        <v>0.46780092592592593</v>
      </c>
      <c r="S2">
        <f>J22</f>
        <v>7</v>
      </c>
      <c r="T2">
        <f>J28</f>
        <v>0</v>
      </c>
    </row>
    <row r="3" spans="1:22" x14ac:dyDescent="0.25">
      <c r="B3" s="30" t="s">
        <v>37</v>
      </c>
      <c r="C3" s="11" t="s">
        <v>29</v>
      </c>
      <c r="D3" s="24">
        <v>6.4814814814814813E-4</v>
      </c>
      <c r="F3" s="11" t="s">
        <v>30</v>
      </c>
      <c r="G3" s="24">
        <v>2.5694444444444445E-3</v>
      </c>
      <c r="I3" s="11" t="s">
        <v>20</v>
      </c>
      <c r="J3" s="24">
        <v>1.1226851851851851E-3</v>
      </c>
      <c r="L3" s="11" t="s">
        <v>7</v>
      </c>
      <c r="M3" s="24">
        <v>7.291666666666667E-4</v>
      </c>
      <c r="Q3" t="str">
        <f>L1</f>
        <v>Jérôme</v>
      </c>
      <c r="R3" s="1">
        <f>M16</f>
        <v>0.46494212962962966</v>
      </c>
      <c r="S3">
        <f>M22</f>
        <v>53</v>
      </c>
      <c r="T3">
        <f>M28</f>
        <v>4</v>
      </c>
    </row>
    <row r="4" spans="1:22" x14ac:dyDescent="0.25">
      <c r="B4" s="31"/>
      <c r="C4" s="11" t="s">
        <v>7</v>
      </c>
      <c r="D4" s="12">
        <v>7.291666666666667E-4</v>
      </c>
      <c r="F4" s="11" t="s">
        <v>13</v>
      </c>
      <c r="G4" s="12">
        <v>3.0324074074074073E-3</v>
      </c>
      <c r="I4" s="11" t="s">
        <v>21</v>
      </c>
      <c r="J4" s="12">
        <v>1.2962962962962963E-3</v>
      </c>
      <c r="L4" s="11" t="s">
        <v>27</v>
      </c>
      <c r="M4" s="12">
        <v>1.5162037037037036E-3</v>
      </c>
    </row>
    <row r="5" spans="1:22" ht="15.75" thickBot="1" x14ac:dyDescent="0.3">
      <c r="B5" s="32"/>
      <c r="C5" s="13" t="s">
        <v>6</v>
      </c>
      <c r="D5" s="14">
        <v>4.108796296296297E-3</v>
      </c>
      <c r="F5" s="13" t="s">
        <v>17</v>
      </c>
      <c r="G5" s="14">
        <v>5.3125000000000004E-3</v>
      </c>
      <c r="I5" s="13" t="s">
        <v>31</v>
      </c>
      <c r="J5" s="14">
        <v>4.5138888888888893E-3</v>
      </c>
      <c r="L5" s="13" t="s">
        <v>30</v>
      </c>
      <c r="M5" s="14">
        <v>2.5694444444444445E-3</v>
      </c>
    </row>
    <row r="6" spans="1:22" x14ac:dyDescent="0.25">
      <c r="B6" s="33" t="s">
        <v>38</v>
      </c>
      <c r="C6" s="11" t="s">
        <v>29</v>
      </c>
      <c r="D6" s="19">
        <v>1</v>
      </c>
      <c r="F6" s="11"/>
      <c r="G6" s="19"/>
      <c r="I6" s="11"/>
      <c r="J6" s="19"/>
      <c r="L6" s="11"/>
      <c r="M6" s="19"/>
    </row>
    <row r="7" spans="1:22" x14ac:dyDescent="0.25">
      <c r="A7" s="15"/>
      <c r="B7" s="34"/>
      <c r="C7" s="11"/>
      <c r="D7" s="19"/>
      <c r="F7" s="11"/>
      <c r="G7" s="19"/>
      <c r="I7" s="11"/>
      <c r="J7" s="19"/>
      <c r="L7" s="11"/>
      <c r="M7" s="19"/>
    </row>
    <row r="8" spans="1:22" ht="15.75" thickBot="1" x14ac:dyDescent="0.3">
      <c r="A8" s="15"/>
      <c r="B8" s="35"/>
      <c r="C8" s="13"/>
      <c r="D8" s="20"/>
      <c r="F8" s="13"/>
      <c r="G8" s="20"/>
      <c r="I8" s="13"/>
      <c r="J8" s="20"/>
      <c r="L8" s="13"/>
      <c r="M8" s="20"/>
    </row>
    <row r="9" spans="1:22" x14ac:dyDescent="0.25">
      <c r="A9" s="15"/>
      <c r="B9" s="27" t="s">
        <v>39</v>
      </c>
      <c r="C9" s="11"/>
      <c r="D9" s="19"/>
      <c r="F9" s="11"/>
      <c r="G9" s="19"/>
      <c r="I9" s="11"/>
      <c r="J9" s="19"/>
      <c r="L9" s="11"/>
      <c r="M9" s="19"/>
    </row>
    <row r="10" spans="1:22" x14ac:dyDescent="0.25">
      <c r="A10" s="15"/>
      <c r="B10" s="28"/>
      <c r="C10" s="11"/>
      <c r="D10" s="19"/>
      <c r="F10" s="11"/>
      <c r="G10" s="19"/>
      <c r="I10" s="11"/>
      <c r="J10" s="19"/>
      <c r="L10" s="11"/>
      <c r="M10" s="19"/>
    </row>
    <row r="11" spans="1:22" ht="15.75" thickBot="1" x14ac:dyDescent="0.3">
      <c r="A11" s="15"/>
      <c r="B11" s="29"/>
      <c r="C11" s="13"/>
      <c r="D11" s="20"/>
      <c r="F11" s="13"/>
      <c r="G11" s="20"/>
      <c r="I11" s="13"/>
      <c r="J11" s="20"/>
      <c r="L11" s="13"/>
      <c r="M11" s="20"/>
    </row>
    <row r="12" spans="1:22" ht="3.95" customHeight="1" thickBot="1" x14ac:dyDescent="0.3"/>
    <row r="13" spans="1:22" x14ac:dyDescent="0.25">
      <c r="A13" s="5" t="s">
        <v>32</v>
      </c>
      <c r="B13" s="30" t="s">
        <v>37</v>
      </c>
      <c r="C13" s="15"/>
      <c r="D13" s="8">
        <f>SUM(D3,D4,D5)</f>
        <v>5.4861111111111117E-3</v>
      </c>
      <c r="E13" s="18"/>
      <c r="F13" s="15"/>
      <c r="G13" s="8">
        <f>SUM(G3,G4,G5)</f>
        <v>1.0914351851851852E-2</v>
      </c>
      <c r="H13" s="2"/>
      <c r="I13" s="15"/>
      <c r="J13" s="8">
        <f>SUM(J3,J4,J5)</f>
        <v>6.9328703703703705E-3</v>
      </c>
      <c r="K13" s="2"/>
      <c r="L13" s="15"/>
      <c r="M13" s="8">
        <f>SUM(M3,M4,M5)</f>
        <v>4.8148148148148152E-3</v>
      </c>
      <c r="O13" s="1">
        <f>MIN(D13,G13,J13,M13)</f>
        <v>4.8148148148148152E-3</v>
      </c>
    </row>
    <row r="14" spans="1:22" x14ac:dyDescent="0.25">
      <c r="A14" s="6" t="s">
        <v>34</v>
      </c>
      <c r="B14" s="31"/>
      <c r="C14" s="15"/>
      <c r="D14" s="9">
        <f>-(O13-D13)</f>
        <v>6.7129629629629657E-4</v>
      </c>
      <c r="E14" s="18"/>
      <c r="F14" s="15"/>
      <c r="G14" s="9">
        <f>-(O13-G13)</f>
        <v>6.099537037037037E-3</v>
      </c>
      <c r="H14" s="2"/>
      <c r="I14" s="15"/>
      <c r="J14" s="9">
        <f>-(O13-J13)</f>
        <v>2.1180555555555553E-3</v>
      </c>
      <c r="K14" s="2"/>
      <c r="L14" s="15"/>
      <c r="M14" s="9">
        <f>-(O13-M13)</f>
        <v>0</v>
      </c>
      <c r="O14" s="1"/>
    </row>
    <row r="15" spans="1:22" x14ac:dyDescent="0.25">
      <c r="A15" s="6" t="s">
        <v>36</v>
      </c>
      <c r="B15" s="31"/>
      <c r="C15" s="15"/>
      <c r="D15" s="9">
        <v>0.46078703703703705</v>
      </c>
      <c r="E15" s="18"/>
      <c r="F15" s="15"/>
      <c r="G15" s="9">
        <v>0.46144675925925926</v>
      </c>
      <c r="H15" s="2"/>
      <c r="I15" s="15"/>
      <c r="J15" s="9">
        <v>0.46086805555555554</v>
      </c>
      <c r="K15" s="2"/>
      <c r="L15" s="15"/>
      <c r="M15" s="9">
        <v>0.46012731481481484</v>
      </c>
    </row>
    <row r="16" spans="1:22" x14ac:dyDescent="0.25">
      <c r="A16" s="6" t="s">
        <v>33</v>
      </c>
      <c r="B16" s="31"/>
      <c r="C16" s="15"/>
      <c r="D16" s="9">
        <f>D15+D13</f>
        <v>0.46627314814814819</v>
      </c>
      <c r="E16" s="18"/>
      <c r="F16" s="15"/>
      <c r="G16" s="9">
        <f>G15+G13</f>
        <v>0.47236111111111112</v>
      </c>
      <c r="H16" s="2"/>
      <c r="I16" s="15"/>
      <c r="J16" s="9">
        <f>J15+J13</f>
        <v>0.46780092592592593</v>
      </c>
      <c r="K16" s="2"/>
      <c r="L16" s="15"/>
      <c r="M16" s="9">
        <f>M15+M13</f>
        <v>0.46494212962962966</v>
      </c>
      <c r="O16" s="1">
        <f>MIN(D16,G16,J16,M16)</f>
        <v>0.46494212962962966</v>
      </c>
    </row>
    <row r="17" spans="1:17" ht="15.75" thickBot="1" x14ac:dyDescent="0.3">
      <c r="A17" s="7" t="s">
        <v>35</v>
      </c>
      <c r="B17" s="32"/>
      <c r="C17" s="15"/>
      <c r="D17" s="10">
        <f>-(O16-D16)</f>
        <v>1.331018518518523E-3</v>
      </c>
      <c r="E17" s="18"/>
      <c r="F17" s="15"/>
      <c r="G17" s="10">
        <f>-(O16-G16)</f>
        <v>7.418981481481457E-3</v>
      </c>
      <c r="H17" s="2"/>
      <c r="I17" s="15"/>
      <c r="J17" s="10">
        <f>-(O16-J16)</f>
        <v>2.8587962962962621E-3</v>
      </c>
      <c r="K17" s="2"/>
      <c r="L17" s="15"/>
      <c r="M17" s="10">
        <f>-(O16-M16)</f>
        <v>0</v>
      </c>
    </row>
    <row r="18" spans="1:17" ht="3.95" customHeight="1" thickBot="1" x14ac:dyDescent="0.3"/>
    <row r="19" spans="1:17" x14ac:dyDescent="0.25">
      <c r="A19" s="5" t="s">
        <v>32</v>
      </c>
      <c r="B19" s="33" t="s">
        <v>38</v>
      </c>
      <c r="C19" s="15"/>
      <c r="D19" s="21">
        <f>SUM(D6,D7,D8)</f>
        <v>1</v>
      </c>
      <c r="E19" s="18"/>
      <c r="F19" s="18"/>
      <c r="G19" s="21">
        <f>SUM(G6,G7,G8)</f>
        <v>0</v>
      </c>
      <c r="H19" s="18"/>
      <c r="I19" s="18"/>
      <c r="J19" s="21">
        <f>SUM(J9,J10,J11)</f>
        <v>0</v>
      </c>
      <c r="K19" s="18"/>
      <c r="L19" s="18"/>
      <c r="M19" s="21">
        <f>SUM(M9,M10,M11)</f>
        <v>0</v>
      </c>
      <c r="N19" s="17"/>
      <c r="O19" s="17">
        <f>MAX(D19,G19,J19,M19)</f>
        <v>1</v>
      </c>
      <c r="P19" s="17"/>
      <c r="Q19" s="17"/>
    </row>
    <row r="20" spans="1:17" x14ac:dyDescent="0.25">
      <c r="A20" s="6" t="s">
        <v>34</v>
      </c>
      <c r="B20" s="34"/>
      <c r="C20" s="15"/>
      <c r="D20" s="22">
        <f>-(O19-D19)</f>
        <v>0</v>
      </c>
      <c r="E20" s="18"/>
      <c r="F20" s="18"/>
      <c r="G20" s="22">
        <f>-(O19-G19)</f>
        <v>-1</v>
      </c>
      <c r="H20" s="18"/>
      <c r="I20" s="18"/>
      <c r="J20" s="22">
        <f>-(O19-J19)</f>
        <v>-1</v>
      </c>
      <c r="K20" s="18"/>
      <c r="L20" s="18"/>
      <c r="M20" s="22">
        <f>-(O19-M19)</f>
        <v>-1</v>
      </c>
      <c r="N20" s="17"/>
      <c r="O20" s="17"/>
      <c r="P20" s="17"/>
      <c r="Q20" s="17"/>
    </row>
    <row r="21" spans="1:17" x14ac:dyDescent="0.25">
      <c r="A21" s="6" t="s">
        <v>36</v>
      </c>
      <c r="B21" s="34"/>
      <c r="C21" s="15"/>
      <c r="D21" s="22">
        <v>43</v>
      </c>
      <c r="E21" s="18"/>
      <c r="F21" s="18"/>
      <c r="G21" s="22">
        <v>24</v>
      </c>
      <c r="H21" s="18"/>
      <c r="I21" s="18"/>
      <c r="J21" s="22">
        <v>7</v>
      </c>
      <c r="K21" s="18"/>
      <c r="L21" s="18"/>
      <c r="M21" s="22">
        <v>53</v>
      </c>
      <c r="N21" s="17"/>
      <c r="O21" s="17"/>
      <c r="P21" s="17"/>
      <c r="Q21" s="17"/>
    </row>
    <row r="22" spans="1:17" x14ac:dyDescent="0.25">
      <c r="A22" s="6" t="s">
        <v>33</v>
      </c>
      <c r="B22" s="34"/>
      <c r="C22" s="15"/>
      <c r="D22" s="22">
        <f>D21+D19</f>
        <v>44</v>
      </c>
      <c r="E22" s="18"/>
      <c r="F22" s="18"/>
      <c r="G22" s="22">
        <f>G21+G19</f>
        <v>24</v>
      </c>
      <c r="H22" s="18"/>
      <c r="I22" s="18"/>
      <c r="J22" s="22">
        <f>J21+J19</f>
        <v>7</v>
      </c>
      <c r="K22" s="18"/>
      <c r="L22" s="18"/>
      <c r="M22" s="22">
        <f>M21+M19</f>
        <v>53</v>
      </c>
      <c r="N22" s="17"/>
      <c r="O22" s="17">
        <f>MAX(D22,G22,J22,M22)</f>
        <v>53</v>
      </c>
      <c r="P22" s="17"/>
      <c r="Q22" s="17"/>
    </row>
    <row r="23" spans="1:17" ht="15.75" thickBot="1" x14ac:dyDescent="0.3">
      <c r="A23" s="7" t="s">
        <v>35</v>
      </c>
      <c r="B23" s="35"/>
      <c r="C23" s="15"/>
      <c r="D23" s="23">
        <f>-(O22-D22)</f>
        <v>-9</v>
      </c>
      <c r="E23" s="18"/>
      <c r="F23" s="18"/>
      <c r="G23" s="23">
        <f>-(O22-G22)</f>
        <v>-29</v>
      </c>
      <c r="H23" s="18"/>
      <c r="I23" s="18"/>
      <c r="J23" s="23">
        <f>-(O22-J22)</f>
        <v>-46</v>
      </c>
      <c r="K23" s="18"/>
      <c r="L23" s="18"/>
      <c r="M23" s="23">
        <f>-(O22-M22)</f>
        <v>0</v>
      </c>
      <c r="N23" s="17"/>
      <c r="O23" s="17"/>
      <c r="P23" s="17"/>
      <c r="Q23" s="17"/>
    </row>
    <row r="24" spans="1:17" ht="3.95" customHeight="1" thickBot="1" x14ac:dyDescent="0.3">
      <c r="D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x14ac:dyDescent="0.25">
      <c r="A25" s="5" t="s">
        <v>32</v>
      </c>
      <c r="B25" s="27" t="s">
        <v>39</v>
      </c>
      <c r="C25" s="15"/>
      <c r="D25" s="21">
        <f>SUM(D9,D10,D11)</f>
        <v>0</v>
      </c>
      <c r="E25" s="18"/>
      <c r="F25" s="18"/>
      <c r="G25" s="21">
        <f>SUM(G9,G10,G11)</f>
        <v>0</v>
      </c>
      <c r="H25" s="18"/>
      <c r="I25" s="18"/>
      <c r="J25" s="21">
        <f>SUM(J9,J10,J11)</f>
        <v>0</v>
      </c>
      <c r="K25" s="18"/>
      <c r="L25" s="18"/>
      <c r="M25" s="21">
        <f>SUM(M9,M10,M11)</f>
        <v>0</v>
      </c>
      <c r="N25" s="17"/>
      <c r="O25" s="17">
        <f>MAX(D25,G25,J25,M25)</f>
        <v>0</v>
      </c>
      <c r="P25" s="17"/>
      <c r="Q25" s="17"/>
    </row>
    <row r="26" spans="1:17" x14ac:dyDescent="0.25">
      <c r="A26" s="6" t="s">
        <v>34</v>
      </c>
      <c r="B26" s="28"/>
      <c r="C26" s="15"/>
      <c r="D26" s="22">
        <f>-(O25-D25)</f>
        <v>0</v>
      </c>
      <c r="E26" s="18"/>
      <c r="F26" s="18"/>
      <c r="G26" s="22">
        <f>-(O25-G25)</f>
        <v>0</v>
      </c>
      <c r="H26" s="18"/>
      <c r="I26" s="18"/>
      <c r="J26" s="22">
        <f>-(O25-J25)</f>
        <v>0</v>
      </c>
      <c r="K26" s="18"/>
      <c r="L26" s="18"/>
      <c r="M26" s="22">
        <f>-(O25-M25)</f>
        <v>0</v>
      </c>
      <c r="N26" s="17"/>
      <c r="O26" s="17"/>
      <c r="P26" s="17"/>
      <c r="Q26" s="17"/>
    </row>
    <row r="27" spans="1:17" x14ac:dyDescent="0.25">
      <c r="A27" s="6" t="s">
        <v>36</v>
      </c>
      <c r="B27" s="28"/>
      <c r="C27" s="15"/>
      <c r="D27" s="22">
        <v>5</v>
      </c>
      <c r="E27" s="18"/>
      <c r="F27" s="18"/>
      <c r="G27" s="22">
        <v>4</v>
      </c>
      <c r="H27" s="18"/>
      <c r="I27" s="18"/>
      <c r="J27" s="22">
        <v>0</v>
      </c>
      <c r="K27" s="18"/>
      <c r="L27" s="18"/>
      <c r="M27" s="22">
        <v>4</v>
      </c>
      <c r="N27" s="17"/>
      <c r="O27" s="17"/>
      <c r="P27" s="17"/>
      <c r="Q27" s="17"/>
    </row>
    <row r="28" spans="1:17" x14ac:dyDescent="0.25">
      <c r="A28" s="6" t="s">
        <v>33</v>
      </c>
      <c r="B28" s="28"/>
      <c r="C28" s="15"/>
      <c r="D28" s="22">
        <f>D27+D25</f>
        <v>5</v>
      </c>
      <c r="E28" s="18"/>
      <c r="F28" s="18"/>
      <c r="G28" s="22">
        <f>G27+G25</f>
        <v>4</v>
      </c>
      <c r="H28" s="18"/>
      <c r="I28" s="18"/>
      <c r="J28" s="22">
        <f>J27+J25</f>
        <v>0</v>
      </c>
      <c r="K28" s="18"/>
      <c r="L28" s="18"/>
      <c r="M28" s="22">
        <f>M27+M25</f>
        <v>4</v>
      </c>
      <c r="N28" s="17"/>
      <c r="O28" s="17">
        <f>MAX(D28,G28,J28,M28)</f>
        <v>5</v>
      </c>
      <c r="P28" s="17"/>
      <c r="Q28" s="17"/>
    </row>
    <row r="29" spans="1:17" ht="15.75" thickBot="1" x14ac:dyDescent="0.3">
      <c r="A29" s="7" t="s">
        <v>35</v>
      </c>
      <c r="B29" s="29"/>
      <c r="C29" s="15"/>
      <c r="D29" s="23">
        <f>-(O28-D28)</f>
        <v>0</v>
      </c>
      <c r="E29" s="18"/>
      <c r="F29" s="18"/>
      <c r="G29" s="23">
        <f>-(O28-G28)</f>
        <v>-1</v>
      </c>
      <c r="H29" s="18"/>
      <c r="I29" s="18"/>
      <c r="J29" s="23">
        <f>-(O28-J28)</f>
        <v>-5</v>
      </c>
      <c r="K29" s="18"/>
      <c r="L29" s="18"/>
      <c r="M29" s="23">
        <f>-(O28-M28)</f>
        <v>-1</v>
      </c>
      <c r="N29" s="17"/>
      <c r="O29" s="17"/>
      <c r="P29" s="17"/>
      <c r="Q29" s="17"/>
    </row>
    <row r="30" spans="1:17" ht="3.95" customHeight="1" x14ac:dyDescent="0.25"/>
    <row r="31" spans="1:17" x14ac:dyDescent="0.25">
      <c r="C31" s="3" t="s">
        <v>4</v>
      </c>
      <c r="D31" s="2"/>
      <c r="E31" s="18"/>
      <c r="F31" s="3" t="s">
        <v>13</v>
      </c>
      <c r="G31" s="2"/>
      <c r="H31" s="2"/>
      <c r="I31" s="3" t="s">
        <v>19</v>
      </c>
      <c r="J31" s="2"/>
      <c r="K31" s="2"/>
      <c r="L31" s="3" t="s">
        <v>19</v>
      </c>
    </row>
    <row r="32" spans="1:17" x14ac:dyDescent="0.25">
      <c r="C32" s="3" t="s">
        <v>5</v>
      </c>
      <c r="D32" s="2"/>
      <c r="E32" s="18"/>
      <c r="F32" s="3" t="s">
        <v>14</v>
      </c>
      <c r="G32" s="2"/>
      <c r="H32" s="2"/>
      <c r="I32" s="3" t="s">
        <v>20</v>
      </c>
      <c r="J32" s="2"/>
      <c r="K32" s="2"/>
      <c r="L32" s="3" t="s">
        <v>5</v>
      </c>
    </row>
    <row r="33" spans="3:12" x14ac:dyDescent="0.25">
      <c r="C33" s="3" t="s">
        <v>6</v>
      </c>
      <c r="D33" s="2"/>
      <c r="E33" s="18"/>
      <c r="F33" s="3" t="s">
        <v>5</v>
      </c>
      <c r="G33" s="2"/>
      <c r="H33" s="2"/>
      <c r="I33" s="3" t="s">
        <v>21</v>
      </c>
      <c r="J33" s="2"/>
      <c r="K33" s="2"/>
      <c r="L33" s="3" t="s">
        <v>27</v>
      </c>
    </row>
    <row r="34" spans="3:12" x14ac:dyDescent="0.25">
      <c r="C34" s="3" t="s">
        <v>7</v>
      </c>
      <c r="D34" s="2"/>
      <c r="E34" s="18"/>
      <c r="F34" s="3" t="s">
        <v>8</v>
      </c>
      <c r="G34" s="2"/>
      <c r="H34" s="2"/>
      <c r="I34" s="3" t="s">
        <v>22</v>
      </c>
      <c r="J34" s="2"/>
      <c r="K34" s="2"/>
      <c r="L34" s="3" t="s">
        <v>7</v>
      </c>
    </row>
    <row r="35" spans="3:12" x14ac:dyDescent="0.25">
      <c r="C35" s="3" t="s">
        <v>8</v>
      </c>
      <c r="D35" s="2"/>
      <c r="E35" s="18"/>
      <c r="F35" s="3" t="s">
        <v>15</v>
      </c>
      <c r="G35" s="2"/>
      <c r="H35" s="2"/>
      <c r="I35" s="3" t="s">
        <v>23</v>
      </c>
      <c r="J35" s="2"/>
      <c r="K35" s="2"/>
      <c r="L35" s="3" t="s">
        <v>8</v>
      </c>
    </row>
    <row r="36" spans="3:12" x14ac:dyDescent="0.25">
      <c r="C36" s="3" t="s">
        <v>9</v>
      </c>
      <c r="D36" s="2"/>
      <c r="E36" s="18"/>
      <c r="F36" s="3" t="s">
        <v>16</v>
      </c>
      <c r="G36" s="2"/>
      <c r="H36" s="2"/>
      <c r="I36" s="3" t="s">
        <v>24</v>
      </c>
      <c r="J36" s="2"/>
      <c r="K36" s="2"/>
      <c r="L36" s="3" t="s">
        <v>16</v>
      </c>
    </row>
    <row r="37" spans="3:12" x14ac:dyDescent="0.25">
      <c r="C37" s="3" t="s">
        <v>10</v>
      </c>
      <c r="D37" s="2"/>
      <c r="E37" s="18"/>
      <c r="F37" s="3" t="s">
        <v>17</v>
      </c>
      <c r="G37" s="2"/>
      <c r="H37" s="2"/>
      <c r="I37" s="3" t="s">
        <v>25</v>
      </c>
      <c r="J37" s="2"/>
      <c r="K37" s="2"/>
      <c r="L37" s="3" t="s">
        <v>30</v>
      </c>
    </row>
    <row r="38" spans="3:12" x14ac:dyDescent="0.25">
      <c r="C38" s="3" t="s">
        <v>11</v>
      </c>
      <c r="D38" s="2"/>
      <c r="E38" s="18"/>
      <c r="F38" s="3" t="s">
        <v>30</v>
      </c>
      <c r="G38" s="2"/>
      <c r="H38" s="2"/>
      <c r="I38" s="3" t="s">
        <v>26</v>
      </c>
      <c r="J38" s="2"/>
      <c r="K38" s="2"/>
      <c r="L38" s="3" t="s">
        <v>25</v>
      </c>
    </row>
    <row r="39" spans="3:12" x14ac:dyDescent="0.25">
      <c r="C39" s="3" t="s">
        <v>12</v>
      </c>
      <c r="D39" s="2"/>
      <c r="E39" s="18"/>
      <c r="F39" s="4" t="s">
        <v>18</v>
      </c>
      <c r="G39" s="2"/>
      <c r="H39" s="2"/>
      <c r="I39" s="4" t="s">
        <v>18</v>
      </c>
      <c r="J39" s="2"/>
      <c r="K39" s="2"/>
      <c r="L39" s="3" t="s">
        <v>28</v>
      </c>
    </row>
  </sheetData>
  <sortState ref="E18:G21">
    <sortCondition ref="G19:G21"/>
  </sortState>
  <mergeCells count="6">
    <mergeCell ref="B25:B29"/>
    <mergeCell ref="B13:B17"/>
    <mergeCell ref="B3:B5"/>
    <mergeCell ref="B6:B8"/>
    <mergeCell ref="B9:B11"/>
    <mergeCell ref="B19:B23"/>
  </mergeCells>
  <conditionalFormatting sqref="D16:E16 G16:H16 J16:K16 M16">
    <cfRule type="colorScale" priority="1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14:E14 G14:H14 J14:K14 M14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2:E22 G22:H22 J22:K22 M22">
    <cfRule type="colorScale" priority="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0:E20 G20:H20 J20:K20 M20">
    <cfRule type="colorScale" priority="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8:E28 G28:H28 J28:K28 M28">
    <cfRule type="colorScale" priority="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6:E26 G26:H26 J26:K26 M26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0 G20 J20 M20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2 G22 J22 M22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6 G26 J26 M26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G28 D28 J28 M2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39"/>
  <sheetViews>
    <sheetView tabSelected="1" zoomScale="80" zoomScaleNormal="80" workbookViewId="0">
      <selection activeCell="G28" sqref="G28"/>
    </sheetView>
  </sheetViews>
  <sheetFormatPr baseColWidth="10" defaultRowHeight="15" x14ac:dyDescent="0.25"/>
  <cols>
    <col min="1" max="2" width="12.140625" bestFit="1" customWidth="1"/>
    <col min="3" max="3" width="16.85546875" bestFit="1" customWidth="1"/>
    <col min="4" max="4" width="11.5703125" style="1"/>
    <col min="5" max="5" width="2.7109375" style="17" customWidth="1"/>
    <col min="6" max="6" width="16.85546875" customWidth="1"/>
    <col min="7" max="7" width="11.5703125" style="1"/>
    <col min="8" max="8" width="2.7109375" style="1" customWidth="1"/>
    <col min="9" max="9" width="16.85546875" customWidth="1"/>
    <col min="10" max="10" width="11.5703125" style="1"/>
    <col min="11" max="11" width="2.7109375" style="1" customWidth="1"/>
    <col min="12" max="12" width="16.85546875" customWidth="1"/>
    <col min="13" max="13" width="11.5703125" style="1"/>
    <col min="15" max="15" width="11.5703125" hidden="1" customWidth="1"/>
    <col min="16" max="20" width="0" hidden="1" customWidth="1"/>
  </cols>
  <sheetData>
    <row r="1" spans="1:22" x14ac:dyDescent="0.25">
      <c r="C1" s="25" t="s">
        <v>0</v>
      </c>
      <c r="D1" s="16"/>
      <c r="F1" s="25" t="s">
        <v>1</v>
      </c>
      <c r="G1" s="16"/>
      <c r="I1" s="25" t="s">
        <v>2</v>
      </c>
      <c r="J1" s="16"/>
      <c r="L1" s="25" t="s">
        <v>3</v>
      </c>
      <c r="M1" s="16"/>
      <c r="Q1" t="str">
        <f>F1</f>
        <v>Fich</v>
      </c>
      <c r="R1" s="1">
        <f ca="1">G16</f>
        <v>0.47236111111111112</v>
      </c>
      <c r="S1">
        <f ca="1">G22</f>
        <v>24</v>
      </c>
      <c r="T1">
        <f ca="1">G28</f>
        <v>4</v>
      </c>
      <c r="U1" t="s">
        <v>40</v>
      </c>
      <c r="V1">
        <v>4</v>
      </c>
    </row>
    <row r="2" spans="1:22" ht="15.75" thickBot="1" x14ac:dyDescent="0.3">
      <c r="C2" s="26"/>
      <c r="D2" s="16"/>
      <c r="F2" s="26"/>
      <c r="G2" s="16"/>
      <c r="I2" s="26"/>
      <c r="J2" s="16"/>
      <c r="L2" s="26"/>
      <c r="M2" s="16"/>
      <c r="Q2" t="str">
        <f>I1</f>
        <v>Gus</v>
      </c>
      <c r="R2" s="1">
        <f ca="1">J16</f>
        <v>0.46780092592592593</v>
      </c>
      <c r="S2">
        <f ca="1">J22</f>
        <v>7</v>
      </c>
      <c r="T2">
        <f ca="1">J28</f>
        <v>0</v>
      </c>
    </row>
    <row r="3" spans="1:22" x14ac:dyDescent="0.25">
      <c r="B3" s="30" t="s">
        <v>37</v>
      </c>
      <c r="C3" s="11"/>
      <c r="D3" s="24"/>
      <c r="F3" s="11"/>
      <c r="G3" s="24"/>
      <c r="I3" s="11"/>
      <c r="J3" s="24"/>
      <c r="L3" s="11"/>
      <c r="M3" s="24"/>
      <c r="Q3" t="str">
        <f>L1</f>
        <v>Jérôme</v>
      </c>
      <c r="R3" s="1">
        <f ca="1">M16</f>
        <v>0.46494212962962966</v>
      </c>
      <c r="S3">
        <f ca="1">M22</f>
        <v>53</v>
      </c>
      <c r="T3">
        <f ca="1">M28</f>
        <v>4</v>
      </c>
    </row>
    <row r="4" spans="1:22" x14ac:dyDescent="0.25">
      <c r="B4" s="31"/>
      <c r="C4" s="11"/>
      <c r="D4" s="12"/>
      <c r="F4" s="11"/>
      <c r="G4" s="12"/>
      <c r="I4" s="11"/>
      <c r="J4" s="12"/>
      <c r="L4" s="11"/>
      <c r="M4" s="12"/>
    </row>
    <row r="5" spans="1:22" ht="15.75" thickBot="1" x14ac:dyDescent="0.3">
      <c r="B5" s="32"/>
      <c r="C5" s="13"/>
      <c r="D5" s="14"/>
      <c r="F5" s="13"/>
      <c r="G5" s="14"/>
      <c r="I5" s="13"/>
      <c r="J5" s="14"/>
      <c r="L5" s="13"/>
      <c r="M5" s="14"/>
    </row>
    <row r="6" spans="1:22" x14ac:dyDescent="0.25">
      <c r="B6" s="33" t="s">
        <v>38</v>
      </c>
      <c r="C6" s="11"/>
      <c r="D6" s="19"/>
      <c r="F6" s="11"/>
      <c r="G6" s="19"/>
      <c r="I6" s="11"/>
      <c r="J6" s="19"/>
      <c r="L6" s="11"/>
      <c r="M6" s="19"/>
    </row>
    <row r="7" spans="1:22" x14ac:dyDescent="0.25">
      <c r="A7" s="15"/>
      <c r="B7" s="34"/>
      <c r="C7" s="11"/>
      <c r="D7" s="19"/>
      <c r="F7" s="11"/>
      <c r="G7" s="19"/>
      <c r="I7" s="11"/>
      <c r="J7" s="19"/>
      <c r="L7" s="11"/>
      <c r="M7" s="19"/>
    </row>
    <row r="8" spans="1:22" ht="15.75" thickBot="1" x14ac:dyDescent="0.3">
      <c r="A8" s="15"/>
      <c r="B8" s="35"/>
      <c r="C8" s="13"/>
      <c r="D8" s="20"/>
      <c r="F8" s="13"/>
      <c r="G8" s="20"/>
      <c r="I8" s="13"/>
      <c r="J8" s="20"/>
      <c r="L8" s="13"/>
      <c r="M8" s="20"/>
    </row>
    <row r="9" spans="1:22" x14ac:dyDescent="0.25">
      <c r="A9" s="15"/>
      <c r="B9" s="27" t="s">
        <v>39</v>
      </c>
      <c r="C9" s="11"/>
      <c r="D9" s="19"/>
      <c r="F9" s="11"/>
      <c r="G9" s="19"/>
      <c r="I9" s="11"/>
      <c r="J9" s="19"/>
      <c r="L9" s="11"/>
      <c r="M9" s="19"/>
    </row>
    <row r="10" spans="1:22" x14ac:dyDescent="0.25">
      <c r="A10" s="15"/>
      <c r="B10" s="28"/>
      <c r="C10" s="11"/>
      <c r="D10" s="19"/>
      <c r="F10" s="11"/>
      <c r="G10" s="19"/>
      <c r="I10" s="11"/>
      <c r="J10" s="19"/>
      <c r="L10" s="11"/>
      <c r="M10" s="19"/>
    </row>
    <row r="11" spans="1:22" ht="15.75" thickBot="1" x14ac:dyDescent="0.3">
      <c r="A11" s="15"/>
      <c r="B11" s="29"/>
      <c r="C11" s="13"/>
      <c r="D11" s="20"/>
      <c r="F11" s="13"/>
      <c r="G11" s="20"/>
      <c r="I11" s="13"/>
      <c r="J11" s="20"/>
      <c r="L11" s="13"/>
      <c r="M11" s="20"/>
    </row>
    <row r="12" spans="1:22" ht="3.95" customHeight="1" thickBot="1" x14ac:dyDescent="0.3"/>
    <row r="13" spans="1:22" x14ac:dyDescent="0.25">
      <c r="A13" s="5" t="s">
        <v>32</v>
      </c>
      <c r="B13" s="30" t="s">
        <v>37</v>
      </c>
      <c r="C13" s="15"/>
      <c r="D13" s="8">
        <f>SUM(D3,D4,D5)</f>
        <v>0</v>
      </c>
      <c r="E13" s="18"/>
      <c r="F13" s="15"/>
      <c r="G13" s="8">
        <f>SUM(G3,G4,G5)</f>
        <v>0</v>
      </c>
      <c r="H13" s="2"/>
      <c r="I13" s="15"/>
      <c r="J13" s="8">
        <f>SUM(J3,J4,J5)</f>
        <v>0</v>
      </c>
      <c r="K13" s="2"/>
      <c r="L13" s="15"/>
      <c r="M13" s="8">
        <f>SUM(M3,M4,M5)</f>
        <v>0</v>
      </c>
      <c r="O13" s="1">
        <f>MIN(D13,G13,J13,M13)</f>
        <v>0</v>
      </c>
    </row>
    <row r="14" spans="1:22" x14ac:dyDescent="0.25">
      <c r="A14" s="6" t="s">
        <v>34</v>
      </c>
      <c r="B14" s="31"/>
      <c r="C14" s="15"/>
      <c r="D14" s="9">
        <f>-(O13-D13)</f>
        <v>0</v>
      </c>
      <c r="E14" s="18"/>
      <c r="F14" s="15"/>
      <c r="G14" s="9">
        <f>-(O13-G13)</f>
        <v>0</v>
      </c>
      <c r="H14" s="2"/>
      <c r="I14" s="15"/>
      <c r="J14" s="9">
        <f>-(O13-J13)</f>
        <v>0</v>
      </c>
      <c r="K14" s="2"/>
      <c r="L14" s="15"/>
      <c r="M14" s="9">
        <f>-(O13-M13)</f>
        <v>0</v>
      </c>
      <c r="O14" s="1"/>
    </row>
    <row r="15" spans="1:22" x14ac:dyDescent="0.25">
      <c r="A15" s="6" t="s">
        <v>36</v>
      </c>
      <c r="B15" s="31"/>
      <c r="C15" s="15"/>
      <c r="D15" s="9">
        <f ca="1">INDIRECT("'Etape 0"&amp;V1-1&amp;"'!D16")</f>
        <v>0.46627314814814819</v>
      </c>
      <c r="E15" s="18"/>
      <c r="F15" s="15"/>
      <c r="G15" s="9">
        <f ca="1">INDIRECT("'Etape 0"&amp;V1-1&amp;"'!G16")</f>
        <v>0.47236111111111112</v>
      </c>
      <c r="H15" s="2"/>
      <c r="I15" s="15"/>
      <c r="J15" s="9">
        <f ca="1">INDIRECT("'Etape 0"&amp;V1-1&amp;"'!J16")</f>
        <v>0.46780092592592593</v>
      </c>
      <c r="K15" s="2"/>
      <c r="L15" s="15"/>
      <c r="M15" s="9">
        <f ca="1">INDIRECT("'Etape 0"&amp;V1-1&amp;"'!M16")</f>
        <v>0.46494212962962966</v>
      </c>
    </row>
    <row r="16" spans="1:22" x14ac:dyDescent="0.25">
      <c r="A16" s="6" t="s">
        <v>33</v>
      </c>
      <c r="B16" s="31"/>
      <c r="C16" s="15"/>
      <c r="D16" s="9">
        <f ca="1">D15+D13</f>
        <v>0.46627314814814819</v>
      </c>
      <c r="E16" s="18"/>
      <c r="F16" s="15"/>
      <c r="G16" s="9">
        <f ca="1">G15+G13</f>
        <v>0.47236111111111112</v>
      </c>
      <c r="H16" s="2"/>
      <c r="I16" s="15"/>
      <c r="J16" s="9">
        <f ca="1">J15+J13</f>
        <v>0.46780092592592593</v>
      </c>
      <c r="K16" s="2"/>
      <c r="L16" s="15"/>
      <c r="M16" s="9">
        <f ca="1">M15+M13</f>
        <v>0.46494212962962966</v>
      </c>
      <c r="O16" s="1">
        <f ca="1">MIN(D16,G16,J16,M16)</f>
        <v>0.46494212962962966</v>
      </c>
    </row>
    <row r="17" spans="1:20" ht="15.75" thickBot="1" x14ac:dyDescent="0.3">
      <c r="A17" s="7" t="s">
        <v>35</v>
      </c>
      <c r="B17" s="32"/>
      <c r="C17" s="15"/>
      <c r="D17" s="10">
        <f ca="1">-(O16-D16)</f>
        <v>1.331018518518523E-3</v>
      </c>
      <c r="E17" s="18"/>
      <c r="F17" s="15"/>
      <c r="G17" s="10">
        <f ca="1">-(O16-G16)</f>
        <v>7.418981481481457E-3</v>
      </c>
      <c r="H17" s="2"/>
      <c r="I17" s="15"/>
      <c r="J17" s="10">
        <f ca="1">-(O16-J16)</f>
        <v>2.8587962962962621E-3</v>
      </c>
      <c r="K17" s="2"/>
      <c r="L17" s="15"/>
      <c r="M17" s="10">
        <f ca="1">-(O16-M16)</f>
        <v>0</v>
      </c>
    </row>
    <row r="18" spans="1:20" ht="3.95" customHeight="1" thickBot="1" x14ac:dyDescent="0.3"/>
    <row r="19" spans="1:20" x14ac:dyDescent="0.25">
      <c r="A19" s="5" t="s">
        <v>32</v>
      </c>
      <c r="B19" s="33" t="s">
        <v>38</v>
      </c>
      <c r="C19" s="15"/>
      <c r="D19" s="21">
        <f>SUM(D6,D7,D8)</f>
        <v>0</v>
      </c>
      <c r="E19" s="18"/>
      <c r="F19" s="18"/>
      <c r="G19" s="21">
        <f>SUM(G6,G7,G8)</f>
        <v>0</v>
      </c>
      <c r="H19" s="18"/>
      <c r="I19" s="18"/>
      <c r="J19" s="21">
        <f>SUM(J9,J10,J11)</f>
        <v>0</v>
      </c>
      <c r="K19" s="18"/>
      <c r="L19" s="18"/>
      <c r="M19" s="21">
        <f>SUM(M9,M10,M11)</f>
        <v>0</v>
      </c>
      <c r="N19" s="17"/>
      <c r="O19" s="17">
        <f>MAX(D19,G19,J19,M19)</f>
        <v>0</v>
      </c>
      <c r="P19" s="17"/>
      <c r="Q19" s="17"/>
    </row>
    <row r="20" spans="1:20" x14ac:dyDescent="0.25">
      <c r="A20" s="6" t="s">
        <v>34</v>
      </c>
      <c r="B20" s="34"/>
      <c r="C20" s="15"/>
      <c r="D20" s="22">
        <f>-(O19-D19)</f>
        <v>0</v>
      </c>
      <c r="E20" s="18"/>
      <c r="F20" s="18"/>
      <c r="G20" s="22">
        <f>-(O19-G19)</f>
        <v>0</v>
      </c>
      <c r="H20" s="18"/>
      <c r="I20" s="18"/>
      <c r="J20" s="22">
        <f>-(O19-J19)</f>
        <v>0</v>
      </c>
      <c r="K20" s="18"/>
      <c r="L20" s="18"/>
      <c r="M20" s="22">
        <f>-(O19-M19)</f>
        <v>0</v>
      </c>
      <c r="N20" s="17"/>
      <c r="O20" s="17"/>
      <c r="P20" s="17"/>
      <c r="Q20" s="17"/>
    </row>
    <row r="21" spans="1:20" x14ac:dyDescent="0.25">
      <c r="A21" s="6" t="s">
        <v>36</v>
      </c>
      <c r="B21" s="34"/>
      <c r="C21" s="15"/>
      <c r="D21" s="22">
        <f ca="1">INDIRECT("'Etape 0"&amp;V1-1&amp;"'!D22")</f>
        <v>44</v>
      </c>
      <c r="E21" s="18"/>
      <c r="F21" s="18"/>
      <c r="G21" s="22">
        <f ca="1">INDIRECT("'Etape 0"&amp;V1-1&amp;"'!g22")</f>
        <v>24</v>
      </c>
      <c r="H21" s="18"/>
      <c r="I21" s="18"/>
      <c r="J21" s="22">
        <f ca="1">INDIRECT("'Etape 0"&amp;V1-1&amp;"'!j22")</f>
        <v>7</v>
      </c>
      <c r="K21" s="18"/>
      <c r="L21" s="18"/>
      <c r="M21" s="22">
        <f ca="1">INDIRECT("'Etape 0"&amp;V1-1&amp;"'!m22")</f>
        <v>53</v>
      </c>
      <c r="N21" s="17"/>
      <c r="O21" s="17"/>
      <c r="P21" s="17"/>
      <c r="Q21" s="17"/>
    </row>
    <row r="22" spans="1:20" x14ac:dyDescent="0.25">
      <c r="A22" s="6" t="s">
        <v>33</v>
      </c>
      <c r="B22" s="34"/>
      <c r="C22" s="15"/>
      <c r="D22" s="22">
        <f ca="1">D21+D19</f>
        <v>44</v>
      </c>
      <c r="E22" s="18"/>
      <c r="F22" s="18"/>
      <c r="G22" s="22">
        <f ca="1">G21+G19</f>
        <v>24</v>
      </c>
      <c r="H22" s="18"/>
      <c r="I22" s="18"/>
      <c r="J22" s="22">
        <f ca="1">J21+J19</f>
        <v>7</v>
      </c>
      <c r="K22" s="18"/>
      <c r="L22" s="18"/>
      <c r="M22" s="22">
        <f ca="1">M21+M19</f>
        <v>53</v>
      </c>
      <c r="N22" s="17"/>
      <c r="O22" s="17">
        <f ca="1">MAX(D22,G22,J22,M22)</f>
        <v>53</v>
      </c>
      <c r="P22" s="17"/>
      <c r="Q22" s="17"/>
    </row>
    <row r="23" spans="1:20" ht="15.75" thickBot="1" x14ac:dyDescent="0.3">
      <c r="A23" s="7" t="s">
        <v>35</v>
      </c>
      <c r="B23" s="35"/>
      <c r="C23" s="15"/>
      <c r="D23" s="23">
        <f ca="1">-(O22-D22)</f>
        <v>-9</v>
      </c>
      <c r="E23" s="18"/>
      <c r="F23" s="18"/>
      <c r="G23" s="23">
        <f ca="1">-(O22-G22)</f>
        <v>-29</v>
      </c>
      <c r="H23" s="18"/>
      <c r="I23" s="18"/>
      <c r="J23" s="23">
        <f ca="1">-(O22-J22)</f>
        <v>-46</v>
      </c>
      <c r="K23" s="18"/>
      <c r="L23" s="18"/>
      <c r="M23" s="23">
        <f ca="1">-(O22-M22)</f>
        <v>0</v>
      </c>
      <c r="N23" s="17"/>
      <c r="O23" s="17"/>
      <c r="P23" s="17"/>
      <c r="Q23" s="17"/>
    </row>
    <row r="24" spans="1:20" ht="3.95" customHeight="1" thickBot="1" x14ac:dyDescent="0.3">
      <c r="D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20" x14ac:dyDescent="0.25">
      <c r="A25" s="5" t="s">
        <v>32</v>
      </c>
      <c r="B25" s="27" t="s">
        <v>39</v>
      </c>
      <c r="C25" s="15"/>
      <c r="D25" s="21">
        <f>SUM(D9,D10,D11)</f>
        <v>0</v>
      </c>
      <c r="E25" s="18"/>
      <c r="F25" s="18"/>
      <c r="G25" s="21">
        <f>SUM(G9,G10,G11)</f>
        <v>0</v>
      </c>
      <c r="H25" s="18"/>
      <c r="I25" s="18"/>
      <c r="J25" s="21">
        <f>SUM(J9,J10,J11)</f>
        <v>0</v>
      </c>
      <c r="K25" s="18"/>
      <c r="L25" s="18"/>
      <c r="M25" s="21">
        <f>SUM(M9,M10,M11)</f>
        <v>0</v>
      </c>
      <c r="N25" s="17"/>
      <c r="O25" s="17">
        <f>MAX(D25,G25,J25,M25)</f>
        <v>0</v>
      </c>
      <c r="P25" s="17"/>
      <c r="Q25" s="17"/>
    </row>
    <row r="26" spans="1:20" x14ac:dyDescent="0.25">
      <c r="A26" s="6" t="s">
        <v>34</v>
      </c>
      <c r="B26" s="28"/>
      <c r="C26" s="15"/>
      <c r="D26" s="22">
        <f>-(O25-D25)</f>
        <v>0</v>
      </c>
      <c r="E26" s="18"/>
      <c r="F26" s="18"/>
      <c r="G26" s="22">
        <f>-(O25-G25)</f>
        <v>0</v>
      </c>
      <c r="H26" s="18"/>
      <c r="I26" s="18"/>
      <c r="J26" s="22">
        <f>-(O25-J25)</f>
        <v>0</v>
      </c>
      <c r="K26" s="18"/>
      <c r="L26" s="18"/>
      <c r="M26" s="22">
        <f>-(O25-M25)</f>
        <v>0</v>
      </c>
      <c r="N26" s="17"/>
      <c r="O26" s="17"/>
      <c r="P26" s="17"/>
      <c r="Q26" s="17"/>
    </row>
    <row r="27" spans="1:20" x14ac:dyDescent="0.25">
      <c r="A27" s="6" t="s">
        <v>36</v>
      </c>
      <c r="B27" s="28"/>
      <c r="C27" s="15"/>
      <c r="D27" s="22">
        <f ca="1">INDIRECT("'Etape 0"&amp;V1-1&amp;"'!D28")</f>
        <v>5</v>
      </c>
      <c r="E27" s="18"/>
      <c r="F27" s="18"/>
      <c r="G27" s="22">
        <f ca="1">INDIRECT("'Etape 0"&amp;V1-1&amp;"'!g28")</f>
        <v>4</v>
      </c>
      <c r="H27" s="18"/>
      <c r="I27" s="18"/>
      <c r="J27" s="22">
        <f ca="1">INDIRECT("'Etape 0"&amp;V1-1&amp;"'!j28")</f>
        <v>0</v>
      </c>
      <c r="K27" s="18"/>
      <c r="L27" s="18"/>
      <c r="M27" s="22">
        <f ca="1">INDIRECT("'Etape 0"&amp;V1-1&amp;"'!m28")</f>
        <v>4</v>
      </c>
      <c r="N27" s="17"/>
      <c r="O27" s="17"/>
      <c r="P27" s="17"/>
      <c r="Q27" s="17"/>
    </row>
    <row r="28" spans="1:20" x14ac:dyDescent="0.25">
      <c r="A28" s="6" t="s">
        <v>33</v>
      </c>
      <c r="B28" s="28"/>
      <c r="C28" s="15"/>
      <c r="D28" s="22">
        <f ca="1">D27+D25</f>
        <v>5</v>
      </c>
      <c r="E28" s="18"/>
      <c r="F28" s="18"/>
      <c r="G28" s="22">
        <f ca="1">G27+G25</f>
        <v>4</v>
      </c>
      <c r="H28" s="18"/>
      <c r="I28" s="18"/>
      <c r="J28" s="22">
        <f ca="1">J27+J25</f>
        <v>0</v>
      </c>
      <c r="K28" s="18"/>
      <c r="L28" s="18"/>
      <c r="M28" s="22">
        <f ca="1">M27+M25</f>
        <v>4</v>
      </c>
      <c r="N28" s="17"/>
      <c r="O28" s="17">
        <f ca="1">MAX(D28,G28,J28,M28)</f>
        <v>5</v>
      </c>
      <c r="P28" s="17"/>
      <c r="Q28" s="17"/>
    </row>
    <row r="29" spans="1:20" ht="15.75" thickBot="1" x14ac:dyDescent="0.3">
      <c r="A29" s="7" t="s">
        <v>35</v>
      </c>
      <c r="B29" s="29"/>
      <c r="C29" s="15"/>
      <c r="D29" s="23">
        <f ca="1">-(O28-D28)</f>
        <v>0</v>
      </c>
      <c r="E29" s="18"/>
      <c r="F29" s="18"/>
      <c r="G29" s="23">
        <f ca="1">-(O28-G28)</f>
        <v>-1</v>
      </c>
      <c r="H29" s="18"/>
      <c r="I29" s="18"/>
      <c r="J29" s="23">
        <f ca="1">-(O28-J28)</f>
        <v>-5</v>
      </c>
      <c r="K29" s="18"/>
      <c r="L29" s="18"/>
      <c r="M29" s="23">
        <f ca="1">-(O28-M28)</f>
        <v>-1</v>
      </c>
      <c r="N29" s="17"/>
      <c r="O29" s="17"/>
      <c r="P29" s="17"/>
      <c r="Q29" s="17"/>
    </row>
    <row r="30" spans="1:20" ht="3.95" customHeight="1" x14ac:dyDescent="0.25"/>
    <row r="31" spans="1:20" x14ac:dyDescent="0.25">
      <c r="C31" s="3" t="s">
        <v>4</v>
      </c>
      <c r="D31" s="2"/>
      <c r="E31" s="18"/>
      <c r="F31" s="3" t="s">
        <v>13</v>
      </c>
      <c r="G31" s="2"/>
      <c r="H31" s="2"/>
      <c r="I31" s="3" t="s">
        <v>19</v>
      </c>
      <c r="J31" s="2"/>
      <c r="K31" s="2"/>
      <c r="L31" s="3" t="s">
        <v>19</v>
      </c>
    </row>
    <row r="32" spans="1:20" s="1" customFormat="1" x14ac:dyDescent="0.25">
      <c r="A32"/>
      <c r="B32"/>
      <c r="C32" s="3" t="s">
        <v>5</v>
      </c>
      <c r="D32" s="2"/>
      <c r="E32" s="18"/>
      <c r="F32" s="3" t="s">
        <v>14</v>
      </c>
      <c r="G32" s="2"/>
      <c r="H32" s="2"/>
      <c r="I32" s="3" t="s">
        <v>20</v>
      </c>
      <c r="J32" s="2"/>
      <c r="K32" s="2"/>
      <c r="L32" s="3" t="s">
        <v>5</v>
      </c>
      <c r="N32"/>
      <c r="O32"/>
      <c r="P32"/>
      <c r="Q32"/>
      <c r="R32"/>
      <c r="S32"/>
      <c r="T32"/>
    </row>
    <row r="33" spans="1:20" s="1" customFormat="1" x14ac:dyDescent="0.25">
      <c r="A33"/>
      <c r="B33"/>
      <c r="C33" s="3" t="s">
        <v>6</v>
      </c>
      <c r="D33" s="2"/>
      <c r="E33" s="18"/>
      <c r="F33" s="3" t="s">
        <v>5</v>
      </c>
      <c r="G33" s="2"/>
      <c r="H33" s="2"/>
      <c r="I33" s="3" t="s">
        <v>21</v>
      </c>
      <c r="J33" s="2"/>
      <c r="K33" s="2"/>
      <c r="L33" s="3" t="s">
        <v>27</v>
      </c>
      <c r="N33"/>
      <c r="O33"/>
      <c r="P33"/>
      <c r="Q33"/>
      <c r="R33"/>
      <c r="S33"/>
      <c r="T33"/>
    </row>
    <row r="34" spans="1:20" s="1" customFormat="1" x14ac:dyDescent="0.25">
      <c r="A34"/>
      <c r="B34"/>
      <c r="C34" s="3" t="s">
        <v>7</v>
      </c>
      <c r="D34" s="2"/>
      <c r="E34" s="18"/>
      <c r="F34" s="3" t="s">
        <v>8</v>
      </c>
      <c r="G34" s="2"/>
      <c r="H34" s="2"/>
      <c r="I34" s="3" t="s">
        <v>22</v>
      </c>
      <c r="J34" s="2"/>
      <c r="K34" s="2"/>
      <c r="L34" s="3" t="s">
        <v>7</v>
      </c>
      <c r="N34"/>
      <c r="O34"/>
      <c r="P34"/>
      <c r="Q34"/>
      <c r="R34"/>
      <c r="S34"/>
      <c r="T34"/>
    </row>
    <row r="35" spans="1:20" s="1" customFormat="1" x14ac:dyDescent="0.25">
      <c r="A35"/>
      <c r="B35"/>
      <c r="C35" s="3" t="s">
        <v>8</v>
      </c>
      <c r="D35" s="2"/>
      <c r="E35" s="18"/>
      <c r="F35" s="3" t="s">
        <v>15</v>
      </c>
      <c r="G35" s="2"/>
      <c r="H35" s="2"/>
      <c r="I35" s="3" t="s">
        <v>23</v>
      </c>
      <c r="J35" s="2"/>
      <c r="K35" s="2"/>
      <c r="L35" s="3" t="s">
        <v>8</v>
      </c>
      <c r="N35"/>
      <c r="O35"/>
      <c r="P35"/>
      <c r="Q35"/>
      <c r="R35"/>
      <c r="S35"/>
      <c r="T35"/>
    </row>
    <row r="36" spans="1:20" s="1" customFormat="1" x14ac:dyDescent="0.25">
      <c r="A36"/>
      <c r="B36"/>
      <c r="C36" s="3" t="s">
        <v>9</v>
      </c>
      <c r="D36" s="2"/>
      <c r="E36" s="18"/>
      <c r="F36" s="3" t="s">
        <v>16</v>
      </c>
      <c r="G36" s="2"/>
      <c r="H36" s="2"/>
      <c r="I36" s="3" t="s">
        <v>24</v>
      </c>
      <c r="J36" s="2"/>
      <c r="K36" s="2"/>
      <c r="L36" s="3" t="s">
        <v>16</v>
      </c>
      <c r="N36"/>
      <c r="O36"/>
      <c r="P36"/>
      <c r="Q36"/>
      <c r="R36"/>
      <c r="S36"/>
      <c r="T36"/>
    </row>
    <row r="37" spans="1:20" s="1" customFormat="1" x14ac:dyDescent="0.25">
      <c r="A37"/>
      <c r="B37"/>
      <c r="C37" s="3" t="s">
        <v>10</v>
      </c>
      <c r="D37" s="2"/>
      <c r="E37" s="18"/>
      <c r="F37" s="3" t="s">
        <v>17</v>
      </c>
      <c r="G37" s="2"/>
      <c r="H37" s="2"/>
      <c r="I37" s="3" t="s">
        <v>25</v>
      </c>
      <c r="J37" s="2"/>
      <c r="K37" s="2"/>
      <c r="L37" s="3" t="s">
        <v>30</v>
      </c>
      <c r="N37"/>
      <c r="O37"/>
      <c r="P37"/>
      <c r="Q37"/>
      <c r="R37"/>
      <c r="S37"/>
      <c r="T37"/>
    </row>
    <row r="38" spans="1:20" s="1" customFormat="1" x14ac:dyDescent="0.25">
      <c r="A38"/>
      <c r="B38"/>
      <c r="C38" s="3" t="s">
        <v>11</v>
      </c>
      <c r="D38" s="2"/>
      <c r="E38" s="18"/>
      <c r="F38" s="3" t="s">
        <v>30</v>
      </c>
      <c r="G38" s="2"/>
      <c r="H38" s="2"/>
      <c r="I38" s="3" t="s">
        <v>26</v>
      </c>
      <c r="J38" s="2"/>
      <c r="K38" s="2"/>
      <c r="L38" s="3" t="s">
        <v>25</v>
      </c>
      <c r="N38"/>
      <c r="O38"/>
      <c r="P38"/>
      <c r="Q38"/>
      <c r="R38"/>
      <c r="S38"/>
      <c r="T38"/>
    </row>
    <row r="39" spans="1:20" s="1" customFormat="1" x14ac:dyDescent="0.25">
      <c r="A39"/>
      <c r="B39"/>
      <c r="C39" s="3" t="s">
        <v>12</v>
      </c>
      <c r="D39" s="2"/>
      <c r="E39" s="18"/>
      <c r="F39" s="4" t="s">
        <v>18</v>
      </c>
      <c r="G39" s="2"/>
      <c r="H39" s="2"/>
      <c r="I39" s="4" t="s">
        <v>18</v>
      </c>
      <c r="J39" s="2"/>
      <c r="K39" s="2"/>
      <c r="L39" s="3" t="s">
        <v>28</v>
      </c>
      <c r="N39"/>
      <c r="O39"/>
      <c r="P39"/>
      <c r="Q39"/>
      <c r="R39"/>
      <c r="S39"/>
      <c r="T39"/>
    </row>
  </sheetData>
  <mergeCells count="6">
    <mergeCell ref="B25:B29"/>
    <mergeCell ref="B3:B5"/>
    <mergeCell ref="B6:B8"/>
    <mergeCell ref="B9:B11"/>
    <mergeCell ref="B13:B17"/>
    <mergeCell ref="B19:B23"/>
  </mergeCells>
  <conditionalFormatting sqref="D16:E16 G16:H16 J16:K16 M16">
    <cfRule type="colorScale" priority="1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14:E14 G14:H14 J14:K14 M14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2:E22 G22:H22 J22:K22 M22">
    <cfRule type="colorScale" priority="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0:E20 G20:H20 J20:K20 M20">
    <cfRule type="colorScale" priority="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8:E28 G28:H28 J28:K28 M28">
    <cfRule type="colorScale" priority="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6:E26 G26:H26 J26:K26 M26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0 G20 J20 M20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2 G22 J22 M22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6 G26 J26 M26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G28 D28 J28 M2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zoomScale="80" zoomScaleNormal="80" workbookViewId="0">
      <selection activeCell="D21" sqref="D21"/>
    </sheetView>
  </sheetViews>
  <sheetFormatPr baseColWidth="10" defaultRowHeight="15" x14ac:dyDescent="0.25"/>
  <cols>
    <col min="1" max="2" width="12.140625" bestFit="1" customWidth="1"/>
    <col min="3" max="3" width="16.85546875" bestFit="1" customWidth="1"/>
    <col min="4" max="4" width="11.42578125" style="1"/>
    <col min="5" max="5" width="2.7109375" style="17" customWidth="1"/>
    <col min="6" max="6" width="16.85546875" customWidth="1"/>
    <col min="7" max="7" width="11.42578125" style="1"/>
    <col min="8" max="8" width="2.7109375" style="1" customWidth="1"/>
    <col min="9" max="9" width="16.85546875" customWidth="1"/>
    <col min="10" max="10" width="11.42578125" style="1"/>
    <col min="11" max="11" width="2.7109375" style="1" customWidth="1"/>
    <col min="12" max="12" width="16.85546875" customWidth="1"/>
    <col min="13" max="13" width="11.42578125" style="1"/>
    <col min="15" max="15" width="11.5703125" hidden="1" customWidth="1"/>
    <col min="16" max="20" width="0" hidden="1" customWidth="1"/>
  </cols>
  <sheetData>
    <row r="1" spans="1:22" x14ac:dyDescent="0.25">
      <c r="C1" s="25" t="s">
        <v>0</v>
      </c>
      <c r="D1" s="16"/>
      <c r="F1" s="25" t="s">
        <v>1</v>
      </c>
      <c r="G1" s="16"/>
      <c r="I1" s="25" t="s">
        <v>2</v>
      </c>
      <c r="J1" s="16"/>
      <c r="L1" s="25" t="s">
        <v>3</v>
      </c>
      <c r="M1" s="16"/>
      <c r="Q1" t="str">
        <f>F1</f>
        <v>Fich</v>
      </c>
      <c r="R1" s="1">
        <f ca="1">G16</f>
        <v>0.47236111111111112</v>
      </c>
      <c r="S1">
        <f ca="1">G22</f>
        <v>24</v>
      </c>
      <c r="T1">
        <f ca="1">G28</f>
        <v>4</v>
      </c>
      <c r="U1" t="s">
        <v>40</v>
      </c>
      <c r="V1">
        <v>5</v>
      </c>
    </row>
    <row r="2" spans="1:22" ht="15.75" thickBot="1" x14ac:dyDescent="0.3">
      <c r="C2" s="26"/>
      <c r="D2" s="16"/>
      <c r="F2" s="26"/>
      <c r="G2" s="16"/>
      <c r="I2" s="26"/>
      <c r="J2" s="16"/>
      <c r="L2" s="26"/>
      <c r="M2" s="16"/>
      <c r="Q2" t="str">
        <f>I1</f>
        <v>Gus</v>
      </c>
      <c r="R2" s="1">
        <f ca="1">J16</f>
        <v>0.46780092592592593</v>
      </c>
      <c r="S2">
        <f ca="1">J22</f>
        <v>7</v>
      </c>
      <c r="T2">
        <f ca="1">J28</f>
        <v>0</v>
      </c>
    </row>
    <row r="3" spans="1:22" x14ac:dyDescent="0.25">
      <c r="B3" s="30" t="s">
        <v>37</v>
      </c>
      <c r="C3" s="11"/>
      <c r="D3" s="24"/>
      <c r="F3" s="11"/>
      <c r="G3" s="24"/>
      <c r="I3" s="11"/>
      <c r="J3" s="24"/>
      <c r="L3" s="11"/>
      <c r="M3" s="24"/>
      <c r="Q3" t="str">
        <f>L1</f>
        <v>Jérôme</v>
      </c>
      <c r="R3" s="1">
        <f ca="1">M16</f>
        <v>0.46494212962962966</v>
      </c>
      <c r="S3">
        <f ca="1">M22</f>
        <v>53</v>
      </c>
      <c r="T3">
        <f ca="1">M28</f>
        <v>4</v>
      </c>
    </row>
    <row r="4" spans="1:22" x14ac:dyDescent="0.25">
      <c r="B4" s="31"/>
      <c r="C4" s="11"/>
      <c r="D4" s="12"/>
      <c r="F4" s="11"/>
      <c r="G4" s="12"/>
      <c r="I4" s="11"/>
      <c r="J4" s="12"/>
      <c r="L4" s="11"/>
      <c r="M4" s="12"/>
    </row>
    <row r="5" spans="1:22" ht="15.75" thickBot="1" x14ac:dyDescent="0.3">
      <c r="B5" s="32"/>
      <c r="C5" s="13"/>
      <c r="D5" s="14"/>
      <c r="F5" s="13"/>
      <c r="G5" s="14"/>
      <c r="I5" s="13"/>
      <c r="J5" s="14"/>
      <c r="L5" s="13"/>
      <c r="M5" s="14"/>
    </row>
    <row r="6" spans="1:22" x14ac:dyDescent="0.25">
      <c r="B6" s="33" t="s">
        <v>38</v>
      </c>
      <c r="C6" s="11"/>
      <c r="D6" s="19"/>
      <c r="F6" s="11"/>
      <c r="G6" s="19"/>
      <c r="I6" s="11"/>
      <c r="J6" s="19"/>
      <c r="L6" s="11"/>
      <c r="M6" s="19"/>
    </row>
    <row r="7" spans="1:22" x14ac:dyDescent="0.25">
      <c r="A7" s="15"/>
      <c r="B7" s="34"/>
      <c r="C7" s="11"/>
      <c r="D7" s="19"/>
      <c r="F7" s="11"/>
      <c r="G7" s="19"/>
      <c r="I7" s="11"/>
      <c r="J7" s="19"/>
      <c r="L7" s="11"/>
      <c r="M7" s="19"/>
    </row>
    <row r="8" spans="1:22" ht="15.75" thickBot="1" x14ac:dyDescent="0.3">
      <c r="A8" s="15"/>
      <c r="B8" s="35"/>
      <c r="C8" s="13"/>
      <c r="D8" s="20"/>
      <c r="F8" s="13"/>
      <c r="G8" s="20"/>
      <c r="I8" s="13"/>
      <c r="J8" s="20"/>
      <c r="L8" s="13"/>
      <c r="M8" s="20"/>
    </row>
    <row r="9" spans="1:22" x14ac:dyDescent="0.25">
      <c r="A9" s="15"/>
      <c r="B9" s="27" t="s">
        <v>39</v>
      </c>
      <c r="C9" s="11"/>
      <c r="D9" s="19"/>
      <c r="F9" s="11"/>
      <c r="G9" s="19"/>
      <c r="I9" s="11"/>
      <c r="J9" s="19"/>
      <c r="L9" s="11"/>
      <c r="M9" s="19"/>
    </row>
    <row r="10" spans="1:22" x14ac:dyDescent="0.25">
      <c r="A10" s="15"/>
      <c r="B10" s="28"/>
      <c r="C10" s="11"/>
      <c r="D10" s="19"/>
      <c r="F10" s="11"/>
      <c r="G10" s="19"/>
      <c r="I10" s="11"/>
      <c r="J10" s="19"/>
      <c r="L10" s="11"/>
      <c r="M10" s="19"/>
    </row>
    <row r="11" spans="1:22" ht="15.75" thickBot="1" x14ac:dyDescent="0.3">
      <c r="A11" s="15"/>
      <c r="B11" s="29"/>
      <c r="C11" s="13"/>
      <c r="D11" s="20"/>
      <c r="F11" s="13"/>
      <c r="G11" s="20"/>
      <c r="I11" s="13"/>
      <c r="J11" s="20"/>
      <c r="L11" s="13"/>
      <c r="M11" s="20"/>
    </row>
    <row r="12" spans="1:22" ht="3.95" customHeight="1" thickBot="1" x14ac:dyDescent="0.3"/>
    <row r="13" spans="1:22" x14ac:dyDescent="0.25">
      <c r="A13" s="5" t="s">
        <v>32</v>
      </c>
      <c r="B13" s="30" t="s">
        <v>37</v>
      </c>
      <c r="C13" s="15"/>
      <c r="D13" s="8">
        <f>SUM(D3,D4,D5)</f>
        <v>0</v>
      </c>
      <c r="E13" s="18"/>
      <c r="F13" s="15"/>
      <c r="G13" s="8">
        <f>SUM(G3,G4,G5)</f>
        <v>0</v>
      </c>
      <c r="H13" s="2"/>
      <c r="I13" s="15"/>
      <c r="J13" s="8">
        <f>SUM(J3,J4,J5)</f>
        <v>0</v>
      </c>
      <c r="K13" s="2"/>
      <c r="L13" s="15"/>
      <c r="M13" s="8">
        <f>SUM(M3,M4,M5)</f>
        <v>0</v>
      </c>
      <c r="O13" s="1">
        <f>MIN(D13,G13,J13,M13)</f>
        <v>0</v>
      </c>
    </row>
    <row r="14" spans="1:22" x14ac:dyDescent="0.25">
      <c r="A14" s="6" t="s">
        <v>34</v>
      </c>
      <c r="B14" s="31"/>
      <c r="C14" s="15"/>
      <c r="D14" s="9">
        <f>-(O13-D13)</f>
        <v>0</v>
      </c>
      <c r="E14" s="18"/>
      <c r="F14" s="15"/>
      <c r="G14" s="9">
        <f>-(O13-G13)</f>
        <v>0</v>
      </c>
      <c r="H14" s="2"/>
      <c r="I14" s="15"/>
      <c r="J14" s="9">
        <f>-(O13-J13)</f>
        <v>0</v>
      </c>
      <c r="K14" s="2"/>
      <c r="L14" s="15"/>
      <c r="M14" s="9">
        <f>-(O13-M13)</f>
        <v>0</v>
      </c>
      <c r="O14" s="1"/>
    </row>
    <row r="15" spans="1:22" x14ac:dyDescent="0.25">
      <c r="A15" s="6" t="s">
        <v>36</v>
      </c>
      <c r="B15" s="31"/>
      <c r="C15" s="15"/>
      <c r="D15" s="9">
        <f ca="1">INDIRECT("'Etape 0"&amp;V1-1&amp;"'!D16")</f>
        <v>0.46627314814814819</v>
      </c>
      <c r="E15" s="18"/>
      <c r="F15" s="15"/>
      <c r="G15" s="9">
        <f ca="1">INDIRECT("'Etape 0"&amp;V1-1&amp;"'!G16")</f>
        <v>0.47236111111111112</v>
      </c>
      <c r="H15" s="2"/>
      <c r="I15" s="15"/>
      <c r="J15" s="9">
        <f ca="1">INDIRECT("'Etape 0"&amp;V1-1&amp;"'!J16")</f>
        <v>0.46780092592592593</v>
      </c>
      <c r="K15" s="2"/>
      <c r="L15" s="15"/>
      <c r="M15" s="9">
        <f ca="1">INDIRECT("'Etape 0"&amp;V1-1&amp;"'!M16")</f>
        <v>0.46494212962962966</v>
      </c>
    </row>
    <row r="16" spans="1:22" x14ac:dyDescent="0.25">
      <c r="A16" s="6" t="s">
        <v>33</v>
      </c>
      <c r="B16" s="31"/>
      <c r="C16" s="15"/>
      <c r="D16" s="9">
        <f ca="1">D15+D13</f>
        <v>0.46627314814814819</v>
      </c>
      <c r="E16" s="18"/>
      <c r="F16" s="15"/>
      <c r="G16" s="9">
        <f ca="1">G15+G13</f>
        <v>0.47236111111111112</v>
      </c>
      <c r="H16" s="2"/>
      <c r="I16" s="15"/>
      <c r="J16" s="9">
        <f ca="1">J15+J13</f>
        <v>0.46780092592592593</v>
      </c>
      <c r="K16" s="2"/>
      <c r="L16" s="15"/>
      <c r="M16" s="9">
        <f ca="1">M15+M13</f>
        <v>0.46494212962962966</v>
      </c>
      <c r="O16" s="1">
        <f ca="1">MIN(D16,G16,J16,M16)</f>
        <v>0.46494212962962966</v>
      </c>
    </row>
    <row r="17" spans="1:20" ht="15.75" thickBot="1" x14ac:dyDescent="0.3">
      <c r="A17" s="7" t="s">
        <v>35</v>
      </c>
      <c r="B17" s="32"/>
      <c r="C17" s="15"/>
      <c r="D17" s="10">
        <f ca="1">-(O16-D16)</f>
        <v>1.331018518518523E-3</v>
      </c>
      <c r="E17" s="18"/>
      <c r="F17" s="15"/>
      <c r="G17" s="10">
        <f ca="1">-(O16-G16)</f>
        <v>7.418981481481457E-3</v>
      </c>
      <c r="H17" s="2"/>
      <c r="I17" s="15"/>
      <c r="J17" s="10">
        <f ca="1">-(O16-J16)</f>
        <v>2.8587962962962621E-3</v>
      </c>
      <c r="K17" s="2"/>
      <c r="L17" s="15"/>
      <c r="M17" s="10">
        <f ca="1">-(O16-M16)</f>
        <v>0</v>
      </c>
    </row>
    <row r="18" spans="1:20" ht="3.95" customHeight="1" thickBot="1" x14ac:dyDescent="0.3"/>
    <row r="19" spans="1:20" x14ac:dyDescent="0.25">
      <c r="A19" s="5" t="s">
        <v>32</v>
      </c>
      <c r="B19" s="33" t="s">
        <v>38</v>
      </c>
      <c r="C19" s="15"/>
      <c r="D19" s="21">
        <f>SUM(D6,D7,D8)</f>
        <v>0</v>
      </c>
      <c r="E19" s="18"/>
      <c r="F19" s="18"/>
      <c r="G19" s="21">
        <f>SUM(G6,G7,G8)</f>
        <v>0</v>
      </c>
      <c r="H19" s="18"/>
      <c r="I19" s="18"/>
      <c r="J19" s="21">
        <f>SUM(J9,J10,J11)</f>
        <v>0</v>
      </c>
      <c r="K19" s="18"/>
      <c r="L19" s="18"/>
      <c r="M19" s="21">
        <f>SUM(M9,M10,M11)</f>
        <v>0</v>
      </c>
      <c r="N19" s="17"/>
      <c r="O19" s="17">
        <f>MAX(D19,G19,J19,M19)</f>
        <v>0</v>
      </c>
      <c r="P19" s="17"/>
      <c r="Q19" s="17"/>
    </row>
    <row r="20" spans="1:20" x14ac:dyDescent="0.25">
      <c r="A20" s="6" t="s">
        <v>34</v>
      </c>
      <c r="B20" s="34"/>
      <c r="C20" s="15"/>
      <c r="D20" s="22">
        <f>-(O19-D19)</f>
        <v>0</v>
      </c>
      <c r="E20" s="18"/>
      <c r="F20" s="18"/>
      <c r="G20" s="22">
        <f>-(O19-G19)</f>
        <v>0</v>
      </c>
      <c r="H20" s="18"/>
      <c r="I20" s="18"/>
      <c r="J20" s="22">
        <f>-(O19-J19)</f>
        <v>0</v>
      </c>
      <c r="K20" s="18"/>
      <c r="L20" s="18"/>
      <c r="M20" s="22">
        <f>-(O19-M19)</f>
        <v>0</v>
      </c>
      <c r="N20" s="17"/>
      <c r="O20" s="17"/>
      <c r="P20" s="17"/>
      <c r="Q20" s="17"/>
    </row>
    <row r="21" spans="1:20" x14ac:dyDescent="0.25">
      <c r="A21" s="6" t="s">
        <v>36</v>
      </c>
      <c r="B21" s="34"/>
      <c r="C21" s="15"/>
      <c r="D21" s="22">
        <f ca="1">INDIRECT("'Etape 0"&amp;V1-1&amp;"'!D22")</f>
        <v>44</v>
      </c>
      <c r="E21" s="18"/>
      <c r="F21" s="18"/>
      <c r="G21" s="22">
        <f ca="1">INDIRECT("'Etape 0"&amp;V1-1&amp;"'!g22")</f>
        <v>24</v>
      </c>
      <c r="H21" s="18"/>
      <c r="I21" s="18"/>
      <c r="J21" s="22">
        <f ca="1">INDIRECT("'Etape 0"&amp;V1-1&amp;"'!j22")</f>
        <v>7</v>
      </c>
      <c r="K21" s="18"/>
      <c r="L21" s="18"/>
      <c r="M21" s="22">
        <f ca="1">INDIRECT("'Etape 0"&amp;V1-1&amp;"'!m22")</f>
        <v>53</v>
      </c>
      <c r="N21" s="17"/>
      <c r="O21" s="17"/>
      <c r="P21" s="17"/>
      <c r="Q21" s="17"/>
    </row>
    <row r="22" spans="1:20" x14ac:dyDescent="0.25">
      <c r="A22" s="6" t="s">
        <v>33</v>
      </c>
      <c r="B22" s="34"/>
      <c r="C22" s="15"/>
      <c r="D22" s="22">
        <f ca="1">D21+D19</f>
        <v>44</v>
      </c>
      <c r="E22" s="18"/>
      <c r="F22" s="18"/>
      <c r="G22" s="22">
        <f ca="1">G21+G19</f>
        <v>24</v>
      </c>
      <c r="H22" s="18"/>
      <c r="I22" s="18"/>
      <c r="J22" s="22">
        <f ca="1">J21+J19</f>
        <v>7</v>
      </c>
      <c r="K22" s="18"/>
      <c r="L22" s="18"/>
      <c r="M22" s="22">
        <f ca="1">M21+M19</f>
        <v>53</v>
      </c>
      <c r="N22" s="17"/>
      <c r="O22" s="17">
        <f ca="1">MAX(D22,G22,J22,M22)</f>
        <v>53</v>
      </c>
      <c r="P22" s="17"/>
      <c r="Q22" s="17"/>
    </row>
    <row r="23" spans="1:20" ht="15.75" thickBot="1" x14ac:dyDescent="0.3">
      <c r="A23" s="7" t="s">
        <v>35</v>
      </c>
      <c r="B23" s="35"/>
      <c r="C23" s="15"/>
      <c r="D23" s="23">
        <f ca="1">-(O22-D22)</f>
        <v>-9</v>
      </c>
      <c r="E23" s="18"/>
      <c r="F23" s="18"/>
      <c r="G23" s="23">
        <f ca="1">-(O22-G22)</f>
        <v>-29</v>
      </c>
      <c r="H23" s="18"/>
      <c r="I23" s="18"/>
      <c r="J23" s="23">
        <f ca="1">-(O22-J22)</f>
        <v>-46</v>
      </c>
      <c r="K23" s="18"/>
      <c r="L23" s="18"/>
      <c r="M23" s="23">
        <f ca="1">-(O22-M22)</f>
        <v>0</v>
      </c>
      <c r="N23" s="17"/>
      <c r="O23" s="17"/>
      <c r="P23" s="17"/>
      <c r="Q23" s="17"/>
    </row>
    <row r="24" spans="1:20" ht="3.95" customHeight="1" thickBot="1" x14ac:dyDescent="0.3">
      <c r="D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20" x14ac:dyDescent="0.25">
      <c r="A25" s="5" t="s">
        <v>32</v>
      </c>
      <c r="B25" s="27" t="s">
        <v>39</v>
      </c>
      <c r="C25" s="15"/>
      <c r="D25" s="21">
        <f>SUM(D9,D10,D11)</f>
        <v>0</v>
      </c>
      <c r="E25" s="18"/>
      <c r="F25" s="18"/>
      <c r="G25" s="21">
        <f>SUM(G9,G10,G11)</f>
        <v>0</v>
      </c>
      <c r="H25" s="18"/>
      <c r="I25" s="18"/>
      <c r="J25" s="21">
        <f>SUM(J9,J10,J11)</f>
        <v>0</v>
      </c>
      <c r="K25" s="18"/>
      <c r="L25" s="18"/>
      <c r="M25" s="21">
        <f>SUM(M9,M10,M11)</f>
        <v>0</v>
      </c>
      <c r="N25" s="17"/>
      <c r="O25" s="17">
        <f>MAX(D25,G25,J25,M25)</f>
        <v>0</v>
      </c>
      <c r="P25" s="17"/>
      <c r="Q25" s="17"/>
    </row>
    <row r="26" spans="1:20" x14ac:dyDescent="0.25">
      <c r="A26" s="6" t="s">
        <v>34</v>
      </c>
      <c r="B26" s="28"/>
      <c r="C26" s="15"/>
      <c r="D26" s="22">
        <f>-(O25-D25)</f>
        <v>0</v>
      </c>
      <c r="E26" s="18"/>
      <c r="F26" s="18"/>
      <c r="G26" s="22">
        <f>-(O25-G25)</f>
        <v>0</v>
      </c>
      <c r="H26" s="18"/>
      <c r="I26" s="18"/>
      <c r="J26" s="22">
        <f>-(O25-J25)</f>
        <v>0</v>
      </c>
      <c r="K26" s="18"/>
      <c r="L26" s="18"/>
      <c r="M26" s="22">
        <f>-(O25-M25)</f>
        <v>0</v>
      </c>
      <c r="N26" s="17"/>
      <c r="O26" s="17"/>
      <c r="P26" s="17"/>
      <c r="Q26" s="17"/>
    </row>
    <row r="27" spans="1:20" x14ac:dyDescent="0.25">
      <c r="A27" s="6" t="s">
        <v>36</v>
      </c>
      <c r="B27" s="28"/>
      <c r="C27" s="15"/>
      <c r="D27" s="22">
        <f ca="1">INDIRECT("'Etape 0"&amp;V1-1&amp;"'!D28")</f>
        <v>5</v>
      </c>
      <c r="E27" s="18"/>
      <c r="F27" s="18"/>
      <c r="G27" s="22">
        <f ca="1">INDIRECT("'Etape 0"&amp;V1-1&amp;"'!g28")</f>
        <v>4</v>
      </c>
      <c r="H27" s="18"/>
      <c r="I27" s="18"/>
      <c r="J27" s="22">
        <f ca="1">INDIRECT("'Etape 0"&amp;V1-1&amp;"'!j28")</f>
        <v>0</v>
      </c>
      <c r="K27" s="18"/>
      <c r="L27" s="18"/>
      <c r="M27" s="22">
        <f ca="1">INDIRECT("'Etape 0"&amp;V1-1&amp;"'!m28")</f>
        <v>4</v>
      </c>
      <c r="N27" s="17"/>
      <c r="O27" s="17"/>
      <c r="P27" s="17"/>
      <c r="Q27" s="17"/>
    </row>
    <row r="28" spans="1:20" x14ac:dyDescent="0.25">
      <c r="A28" s="6" t="s">
        <v>33</v>
      </c>
      <c r="B28" s="28"/>
      <c r="C28" s="15"/>
      <c r="D28" s="22">
        <f ca="1">D27+D25</f>
        <v>5</v>
      </c>
      <c r="E28" s="18"/>
      <c r="F28" s="18"/>
      <c r="G28" s="22">
        <f ca="1">G27+G25</f>
        <v>4</v>
      </c>
      <c r="H28" s="18"/>
      <c r="I28" s="18"/>
      <c r="J28" s="22">
        <f ca="1">J27+J25</f>
        <v>0</v>
      </c>
      <c r="K28" s="18"/>
      <c r="L28" s="18"/>
      <c r="M28" s="22">
        <f ca="1">M27+M25</f>
        <v>4</v>
      </c>
      <c r="N28" s="17"/>
      <c r="O28" s="17">
        <f ca="1">MAX(D28,G28,J28,M28)</f>
        <v>5</v>
      </c>
      <c r="P28" s="17"/>
      <c r="Q28" s="17"/>
    </row>
    <row r="29" spans="1:20" ht="15.75" thickBot="1" x14ac:dyDescent="0.3">
      <c r="A29" s="7" t="s">
        <v>35</v>
      </c>
      <c r="B29" s="29"/>
      <c r="C29" s="15"/>
      <c r="D29" s="23">
        <f ca="1">-(O28-D28)</f>
        <v>0</v>
      </c>
      <c r="E29" s="18"/>
      <c r="F29" s="18"/>
      <c r="G29" s="23">
        <f ca="1">-(O28-G28)</f>
        <v>-1</v>
      </c>
      <c r="H29" s="18"/>
      <c r="I29" s="18"/>
      <c r="J29" s="23">
        <f ca="1">-(O28-J28)</f>
        <v>-5</v>
      </c>
      <c r="K29" s="18"/>
      <c r="L29" s="18"/>
      <c r="M29" s="23">
        <f ca="1">-(O28-M28)</f>
        <v>-1</v>
      </c>
      <c r="N29" s="17"/>
      <c r="O29" s="17"/>
      <c r="P29" s="17"/>
      <c r="Q29" s="17"/>
    </row>
    <row r="30" spans="1:20" ht="3.95" customHeight="1" x14ac:dyDescent="0.25"/>
    <row r="31" spans="1:20" x14ac:dyDescent="0.25">
      <c r="C31" s="3" t="s">
        <v>4</v>
      </c>
      <c r="D31" s="2"/>
      <c r="E31" s="18"/>
      <c r="F31" s="3" t="s">
        <v>13</v>
      </c>
      <c r="G31" s="2"/>
      <c r="H31" s="2"/>
      <c r="I31" s="3" t="s">
        <v>19</v>
      </c>
      <c r="J31" s="2"/>
      <c r="K31" s="2"/>
      <c r="L31" s="3" t="s">
        <v>19</v>
      </c>
    </row>
    <row r="32" spans="1:20" s="1" customFormat="1" x14ac:dyDescent="0.25">
      <c r="A32"/>
      <c r="B32"/>
      <c r="C32" s="3" t="s">
        <v>5</v>
      </c>
      <c r="D32" s="2"/>
      <c r="E32" s="18"/>
      <c r="F32" s="3" t="s">
        <v>14</v>
      </c>
      <c r="G32" s="2"/>
      <c r="H32" s="2"/>
      <c r="I32" s="3" t="s">
        <v>20</v>
      </c>
      <c r="J32" s="2"/>
      <c r="K32" s="2"/>
      <c r="L32" s="3" t="s">
        <v>5</v>
      </c>
      <c r="N32"/>
      <c r="O32"/>
      <c r="P32"/>
      <c r="Q32"/>
      <c r="R32"/>
      <c r="S32"/>
      <c r="T32"/>
    </row>
    <row r="33" spans="1:20" s="1" customFormat="1" x14ac:dyDescent="0.25">
      <c r="A33"/>
      <c r="B33"/>
      <c r="C33" s="3" t="s">
        <v>6</v>
      </c>
      <c r="D33" s="2"/>
      <c r="E33" s="18"/>
      <c r="F33" s="3" t="s">
        <v>5</v>
      </c>
      <c r="G33" s="2"/>
      <c r="H33" s="2"/>
      <c r="I33" s="3" t="s">
        <v>21</v>
      </c>
      <c r="J33" s="2"/>
      <c r="K33" s="2"/>
      <c r="L33" s="3" t="s">
        <v>27</v>
      </c>
      <c r="N33"/>
      <c r="O33"/>
      <c r="P33"/>
      <c r="Q33"/>
      <c r="R33"/>
      <c r="S33"/>
      <c r="T33"/>
    </row>
    <row r="34" spans="1:20" s="1" customFormat="1" x14ac:dyDescent="0.25">
      <c r="A34"/>
      <c r="B34"/>
      <c r="C34" s="3" t="s">
        <v>7</v>
      </c>
      <c r="D34" s="2"/>
      <c r="E34" s="18"/>
      <c r="F34" s="3" t="s">
        <v>8</v>
      </c>
      <c r="G34" s="2"/>
      <c r="H34" s="2"/>
      <c r="I34" s="3" t="s">
        <v>22</v>
      </c>
      <c r="J34" s="2"/>
      <c r="K34" s="2"/>
      <c r="L34" s="3" t="s">
        <v>7</v>
      </c>
      <c r="N34"/>
      <c r="O34"/>
      <c r="P34"/>
      <c r="Q34"/>
      <c r="R34"/>
      <c r="S34"/>
      <c r="T34"/>
    </row>
    <row r="35" spans="1:20" s="1" customFormat="1" x14ac:dyDescent="0.25">
      <c r="A35"/>
      <c r="B35"/>
      <c r="C35" s="3" t="s">
        <v>8</v>
      </c>
      <c r="D35" s="2"/>
      <c r="E35" s="18"/>
      <c r="F35" s="3" t="s">
        <v>15</v>
      </c>
      <c r="G35" s="2"/>
      <c r="H35" s="2"/>
      <c r="I35" s="3" t="s">
        <v>23</v>
      </c>
      <c r="J35" s="2"/>
      <c r="K35" s="2"/>
      <c r="L35" s="3" t="s">
        <v>8</v>
      </c>
      <c r="N35"/>
      <c r="O35"/>
      <c r="P35"/>
      <c r="Q35"/>
      <c r="R35"/>
      <c r="S35"/>
      <c r="T35"/>
    </row>
    <row r="36" spans="1:20" s="1" customFormat="1" x14ac:dyDescent="0.25">
      <c r="A36"/>
      <c r="B36"/>
      <c r="C36" s="3" t="s">
        <v>9</v>
      </c>
      <c r="D36" s="2"/>
      <c r="E36" s="18"/>
      <c r="F36" s="3" t="s">
        <v>16</v>
      </c>
      <c r="G36" s="2"/>
      <c r="H36" s="2"/>
      <c r="I36" s="3" t="s">
        <v>24</v>
      </c>
      <c r="J36" s="2"/>
      <c r="K36" s="2"/>
      <c r="L36" s="3" t="s">
        <v>16</v>
      </c>
      <c r="N36"/>
      <c r="O36"/>
      <c r="P36"/>
      <c r="Q36"/>
      <c r="R36"/>
      <c r="S36"/>
      <c r="T36"/>
    </row>
    <row r="37" spans="1:20" s="1" customFormat="1" x14ac:dyDescent="0.25">
      <c r="A37"/>
      <c r="B37"/>
      <c r="C37" s="3" t="s">
        <v>10</v>
      </c>
      <c r="D37" s="2"/>
      <c r="E37" s="18"/>
      <c r="F37" s="3" t="s">
        <v>17</v>
      </c>
      <c r="G37" s="2"/>
      <c r="H37" s="2"/>
      <c r="I37" s="3" t="s">
        <v>25</v>
      </c>
      <c r="J37" s="2"/>
      <c r="K37" s="2"/>
      <c r="L37" s="3" t="s">
        <v>30</v>
      </c>
      <c r="N37"/>
      <c r="O37"/>
      <c r="P37"/>
      <c r="Q37"/>
      <c r="R37"/>
      <c r="S37"/>
      <c r="T37"/>
    </row>
    <row r="38" spans="1:20" s="1" customFormat="1" x14ac:dyDescent="0.25">
      <c r="A38"/>
      <c r="B38"/>
      <c r="C38" s="3" t="s">
        <v>11</v>
      </c>
      <c r="D38" s="2"/>
      <c r="E38" s="18"/>
      <c r="F38" s="3" t="s">
        <v>30</v>
      </c>
      <c r="G38" s="2"/>
      <c r="H38" s="2"/>
      <c r="I38" s="3" t="s">
        <v>26</v>
      </c>
      <c r="J38" s="2"/>
      <c r="K38" s="2"/>
      <c r="L38" s="3" t="s">
        <v>25</v>
      </c>
      <c r="N38"/>
      <c r="O38"/>
      <c r="P38"/>
      <c r="Q38"/>
      <c r="R38"/>
      <c r="S38"/>
      <c r="T38"/>
    </row>
    <row r="39" spans="1:20" s="1" customFormat="1" x14ac:dyDescent="0.25">
      <c r="A39"/>
      <c r="B39"/>
      <c r="C39" s="3" t="s">
        <v>12</v>
      </c>
      <c r="D39" s="2"/>
      <c r="E39" s="18"/>
      <c r="F39" s="4" t="s">
        <v>18</v>
      </c>
      <c r="G39" s="2"/>
      <c r="H39" s="2"/>
      <c r="I39" s="4" t="s">
        <v>18</v>
      </c>
      <c r="J39" s="2"/>
      <c r="K39" s="2"/>
      <c r="L39" s="3" t="s">
        <v>28</v>
      </c>
      <c r="N39"/>
      <c r="O39"/>
      <c r="P39"/>
      <c r="Q39"/>
      <c r="R39"/>
      <c r="S39"/>
      <c r="T39"/>
    </row>
  </sheetData>
  <mergeCells count="6">
    <mergeCell ref="B3:B5"/>
    <mergeCell ref="B6:B8"/>
    <mergeCell ref="B9:B11"/>
    <mergeCell ref="B13:B17"/>
    <mergeCell ref="B19:B23"/>
    <mergeCell ref="B25:B29"/>
  </mergeCells>
  <conditionalFormatting sqref="D16:E16 G16:H16 J16:K16 M16">
    <cfRule type="colorScale" priority="1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14:E14 G14:H14 J14:K14 M14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2:E22 G22:H22 J22:K22 M22">
    <cfRule type="colorScale" priority="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0:E20 G20:H20 J20:K20 M20">
    <cfRule type="colorScale" priority="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8:E28 G28:H28 J28:K28 M28">
    <cfRule type="colorScale" priority="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6:E26 G26:H26 J26:K26 M26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0 G20 J20 M20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2 G22 J22 M22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6 G26 J26 M26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G28 D28 J28 M2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Etape 03</vt:lpstr>
      <vt:lpstr>Etape 04</vt:lpstr>
      <vt:lpstr>Etape 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Olivier</dc:creator>
  <cp:lastModifiedBy>LE GOUX Guillaume</cp:lastModifiedBy>
  <dcterms:created xsi:type="dcterms:W3CDTF">2020-10-05T14:52:39Z</dcterms:created>
  <dcterms:modified xsi:type="dcterms:W3CDTF">2020-10-06T12:58:58Z</dcterms:modified>
</cp:coreProperties>
</file>