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egogu00\Documents\"/>
    </mc:Choice>
  </mc:AlternateContent>
  <bookViews>
    <workbookView xWindow="0" yWindow="0" windowWidth="20490" windowHeight="7545"/>
  </bookViews>
  <sheets>
    <sheet name="Feuil1" sheetId="1" r:id="rId1"/>
    <sheet name="Activité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1" l="1"/>
  <c r="G9" i="1" s="1"/>
  <c r="G10" i="1" s="1"/>
  <c r="G11" i="1" s="1"/>
  <c r="G12" i="1" s="1"/>
  <c r="G13" i="1" s="1"/>
  <c r="G14" i="1" s="1"/>
  <c r="G15" i="1" s="1"/>
  <c r="G16" i="1" s="1"/>
  <c r="G17" i="1" s="1"/>
  <c r="G18" i="1" s="1"/>
  <c r="G19" i="1" s="1"/>
  <c r="G20" i="1" s="1"/>
  <c r="G21" i="1" s="1"/>
  <c r="G22" i="1" s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G40" i="1" s="1"/>
  <c r="G41" i="1" s="1"/>
  <c r="G42" i="1" s="1"/>
  <c r="G43" i="1" s="1"/>
  <c r="G44" i="1" s="1"/>
  <c r="G45" i="1" s="1"/>
  <c r="G46" i="1" s="1"/>
  <c r="G47" i="1" s="1"/>
  <c r="G48" i="1" s="1"/>
  <c r="G49" i="1" s="1"/>
  <c r="G50" i="1" s="1"/>
  <c r="G51" i="1" s="1"/>
  <c r="G52" i="1" s="1"/>
  <c r="G53" i="1" s="1"/>
  <c r="G54" i="1" s="1"/>
  <c r="G55" i="1" s="1"/>
  <c r="G56" i="1" s="1"/>
  <c r="G57" i="1" s="1"/>
  <c r="G58" i="1" s="1"/>
  <c r="G59" i="1" s="1"/>
  <c r="G60" i="1" s="1"/>
  <c r="G61" i="1" s="1"/>
  <c r="G62" i="1" s="1"/>
  <c r="G63" i="1" s="1"/>
  <c r="G64" i="1" s="1"/>
  <c r="G65" i="1" s="1"/>
  <c r="G66" i="1" s="1"/>
  <c r="G67" i="1" s="1"/>
  <c r="G68" i="1" s="1"/>
  <c r="G69" i="1" s="1"/>
  <c r="G70" i="1" s="1"/>
  <c r="G71" i="1" s="1"/>
  <c r="G72" i="1" s="1"/>
  <c r="G73" i="1" s="1"/>
  <c r="G74" i="1" s="1"/>
  <c r="G75" i="1" s="1"/>
  <c r="G76" i="1" s="1"/>
  <c r="G77" i="1" s="1"/>
  <c r="G78" i="1" s="1"/>
  <c r="G79" i="1" s="1"/>
  <c r="G80" i="1" s="1"/>
  <c r="G81" i="1" s="1"/>
  <c r="G82" i="1" s="1"/>
  <c r="G83" i="1" s="1"/>
  <c r="G84" i="1" s="1"/>
  <c r="G85" i="1" s="1"/>
  <c r="G86" i="1" s="1"/>
  <c r="G87" i="1" s="1"/>
  <c r="G88" i="1" s="1"/>
  <c r="G89" i="1" s="1"/>
  <c r="G90" i="1" s="1"/>
  <c r="G91" i="1" s="1"/>
  <c r="G92" i="1" s="1"/>
  <c r="G93" i="1" s="1"/>
  <c r="G94" i="1" s="1"/>
  <c r="G95" i="1" s="1"/>
  <c r="G96" i="1" s="1"/>
  <c r="G97" i="1" s="1"/>
  <c r="G98" i="1" s="1"/>
  <c r="G99" i="1" s="1"/>
  <c r="G100" i="1" s="1"/>
  <c r="G101" i="1" s="1"/>
  <c r="G102" i="1" s="1"/>
  <c r="G103" i="1" s="1"/>
  <c r="G104" i="1" s="1"/>
  <c r="G105" i="1" s="1"/>
  <c r="G106" i="1" s="1"/>
  <c r="G107" i="1" s="1"/>
  <c r="G108" i="1" s="1"/>
  <c r="G109" i="1" s="1"/>
  <c r="G110" i="1" s="1"/>
  <c r="G111" i="1" s="1"/>
  <c r="G112" i="1" s="1"/>
  <c r="G113" i="1" s="1"/>
  <c r="G114" i="1" s="1"/>
  <c r="G115" i="1" s="1"/>
  <c r="G116" i="1" s="1"/>
  <c r="G117" i="1" s="1"/>
  <c r="G118" i="1" s="1"/>
  <c r="G119" i="1" s="1"/>
  <c r="G120" i="1" s="1"/>
  <c r="G121" i="1" s="1"/>
  <c r="G122" i="1" s="1"/>
  <c r="G123" i="1" s="1"/>
  <c r="G124" i="1" s="1"/>
  <c r="G125" i="1" s="1"/>
  <c r="G126" i="1" s="1"/>
  <c r="G127" i="1" s="1"/>
  <c r="G128" i="1" s="1"/>
  <c r="G129" i="1" s="1"/>
  <c r="G130" i="1" s="1"/>
  <c r="G131" i="1" s="1"/>
  <c r="G132" i="1" s="1"/>
  <c r="G133" i="1" s="1"/>
  <c r="G134" i="1" s="1"/>
  <c r="G135" i="1" s="1"/>
  <c r="G136" i="1" s="1"/>
  <c r="G137" i="1" s="1"/>
  <c r="G138" i="1" s="1"/>
  <c r="G139" i="1" s="1"/>
  <c r="G140" i="1" s="1"/>
  <c r="G141" i="1" s="1"/>
  <c r="G142" i="1" s="1"/>
  <c r="G143" i="1" s="1"/>
  <c r="G144" i="1" s="1"/>
  <c r="G145" i="1" s="1"/>
  <c r="G146" i="1" s="1"/>
  <c r="G147" i="1" s="1"/>
  <c r="G148" i="1" s="1"/>
  <c r="G149" i="1" s="1"/>
  <c r="G150" i="1" s="1"/>
  <c r="G151" i="1" s="1"/>
  <c r="G152" i="1" s="1"/>
  <c r="G153" i="1" s="1"/>
  <c r="G154" i="1" s="1"/>
  <c r="G155" i="1" s="1"/>
  <c r="G156" i="1" s="1"/>
  <c r="G157" i="1" s="1"/>
  <c r="G158" i="1" s="1"/>
  <c r="G5" i="1"/>
  <c r="G6" i="1" s="1"/>
  <c r="G7" i="1" s="1"/>
  <c r="G4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F158" i="1" l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H4" i="1" s="1"/>
  <c r="H5" i="1" s="1"/>
  <c r="F3" i="1"/>
  <c r="H6" i="1" l="1"/>
  <c r="H7" i="1" s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H40" i="1" s="1"/>
  <c r="H41" i="1" s="1"/>
  <c r="H42" i="1" s="1"/>
  <c r="H43" i="1" s="1"/>
  <c r="H44" i="1" s="1"/>
  <c r="H45" i="1" s="1"/>
  <c r="H46" i="1" s="1"/>
  <c r="H47" i="1" s="1"/>
  <c r="H48" i="1" s="1"/>
  <c r="H49" i="1" s="1"/>
  <c r="H50" i="1" s="1"/>
  <c r="H51" i="1" s="1"/>
  <c r="H52" i="1" s="1"/>
  <c r="H53" i="1" s="1"/>
  <c r="H54" i="1" s="1"/>
  <c r="H55" i="1" s="1"/>
  <c r="H56" i="1" s="1"/>
  <c r="H57" i="1" s="1"/>
  <c r="H58" i="1" s="1"/>
  <c r="H59" i="1" s="1"/>
  <c r="H60" i="1" s="1"/>
  <c r="H61" i="1" s="1"/>
  <c r="H62" i="1" s="1"/>
  <c r="H63" i="1" s="1"/>
  <c r="H64" i="1" s="1"/>
  <c r="H65" i="1" s="1"/>
  <c r="H66" i="1" s="1"/>
  <c r="H67" i="1" s="1"/>
  <c r="H68" i="1" s="1"/>
  <c r="H69" i="1" s="1"/>
  <c r="H70" i="1" s="1"/>
  <c r="H71" i="1" s="1"/>
  <c r="H72" i="1" s="1"/>
  <c r="H73" i="1" s="1"/>
  <c r="H74" i="1" s="1"/>
  <c r="H75" i="1" s="1"/>
  <c r="H76" i="1" s="1"/>
  <c r="H77" i="1" s="1"/>
  <c r="H78" i="1" s="1"/>
  <c r="H79" i="1" s="1"/>
  <c r="H80" i="1" s="1"/>
  <c r="H81" i="1" s="1"/>
  <c r="H82" i="1" s="1"/>
  <c r="H83" i="1" s="1"/>
  <c r="H84" i="1" s="1"/>
  <c r="H85" i="1" s="1"/>
  <c r="H86" i="1" s="1"/>
  <c r="H87" i="1" s="1"/>
  <c r="H88" i="1" s="1"/>
  <c r="H89" i="1" s="1"/>
  <c r="H90" i="1" s="1"/>
  <c r="H91" i="1" s="1"/>
  <c r="H92" i="1" s="1"/>
  <c r="H93" i="1" s="1"/>
  <c r="H94" i="1" s="1"/>
  <c r="H95" i="1" s="1"/>
  <c r="H96" i="1" s="1"/>
  <c r="H97" i="1" s="1"/>
  <c r="H98" i="1" s="1"/>
  <c r="H99" i="1" s="1"/>
  <c r="H100" i="1" s="1"/>
  <c r="H101" i="1" s="1"/>
  <c r="H102" i="1" s="1"/>
  <c r="H103" i="1" s="1"/>
  <c r="H104" i="1" s="1"/>
  <c r="H105" i="1" s="1"/>
  <c r="H106" i="1" s="1"/>
  <c r="H107" i="1" s="1"/>
  <c r="H108" i="1" s="1"/>
  <c r="H109" i="1" s="1"/>
  <c r="H110" i="1" s="1"/>
  <c r="H111" i="1" s="1"/>
  <c r="H112" i="1" s="1"/>
  <c r="H113" i="1" s="1"/>
  <c r="H114" i="1" s="1"/>
  <c r="H115" i="1" s="1"/>
  <c r="H116" i="1" s="1"/>
  <c r="H117" i="1" s="1"/>
  <c r="H118" i="1" s="1"/>
  <c r="H119" i="1" s="1"/>
  <c r="H120" i="1" s="1"/>
  <c r="H121" i="1" s="1"/>
  <c r="H122" i="1" s="1"/>
  <c r="H123" i="1" s="1"/>
  <c r="H124" i="1" s="1"/>
  <c r="H125" i="1" s="1"/>
  <c r="H126" i="1" s="1"/>
  <c r="H127" i="1" s="1"/>
  <c r="H128" i="1" s="1"/>
  <c r="H129" i="1" s="1"/>
  <c r="H130" i="1" s="1"/>
  <c r="H131" i="1" s="1"/>
  <c r="H132" i="1" s="1"/>
  <c r="H133" i="1" s="1"/>
  <c r="H134" i="1" s="1"/>
  <c r="H135" i="1" s="1"/>
  <c r="H136" i="1" s="1"/>
  <c r="H137" i="1" s="1"/>
  <c r="H138" i="1" s="1"/>
  <c r="H139" i="1" s="1"/>
  <c r="H140" i="1" s="1"/>
  <c r="H141" i="1" s="1"/>
  <c r="H142" i="1" s="1"/>
  <c r="H143" i="1" s="1"/>
  <c r="H144" i="1" s="1"/>
  <c r="H145" i="1" s="1"/>
  <c r="H146" i="1" s="1"/>
  <c r="H147" i="1" s="1"/>
  <c r="H148" i="1" s="1"/>
  <c r="H149" i="1" s="1"/>
  <c r="H150" i="1" s="1"/>
  <c r="H151" i="1" s="1"/>
  <c r="H152" i="1" s="1"/>
  <c r="H153" i="1" s="1"/>
  <c r="H154" i="1" s="1"/>
  <c r="H155" i="1" s="1"/>
  <c r="H156" i="1" s="1"/>
  <c r="H157" i="1" s="1"/>
  <c r="H158" i="1" s="1"/>
</calcChain>
</file>

<file path=xl/sharedStrings.xml><?xml version="1.0" encoding="utf-8"?>
<sst xmlns="http://schemas.openxmlformats.org/spreadsheetml/2006/main" count="244" uniqueCount="24">
  <si>
    <t>M</t>
  </si>
  <si>
    <t>J</t>
  </si>
  <si>
    <t>V</t>
  </si>
  <si>
    <t>S</t>
  </si>
  <si>
    <t>D</t>
  </si>
  <si>
    <t>L</t>
  </si>
  <si>
    <t>Jour</t>
  </si>
  <si>
    <t>calorie</t>
  </si>
  <si>
    <t>kg</t>
  </si>
  <si>
    <t>durée</t>
  </si>
  <si>
    <t>1/2 heure</t>
  </si>
  <si>
    <t>1 heure</t>
  </si>
  <si>
    <t>1 heure 30</t>
  </si>
  <si>
    <t>2 heures</t>
  </si>
  <si>
    <t>3 heures</t>
  </si>
  <si>
    <t>Activité</t>
  </si>
  <si>
    <t>calorie dépensée</t>
  </si>
  <si>
    <t>Date</t>
  </si>
  <si>
    <t>gramme perdu</t>
  </si>
  <si>
    <t>Marche à pieds</t>
  </si>
  <si>
    <t>Type</t>
  </si>
  <si>
    <t>Durée en min</t>
  </si>
  <si>
    <t>Poids Théorique</t>
  </si>
  <si>
    <t>Objectif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</si>
</sst>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.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14" fontId="0" fillId="0" borderId="1" xfId="0" applyNumberFormat="1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14" fontId="0" fillId="0" borderId="3" xfId="0" applyNumberFormat="1" applyBorder="1" applyAlignment="1">
      <alignment horizontal="center"/>
    </xf>
    <xf numFmtId="0" fontId="0" fillId="0" borderId="0" xfId="0" applyAlignment="1">
      <alignment horizontal="center"/>
    </xf>
    <xf numFmtId="14" fontId="0" fillId="0" borderId="5" xfId="0" applyNumberFormat="1" applyBorder="1" applyAlignment="1">
      <alignment horizontal="center"/>
    </xf>
    <xf numFmtId="0" fontId="0" fillId="0" borderId="9" xfId="0" applyBorder="1"/>
    <xf numFmtId="0" fontId="0" fillId="0" borderId="9" xfId="0" applyBorder="1" applyAlignment="1">
      <alignment horizontal="right"/>
    </xf>
    <xf numFmtId="0" fontId="0" fillId="0" borderId="0" xfId="0" applyBorder="1"/>
    <xf numFmtId="0" fontId="0" fillId="0" borderId="9" xfId="0" applyFill="1" applyBorder="1"/>
    <xf numFmtId="0" fontId="0" fillId="0" borderId="16" xfId="0" applyBorder="1"/>
    <xf numFmtId="0" fontId="0" fillId="0" borderId="2" xfId="0" applyBorder="1"/>
    <xf numFmtId="0" fontId="0" fillId="0" borderId="19" xfId="0" applyFill="1" applyBorder="1"/>
    <xf numFmtId="0" fontId="0" fillId="0" borderId="4" xfId="0" applyBorder="1"/>
    <xf numFmtId="0" fontId="0" fillId="0" borderId="0" xfId="0" applyAlignment="1">
      <alignment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3" borderId="23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/>
    </xf>
    <xf numFmtId="14" fontId="0" fillId="0" borderId="26" xfId="0" applyNumberFormat="1" applyBorder="1" applyAlignment="1">
      <alignment horizontal="center"/>
    </xf>
    <xf numFmtId="14" fontId="0" fillId="0" borderId="27" xfId="0" applyNumberFormat="1" applyBorder="1" applyAlignment="1">
      <alignment horizontal="center"/>
    </xf>
    <xf numFmtId="14" fontId="0" fillId="2" borderId="27" xfId="0" applyNumberFormat="1" applyFill="1" applyBorder="1" applyAlignment="1">
      <alignment horizontal="center"/>
    </xf>
    <xf numFmtId="14" fontId="0" fillId="0" borderId="28" xfId="0" applyNumberFormat="1" applyBorder="1" applyAlignment="1">
      <alignment horizontal="center"/>
    </xf>
    <xf numFmtId="0" fontId="1" fillId="3" borderId="10" xfId="0" applyFont="1" applyFill="1" applyBorder="1" applyAlignment="1">
      <alignment horizontal="center" vertical="center"/>
    </xf>
    <xf numFmtId="14" fontId="0" fillId="0" borderId="17" xfId="0" applyNumberFormat="1" applyBorder="1" applyAlignment="1">
      <alignment horizontal="center"/>
    </xf>
    <xf numFmtId="14" fontId="0" fillId="0" borderId="16" xfId="0" applyNumberFormat="1" applyBorder="1" applyAlignment="1">
      <alignment horizontal="center"/>
    </xf>
    <xf numFmtId="14" fontId="0" fillId="2" borderId="16" xfId="0" applyNumberFormat="1" applyFill="1" applyBorder="1" applyAlignment="1">
      <alignment horizontal="center"/>
    </xf>
    <xf numFmtId="14" fontId="0" fillId="0" borderId="29" xfId="0" applyNumberFormat="1" applyBorder="1" applyAlignment="1">
      <alignment horizontal="center"/>
    </xf>
    <xf numFmtId="3" fontId="0" fillId="0" borderId="22" xfId="0" applyNumberFormat="1" applyBorder="1" applyAlignment="1">
      <alignment horizontal="right"/>
    </xf>
    <xf numFmtId="3" fontId="0" fillId="0" borderId="20" xfId="0" applyNumberFormat="1" applyBorder="1" applyAlignment="1">
      <alignment horizontal="right"/>
    </xf>
    <xf numFmtId="3" fontId="0" fillId="2" borderId="20" xfId="0" applyNumberFormat="1" applyFill="1" applyBorder="1" applyAlignment="1">
      <alignment horizontal="right"/>
    </xf>
    <xf numFmtId="3" fontId="0" fillId="0" borderId="21" xfId="0" applyNumberFormat="1" applyBorder="1" applyAlignment="1">
      <alignment horizontal="right"/>
    </xf>
    <xf numFmtId="0" fontId="0" fillId="0" borderId="24" xfId="0" applyBorder="1"/>
    <xf numFmtId="0" fontId="0" fillId="0" borderId="24" xfId="0" applyFill="1" applyBorder="1"/>
    <xf numFmtId="0" fontId="0" fillId="0" borderId="25" xfId="0" applyFill="1" applyBorder="1"/>
    <xf numFmtId="0" fontId="0" fillId="0" borderId="29" xfId="0" applyBorder="1"/>
    <xf numFmtId="0" fontId="0" fillId="4" borderId="15" xfId="0" applyFill="1" applyBorder="1"/>
    <xf numFmtId="0" fontId="0" fillId="4" borderId="30" xfId="0" applyFill="1" applyBorder="1"/>
    <xf numFmtId="0" fontId="0" fillId="4" borderId="13" xfId="0" applyFill="1" applyBorder="1"/>
    <xf numFmtId="0" fontId="0" fillId="4" borderId="14" xfId="0" applyFill="1" applyBorder="1"/>
    <xf numFmtId="0" fontId="0" fillId="0" borderId="18" xfId="0" applyNumberFormat="1" applyBorder="1" applyAlignment="1">
      <alignment horizontal="center"/>
    </xf>
    <xf numFmtId="0" fontId="0" fillId="0" borderId="9" xfId="0" applyNumberFormat="1" applyBorder="1" applyAlignment="1">
      <alignment horizontal="center"/>
    </xf>
    <xf numFmtId="0" fontId="0" fillId="2" borderId="9" xfId="0" applyNumberFormat="1" applyFill="1" applyBorder="1" applyAlignment="1">
      <alignment horizontal="center"/>
    </xf>
    <xf numFmtId="0" fontId="0" fillId="0" borderId="19" xfId="0" applyNumberFormat="1" applyBorder="1" applyAlignment="1">
      <alignment horizontal="center"/>
    </xf>
    <xf numFmtId="165" fontId="0" fillId="5" borderId="6" xfId="0" applyNumberFormat="1" applyFill="1" applyBorder="1"/>
    <xf numFmtId="165" fontId="0" fillId="0" borderId="1" xfId="0" applyNumberFormat="1" applyBorder="1"/>
    <xf numFmtId="165" fontId="0" fillId="0" borderId="2" xfId="0" applyNumberFormat="1" applyBorder="1"/>
    <xf numFmtId="165" fontId="0" fillId="2" borderId="1" xfId="0" applyNumberFormat="1" applyFill="1" applyBorder="1"/>
    <xf numFmtId="165" fontId="0" fillId="0" borderId="21" xfId="0" applyNumberFormat="1" applyBorder="1"/>
    <xf numFmtId="165" fontId="0" fillId="2" borderId="20" xfId="0" applyNumberFormat="1" applyFill="1" applyBorder="1"/>
    <xf numFmtId="165" fontId="0" fillId="0" borderId="20" xfId="0" applyNumberFormat="1" applyBorder="1"/>
    <xf numFmtId="165" fontId="0" fillId="0" borderId="3" xfId="0" applyNumberFormat="1" applyBorder="1"/>
    <xf numFmtId="165" fontId="0" fillId="5" borderId="5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Feuil1!$G$1:$G$2</c:f>
              <c:strCache>
                <c:ptCount val="2"/>
                <c:pt idx="1">
                  <c:v>Objectif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Feuil1!$A$3:$A$158</c:f>
              <c:numCache>
                <c:formatCode>m/d/yyyy</c:formatCode>
                <c:ptCount val="156"/>
                <c:pt idx="0">
                  <c:v>43369</c:v>
                </c:pt>
                <c:pt idx="1">
                  <c:v>43370</c:v>
                </c:pt>
                <c:pt idx="2">
                  <c:v>43371</c:v>
                </c:pt>
                <c:pt idx="3">
                  <c:v>43372</c:v>
                </c:pt>
                <c:pt idx="4">
                  <c:v>43373</c:v>
                </c:pt>
                <c:pt idx="5">
                  <c:v>43374</c:v>
                </c:pt>
                <c:pt idx="6">
                  <c:v>43375</c:v>
                </c:pt>
                <c:pt idx="7">
                  <c:v>43376</c:v>
                </c:pt>
                <c:pt idx="8">
                  <c:v>43377</c:v>
                </c:pt>
                <c:pt idx="9">
                  <c:v>43378</c:v>
                </c:pt>
                <c:pt idx="10">
                  <c:v>43379</c:v>
                </c:pt>
                <c:pt idx="11">
                  <c:v>43380</c:v>
                </c:pt>
                <c:pt idx="12">
                  <c:v>43381</c:v>
                </c:pt>
                <c:pt idx="13">
                  <c:v>43382</c:v>
                </c:pt>
                <c:pt idx="14">
                  <c:v>43383</c:v>
                </c:pt>
                <c:pt idx="15">
                  <c:v>43384</c:v>
                </c:pt>
                <c:pt idx="16">
                  <c:v>43385</c:v>
                </c:pt>
                <c:pt idx="17">
                  <c:v>43386</c:v>
                </c:pt>
                <c:pt idx="18">
                  <c:v>43387</c:v>
                </c:pt>
                <c:pt idx="19">
                  <c:v>43388</c:v>
                </c:pt>
                <c:pt idx="20">
                  <c:v>43389</c:v>
                </c:pt>
                <c:pt idx="21">
                  <c:v>43390</c:v>
                </c:pt>
                <c:pt idx="22">
                  <c:v>43391</c:v>
                </c:pt>
                <c:pt idx="23">
                  <c:v>43392</c:v>
                </c:pt>
                <c:pt idx="24">
                  <c:v>43393</c:v>
                </c:pt>
                <c:pt idx="25">
                  <c:v>43394</c:v>
                </c:pt>
                <c:pt idx="26">
                  <c:v>43395</c:v>
                </c:pt>
                <c:pt idx="27">
                  <c:v>43396</c:v>
                </c:pt>
                <c:pt idx="28">
                  <c:v>43397</c:v>
                </c:pt>
                <c:pt idx="29">
                  <c:v>43398</c:v>
                </c:pt>
                <c:pt idx="30">
                  <c:v>43399</c:v>
                </c:pt>
                <c:pt idx="31">
                  <c:v>43400</c:v>
                </c:pt>
                <c:pt idx="32">
                  <c:v>43401</c:v>
                </c:pt>
                <c:pt idx="33">
                  <c:v>43402</c:v>
                </c:pt>
                <c:pt idx="34">
                  <c:v>43403</c:v>
                </c:pt>
                <c:pt idx="35">
                  <c:v>43404</c:v>
                </c:pt>
                <c:pt idx="36">
                  <c:v>43405</c:v>
                </c:pt>
                <c:pt idx="37">
                  <c:v>43406</c:v>
                </c:pt>
                <c:pt idx="38">
                  <c:v>43407</c:v>
                </c:pt>
                <c:pt idx="39">
                  <c:v>43408</c:v>
                </c:pt>
                <c:pt idx="40">
                  <c:v>43409</c:v>
                </c:pt>
                <c:pt idx="41">
                  <c:v>43410</c:v>
                </c:pt>
                <c:pt idx="42">
                  <c:v>43411</c:v>
                </c:pt>
                <c:pt idx="43">
                  <c:v>43412</c:v>
                </c:pt>
                <c:pt idx="44">
                  <c:v>43413</c:v>
                </c:pt>
                <c:pt idx="45">
                  <c:v>43414</c:v>
                </c:pt>
                <c:pt idx="46">
                  <c:v>43415</c:v>
                </c:pt>
                <c:pt idx="47">
                  <c:v>43416</c:v>
                </c:pt>
                <c:pt idx="48">
                  <c:v>43417</c:v>
                </c:pt>
                <c:pt idx="49">
                  <c:v>43418</c:v>
                </c:pt>
                <c:pt idx="50">
                  <c:v>43419</c:v>
                </c:pt>
                <c:pt idx="51">
                  <c:v>43420</c:v>
                </c:pt>
                <c:pt idx="52">
                  <c:v>43421</c:v>
                </c:pt>
                <c:pt idx="53">
                  <c:v>43422</c:v>
                </c:pt>
                <c:pt idx="54">
                  <c:v>43423</c:v>
                </c:pt>
                <c:pt idx="55">
                  <c:v>43424</c:v>
                </c:pt>
                <c:pt idx="56">
                  <c:v>43425</c:v>
                </c:pt>
                <c:pt idx="57">
                  <c:v>43426</c:v>
                </c:pt>
                <c:pt idx="58">
                  <c:v>43427</c:v>
                </c:pt>
                <c:pt idx="59">
                  <c:v>43428</c:v>
                </c:pt>
                <c:pt idx="60">
                  <c:v>43429</c:v>
                </c:pt>
                <c:pt idx="61">
                  <c:v>43430</c:v>
                </c:pt>
                <c:pt idx="62">
                  <c:v>43431</c:v>
                </c:pt>
                <c:pt idx="63">
                  <c:v>43432</c:v>
                </c:pt>
                <c:pt idx="64">
                  <c:v>43433</c:v>
                </c:pt>
                <c:pt idx="65">
                  <c:v>43434</c:v>
                </c:pt>
                <c:pt idx="66">
                  <c:v>43435</c:v>
                </c:pt>
                <c:pt idx="67">
                  <c:v>43436</c:v>
                </c:pt>
                <c:pt idx="68">
                  <c:v>43437</c:v>
                </c:pt>
                <c:pt idx="69">
                  <c:v>43438</c:v>
                </c:pt>
                <c:pt idx="70">
                  <c:v>43439</c:v>
                </c:pt>
                <c:pt idx="71">
                  <c:v>43440</c:v>
                </c:pt>
                <c:pt idx="72">
                  <c:v>43441</c:v>
                </c:pt>
                <c:pt idx="73">
                  <c:v>43442</c:v>
                </c:pt>
                <c:pt idx="74">
                  <c:v>43443</c:v>
                </c:pt>
                <c:pt idx="75">
                  <c:v>43444</c:v>
                </c:pt>
                <c:pt idx="76">
                  <c:v>43445</c:v>
                </c:pt>
                <c:pt idx="77">
                  <c:v>43446</c:v>
                </c:pt>
                <c:pt idx="78">
                  <c:v>43447</c:v>
                </c:pt>
                <c:pt idx="79">
                  <c:v>43448</c:v>
                </c:pt>
                <c:pt idx="80">
                  <c:v>43449</c:v>
                </c:pt>
                <c:pt idx="81">
                  <c:v>43450</c:v>
                </c:pt>
                <c:pt idx="82">
                  <c:v>43451</c:v>
                </c:pt>
                <c:pt idx="83">
                  <c:v>43452</c:v>
                </c:pt>
                <c:pt idx="84">
                  <c:v>43453</c:v>
                </c:pt>
                <c:pt idx="85">
                  <c:v>43454</c:v>
                </c:pt>
                <c:pt idx="86">
                  <c:v>43455</c:v>
                </c:pt>
                <c:pt idx="87">
                  <c:v>43456</c:v>
                </c:pt>
                <c:pt idx="88">
                  <c:v>43457</c:v>
                </c:pt>
                <c:pt idx="89">
                  <c:v>43458</c:v>
                </c:pt>
                <c:pt idx="90">
                  <c:v>43459</c:v>
                </c:pt>
                <c:pt idx="91">
                  <c:v>43460</c:v>
                </c:pt>
                <c:pt idx="92">
                  <c:v>43461</c:v>
                </c:pt>
                <c:pt idx="93">
                  <c:v>43462</c:v>
                </c:pt>
                <c:pt idx="94">
                  <c:v>43463</c:v>
                </c:pt>
                <c:pt idx="95">
                  <c:v>43464</c:v>
                </c:pt>
                <c:pt idx="96">
                  <c:v>43465</c:v>
                </c:pt>
                <c:pt idx="97">
                  <c:v>43466</c:v>
                </c:pt>
                <c:pt idx="98">
                  <c:v>43467</c:v>
                </c:pt>
                <c:pt idx="99">
                  <c:v>43468</c:v>
                </c:pt>
                <c:pt idx="100">
                  <c:v>43469</c:v>
                </c:pt>
                <c:pt idx="101">
                  <c:v>43470</c:v>
                </c:pt>
                <c:pt idx="102">
                  <c:v>43471</c:v>
                </c:pt>
                <c:pt idx="103">
                  <c:v>43472</c:v>
                </c:pt>
                <c:pt idx="104">
                  <c:v>43473</c:v>
                </c:pt>
                <c:pt idx="105">
                  <c:v>43474</c:v>
                </c:pt>
                <c:pt idx="106">
                  <c:v>43475</c:v>
                </c:pt>
                <c:pt idx="107">
                  <c:v>43476</c:v>
                </c:pt>
                <c:pt idx="108">
                  <c:v>43477</c:v>
                </c:pt>
                <c:pt idx="109">
                  <c:v>43478</c:v>
                </c:pt>
                <c:pt idx="110">
                  <c:v>43479</c:v>
                </c:pt>
                <c:pt idx="111">
                  <c:v>43480</c:v>
                </c:pt>
                <c:pt idx="112">
                  <c:v>43481</c:v>
                </c:pt>
                <c:pt idx="113">
                  <c:v>43482</c:v>
                </c:pt>
                <c:pt idx="114">
                  <c:v>43483</c:v>
                </c:pt>
                <c:pt idx="115">
                  <c:v>43484</c:v>
                </c:pt>
                <c:pt idx="116">
                  <c:v>43485</c:v>
                </c:pt>
                <c:pt idx="117">
                  <c:v>43486</c:v>
                </c:pt>
                <c:pt idx="118">
                  <c:v>43487</c:v>
                </c:pt>
                <c:pt idx="119">
                  <c:v>43488</c:v>
                </c:pt>
                <c:pt idx="120">
                  <c:v>43489</c:v>
                </c:pt>
                <c:pt idx="121">
                  <c:v>43490</c:v>
                </c:pt>
                <c:pt idx="122">
                  <c:v>43491</c:v>
                </c:pt>
                <c:pt idx="123">
                  <c:v>43492</c:v>
                </c:pt>
                <c:pt idx="124">
                  <c:v>43493</c:v>
                </c:pt>
                <c:pt idx="125">
                  <c:v>43494</c:v>
                </c:pt>
                <c:pt idx="126">
                  <c:v>43495</c:v>
                </c:pt>
                <c:pt idx="127">
                  <c:v>43496</c:v>
                </c:pt>
                <c:pt idx="128">
                  <c:v>43497</c:v>
                </c:pt>
                <c:pt idx="129">
                  <c:v>43498</c:v>
                </c:pt>
                <c:pt idx="130">
                  <c:v>43499</c:v>
                </c:pt>
                <c:pt idx="131">
                  <c:v>43500</c:v>
                </c:pt>
                <c:pt idx="132">
                  <c:v>43501</c:v>
                </c:pt>
                <c:pt idx="133">
                  <c:v>43502</c:v>
                </c:pt>
                <c:pt idx="134">
                  <c:v>43503</c:v>
                </c:pt>
                <c:pt idx="135">
                  <c:v>43504</c:v>
                </c:pt>
                <c:pt idx="136">
                  <c:v>43505</c:v>
                </c:pt>
                <c:pt idx="137">
                  <c:v>43506</c:v>
                </c:pt>
                <c:pt idx="138">
                  <c:v>43507</c:v>
                </c:pt>
                <c:pt idx="139">
                  <c:v>43508</c:v>
                </c:pt>
                <c:pt idx="140">
                  <c:v>43509</c:v>
                </c:pt>
                <c:pt idx="141">
                  <c:v>43510</c:v>
                </c:pt>
                <c:pt idx="142">
                  <c:v>43511</c:v>
                </c:pt>
                <c:pt idx="143">
                  <c:v>43512</c:v>
                </c:pt>
                <c:pt idx="144">
                  <c:v>43513</c:v>
                </c:pt>
                <c:pt idx="145">
                  <c:v>43514</c:v>
                </c:pt>
                <c:pt idx="146">
                  <c:v>43515</c:v>
                </c:pt>
                <c:pt idx="147">
                  <c:v>43516</c:v>
                </c:pt>
                <c:pt idx="148">
                  <c:v>43517</c:v>
                </c:pt>
                <c:pt idx="149">
                  <c:v>43518</c:v>
                </c:pt>
                <c:pt idx="150">
                  <c:v>43519</c:v>
                </c:pt>
                <c:pt idx="151">
                  <c:v>43520</c:v>
                </c:pt>
                <c:pt idx="152">
                  <c:v>43521</c:v>
                </c:pt>
                <c:pt idx="153">
                  <c:v>43522</c:v>
                </c:pt>
                <c:pt idx="154">
                  <c:v>43523</c:v>
                </c:pt>
                <c:pt idx="155">
                  <c:v>43524</c:v>
                </c:pt>
              </c:numCache>
            </c:numRef>
          </c:cat>
          <c:val>
            <c:numRef>
              <c:f>Feuil1!$G$3:$G$158</c:f>
              <c:numCache>
                <c:formatCode>0.000</c:formatCode>
                <c:ptCount val="156"/>
                <c:pt idx="0">
                  <c:v>75</c:v>
                </c:pt>
                <c:pt idx="1">
                  <c:v>75</c:v>
                </c:pt>
                <c:pt idx="2">
                  <c:v>75</c:v>
                </c:pt>
                <c:pt idx="3">
                  <c:v>75</c:v>
                </c:pt>
                <c:pt idx="4">
                  <c:v>75</c:v>
                </c:pt>
                <c:pt idx="5">
                  <c:v>75</c:v>
                </c:pt>
                <c:pt idx="6">
                  <c:v>75</c:v>
                </c:pt>
                <c:pt idx="7">
                  <c:v>75</c:v>
                </c:pt>
                <c:pt idx="8">
                  <c:v>75</c:v>
                </c:pt>
                <c:pt idx="9">
                  <c:v>75</c:v>
                </c:pt>
                <c:pt idx="10">
                  <c:v>75</c:v>
                </c:pt>
                <c:pt idx="11">
                  <c:v>75</c:v>
                </c:pt>
                <c:pt idx="12">
                  <c:v>75</c:v>
                </c:pt>
                <c:pt idx="13">
                  <c:v>75</c:v>
                </c:pt>
                <c:pt idx="14">
                  <c:v>75</c:v>
                </c:pt>
                <c:pt idx="15">
                  <c:v>75</c:v>
                </c:pt>
                <c:pt idx="16">
                  <c:v>75</c:v>
                </c:pt>
                <c:pt idx="17">
                  <c:v>75</c:v>
                </c:pt>
                <c:pt idx="18">
                  <c:v>75</c:v>
                </c:pt>
                <c:pt idx="19">
                  <c:v>75</c:v>
                </c:pt>
                <c:pt idx="20">
                  <c:v>75</c:v>
                </c:pt>
                <c:pt idx="21">
                  <c:v>75</c:v>
                </c:pt>
                <c:pt idx="22">
                  <c:v>75</c:v>
                </c:pt>
                <c:pt idx="23">
                  <c:v>75</c:v>
                </c:pt>
                <c:pt idx="24">
                  <c:v>75</c:v>
                </c:pt>
                <c:pt idx="25">
                  <c:v>75</c:v>
                </c:pt>
                <c:pt idx="26">
                  <c:v>75</c:v>
                </c:pt>
                <c:pt idx="27">
                  <c:v>75</c:v>
                </c:pt>
                <c:pt idx="28">
                  <c:v>75</c:v>
                </c:pt>
                <c:pt idx="29">
                  <c:v>75</c:v>
                </c:pt>
                <c:pt idx="30">
                  <c:v>75</c:v>
                </c:pt>
                <c:pt idx="31">
                  <c:v>75</c:v>
                </c:pt>
                <c:pt idx="32">
                  <c:v>75</c:v>
                </c:pt>
                <c:pt idx="33">
                  <c:v>75</c:v>
                </c:pt>
                <c:pt idx="34">
                  <c:v>75</c:v>
                </c:pt>
                <c:pt idx="35">
                  <c:v>75</c:v>
                </c:pt>
                <c:pt idx="36">
                  <c:v>75</c:v>
                </c:pt>
                <c:pt idx="37">
                  <c:v>75</c:v>
                </c:pt>
                <c:pt idx="38">
                  <c:v>75</c:v>
                </c:pt>
                <c:pt idx="39">
                  <c:v>75</c:v>
                </c:pt>
                <c:pt idx="40">
                  <c:v>75</c:v>
                </c:pt>
                <c:pt idx="41">
                  <c:v>75</c:v>
                </c:pt>
                <c:pt idx="42">
                  <c:v>75</c:v>
                </c:pt>
                <c:pt idx="43">
                  <c:v>75</c:v>
                </c:pt>
                <c:pt idx="44">
                  <c:v>75</c:v>
                </c:pt>
                <c:pt idx="45">
                  <c:v>75</c:v>
                </c:pt>
                <c:pt idx="46">
                  <c:v>75</c:v>
                </c:pt>
                <c:pt idx="47">
                  <c:v>75</c:v>
                </c:pt>
                <c:pt idx="48">
                  <c:v>75</c:v>
                </c:pt>
                <c:pt idx="49">
                  <c:v>75</c:v>
                </c:pt>
                <c:pt idx="50">
                  <c:v>75</c:v>
                </c:pt>
                <c:pt idx="51">
                  <c:v>75</c:v>
                </c:pt>
                <c:pt idx="52">
                  <c:v>75</c:v>
                </c:pt>
                <c:pt idx="53">
                  <c:v>75</c:v>
                </c:pt>
                <c:pt idx="54">
                  <c:v>75</c:v>
                </c:pt>
                <c:pt idx="55">
                  <c:v>75</c:v>
                </c:pt>
                <c:pt idx="56">
                  <c:v>75</c:v>
                </c:pt>
                <c:pt idx="57">
                  <c:v>75</c:v>
                </c:pt>
                <c:pt idx="58">
                  <c:v>75</c:v>
                </c:pt>
                <c:pt idx="59">
                  <c:v>75</c:v>
                </c:pt>
                <c:pt idx="60">
                  <c:v>75</c:v>
                </c:pt>
                <c:pt idx="61">
                  <c:v>75</c:v>
                </c:pt>
                <c:pt idx="62">
                  <c:v>75</c:v>
                </c:pt>
                <c:pt idx="63">
                  <c:v>75</c:v>
                </c:pt>
                <c:pt idx="64">
                  <c:v>75</c:v>
                </c:pt>
                <c:pt idx="65">
                  <c:v>75</c:v>
                </c:pt>
                <c:pt idx="66">
                  <c:v>75</c:v>
                </c:pt>
                <c:pt idx="67">
                  <c:v>75</c:v>
                </c:pt>
                <c:pt idx="68">
                  <c:v>75</c:v>
                </c:pt>
                <c:pt idx="69">
                  <c:v>75</c:v>
                </c:pt>
                <c:pt idx="70">
                  <c:v>75</c:v>
                </c:pt>
                <c:pt idx="71">
                  <c:v>75</c:v>
                </c:pt>
                <c:pt idx="72">
                  <c:v>75</c:v>
                </c:pt>
                <c:pt idx="73">
                  <c:v>75</c:v>
                </c:pt>
                <c:pt idx="74">
                  <c:v>75</c:v>
                </c:pt>
                <c:pt idx="75">
                  <c:v>75</c:v>
                </c:pt>
                <c:pt idx="76">
                  <c:v>75</c:v>
                </c:pt>
                <c:pt idx="77">
                  <c:v>75</c:v>
                </c:pt>
                <c:pt idx="78">
                  <c:v>75</c:v>
                </c:pt>
                <c:pt idx="79">
                  <c:v>75</c:v>
                </c:pt>
                <c:pt idx="80">
                  <c:v>75</c:v>
                </c:pt>
                <c:pt idx="81">
                  <c:v>75</c:v>
                </c:pt>
                <c:pt idx="82">
                  <c:v>75</c:v>
                </c:pt>
                <c:pt idx="83">
                  <c:v>75</c:v>
                </c:pt>
                <c:pt idx="84">
                  <c:v>75</c:v>
                </c:pt>
                <c:pt idx="85">
                  <c:v>75</c:v>
                </c:pt>
                <c:pt idx="86">
                  <c:v>75</c:v>
                </c:pt>
                <c:pt idx="87">
                  <c:v>75</c:v>
                </c:pt>
                <c:pt idx="88">
                  <c:v>75</c:v>
                </c:pt>
                <c:pt idx="89">
                  <c:v>75</c:v>
                </c:pt>
                <c:pt idx="90">
                  <c:v>75</c:v>
                </c:pt>
                <c:pt idx="91">
                  <c:v>75</c:v>
                </c:pt>
                <c:pt idx="92">
                  <c:v>75</c:v>
                </c:pt>
                <c:pt idx="93">
                  <c:v>75</c:v>
                </c:pt>
                <c:pt idx="94">
                  <c:v>75</c:v>
                </c:pt>
                <c:pt idx="95">
                  <c:v>75</c:v>
                </c:pt>
                <c:pt idx="96">
                  <c:v>75</c:v>
                </c:pt>
                <c:pt idx="97">
                  <c:v>75</c:v>
                </c:pt>
                <c:pt idx="98">
                  <c:v>75</c:v>
                </c:pt>
                <c:pt idx="99">
                  <c:v>75</c:v>
                </c:pt>
                <c:pt idx="100">
                  <c:v>75</c:v>
                </c:pt>
                <c:pt idx="101">
                  <c:v>75</c:v>
                </c:pt>
                <c:pt idx="102">
                  <c:v>75</c:v>
                </c:pt>
                <c:pt idx="103">
                  <c:v>75</c:v>
                </c:pt>
                <c:pt idx="104">
                  <c:v>75</c:v>
                </c:pt>
                <c:pt idx="105">
                  <c:v>75</c:v>
                </c:pt>
                <c:pt idx="106">
                  <c:v>75</c:v>
                </c:pt>
                <c:pt idx="107">
                  <c:v>75</c:v>
                </c:pt>
                <c:pt idx="108">
                  <c:v>75</c:v>
                </c:pt>
                <c:pt idx="109">
                  <c:v>75</c:v>
                </c:pt>
                <c:pt idx="110">
                  <c:v>75</c:v>
                </c:pt>
                <c:pt idx="111">
                  <c:v>75</c:v>
                </c:pt>
                <c:pt idx="112">
                  <c:v>75</c:v>
                </c:pt>
                <c:pt idx="113">
                  <c:v>75</c:v>
                </c:pt>
                <c:pt idx="114">
                  <c:v>75</c:v>
                </c:pt>
                <c:pt idx="115">
                  <c:v>75</c:v>
                </c:pt>
                <c:pt idx="116">
                  <c:v>75</c:v>
                </c:pt>
                <c:pt idx="117">
                  <c:v>75</c:v>
                </c:pt>
                <c:pt idx="118">
                  <c:v>75</c:v>
                </c:pt>
                <c:pt idx="119">
                  <c:v>75</c:v>
                </c:pt>
                <c:pt idx="120">
                  <c:v>75</c:v>
                </c:pt>
                <c:pt idx="121">
                  <c:v>75</c:v>
                </c:pt>
                <c:pt idx="122">
                  <c:v>75</c:v>
                </c:pt>
                <c:pt idx="123">
                  <c:v>75</c:v>
                </c:pt>
                <c:pt idx="124">
                  <c:v>75</c:v>
                </c:pt>
                <c:pt idx="125">
                  <c:v>75</c:v>
                </c:pt>
                <c:pt idx="126">
                  <c:v>75</c:v>
                </c:pt>
                <c:pt idx="127">
                  <c:v>75</c:v>
                </c:pt>
                <c:pt idx="128">
                  <c:v>75</c:v>
                </c:pt>
                <c:pt idx="129">
                  <c:v>75</c:v>
                </c:pt>
                <c:pt idx="130">
                  <c:v>75</c:v>
                </c:pt>
                <c:pt idx="131">
                  <c:v>75</c:v>
                </c:pt>
                <c:pt idx="132">
                  <c:v>75</c:v>
                </c:pt>
                <c:pt idx="133">
                  <c:v>75</c:v>
                </c:pt>
                <c:pt idx="134">
                  <c:v>75</c:v>
                </c:pt>
                <c:pt idx="135">
                  <c:v>75</c:v>
                </c:pt>
                <c:pt idx="136">
                  <c:v>75</c:v>
                </c:pt>
                <c:pt idx="137">
                  <c:v>75</c:v>
                </c:pt>
                <c:pt idx="138">
                  <c:v>75</c:v>
                </c:pt>
                <c:pt idx="139">
                  <c:v>75</c:v>
                </c:pt>
                <c:pt idx="140">
                  <c:v>75</c:v>
                </c:pt>
                <c:pt idx="141">
                  <c:v>75</c:v>
                </c:pt>
                <c:pt idx="142">
                  <c:v>75</c:v>
                </c:pt>
                <c:pt idx="143">
                  <c:v>75</c:v>
                </c:pt>
                <c:pt idx="144">
                  <c:v>75</c:v>
                </c:pt>
                <c:pt idx="145">
                  <c:v>75</c:v>
                </c:pt>
                <c:pt idx="146">
                  <c:v>75</c:v>
                </c:pt>
                <c:pt idx="147">
                  <c:v>75</c:v>
                </c:pt>
                <c:pt idx="148">
                  <c:v>75</c:v>
                </c:pt>
                <c:pt idx="149">
                  <c:v>75</c:v>
                </c:pt>
                <c:pt idx="150">
                  <c:v>75</c:v>
                </c:pt>
                <c:pt idx="151">
                  <c:v>75</c:v>
                </c:pt>
                <c:pt idx="152">
                  <c:v>75</c:v>
                </c:pt>
                <c:pt idx="153">
                  <c:v>75</c:v>
                </c:pt>
                <c:pt idx="154">
                  <c:v>75</c:v>
                </c:pt>
                <c:pt idx="155">
                  <c:v>75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Feuil1!$H$1:$H$2</c:f>
              <c:strCache>
                <c:ptCount val="2"/>
                <c:pt idx="1">
                  <c:v>Poids Théorique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Feuil1!$A$3:$A$158</c:f>
              <c:numCache>
                <c:formatCode>m/d/yyyy</c:formatCode>
                <c:ptCount val="156"/>
                <c:pt idx="0">
                  <c:v>43369</c:v>
                </c:pt>
                <c:pt idx="1">
                  <c:v>43370</c:v>
                </c:pt>
                <c:pt idx="2">
                  <c:v>43371</c:v>
                </c:pt>
                <c:pt idx="3">
                  <c:v>43372</c:v>
                </c:pt>
                <c:pt idx="4">
                  <c:v>43373</c:v>
                </c:pt>
                <c:pt idx="5">
                  <c:v>43374</c:v>
                </c:pt>
                <c:pt idx="6">
                  <c:v>43375</c:v>
                </c:pt>
                <c:pt idx="7">
                  <c:v>43376</c:v>
                </c:pt>
                <c:pt idx="8">
                  <c:v>43377</c:v>
                </c:pt>
                <c:pt idx="9">
                  <c:v>43378</c:v>
                </c:pt>
                <c:pt idx="10">
                  <c:v>43379</c:v>
                </c:pt>
                <c:pt idx="11">
                  <c:v>43380</c:v>
                </c:pt>
                <c:pt idx="12">
                  <c:v>43381</c:v>
                </c:pt>
                <c:pt idx="13">
                  <c:v>43382</c:v>
                </c:pt>
                <c:pt idx="14">
                  <c:v>43383</c:v>
                </c:pt>
                <c:pt idx="15">
                  <c:v>43384</c:v>
                </c:pt>
                <c:pt idx="16">
                  <c:v>43385</c:v>
                </c:pt>
                <c:pt idx="17">
                  <c:v>43386</c:v>
                </c:pt>
                <c:pt idx="18">
                  <c:v>43387</c:v>
                </c:pt>
                <c:pt idx="19">
                  <c:v>43388</c:v>
                </c:pt>
                <c:pt idx="20">
                  <c:v>43389</c:v>
                </c:pt>
                <c:pt idx="21">
                  <c:v>43390</c:v>
                </c:pt>
                <c:pt idx="22">
                  <c:v>43391</c:v>
                </c:pt>
                <c:pt idx="23">
                  <c:v>43392</c:v>
                </c:pt>
                <c:pt idx="24">
                  <c:v>43393</c:v>
                </c:pt>
                <c:pt idx="25">
                  <c:v>43394</c:v>
                </c:pt>
                <c:pt idx="26">
                  <c:v>43395</c:v>
                </c:pt>
                <c:pt idx="27">
                  <c:v>43396</c:v>
                </c:pt>
                <c:pt idx="28">
                  <c:v>43397</c:v>
                </c:pt>
                <c:pt idx="29">
                  <c:v>43398</c:v>
                </c:pt>
                <c:pt idx="30">
                  <c:v>43399</c:v>
                </c:pt>
                <c:pt idx="31">
                  <c:v>43400</c:v>
                </c:pt>
                <c:pt idx="32">
                  <c:v>43401</c:v>
                </c:pt>
                <c:pt idx="33">
                  <c:v>43402</c:v>
                </c:pt>
                <c:pt idx="34">
                  <c:v>43403</c:v>
                </c:pt>
                <c:pt idx="35">
                  <c:v>43404</c:v>
                </c:pt>
                <c:pt idx="36">
                  <c:v>43405</c:v>
                </c:pt>
                <c:pt idx="37">
                  <c:v>43406</c:v>
                </c:pt>
                <c:pt idx="38">
                  <c:v>43407</c:v>
                </c:pt>
                <c:pt idx="39">
                  <c:v>43408</c:v>
                </c:pt>
                <c:pt idx="40">
                  <c:v>43409</c:v>
                </c:pt>
                <c:pt idx="41">
                  <c:v>43410</c:v>
                </c:pt>
                <c:pt idx="42">
                  <c:v>43411</c:v>
                </c:pt>
                <c:pt idx="43">
                  <c:v>43412</c:v>
                </c:pt>
                <c:pt idx="44">
                  <c:v>43413</c:v>
                </c:pt>
                <c:pt idx="45">
                  <c:v>43414</c:v>
                </c:pt>
                <c:pt idx="46">
                  <c:v>43415</c:v>
                </c:pt>
                <c:pt idx="47">
                  <c:v>43416</c:v>
                </c:pt>
                <c:pt idx="48">
                  <c:v>43417</c:v>
                </c:pt>
                <c:pt idx="49">
                  <c:v>43418</c:v>
                </c:pt>
                <c:pt idx="50">
                  <c:v>43419</c:v>
                </c:pt>
                <c:pt idx="51">
                  <c:v>43420</c:v>
                </c:pt>
                <c:pt idx="52">
                  <c:v>43421</c:v>
                </c:pt>
                <c:pt idx="53">
                  <c:v>43422</c:v>
                </c:pt>
                <c:pt idx="54">
                  <c:v>43423</c:v>
                </c:pt>
                <c:pt idx="55">
                  <c:v>43424</c:v>
                </c:pt>
                <c:pt idx="56">
                  <c:v>43425</c:v>
                </c:pt>
                <c:pt idx="57">
                  <c:v>43426</c:v>
                </c:pt>
                <c:pt idx="58">
                  <c:v>43427</c:v>
                </c:pt>
                <c:pt idx="59">
                  <c:v>43428</c:v>
                </c:pt>
                <c:pt idx="60">
                  <c:v>43429</c:v>
                </c:pt>
                <c:pt idx="61">
                  <c:v>43430</c:v>
                </c:pt>
                <c:pt idx="62">
                  <c:v>43431</c:v>
                </c:pt>
                <c:pt idx="63">
                  <c:v>43432</c:v>
                </c:pt>
                <c:pt idx="64">
                  <c:v>43433</c:v>
                </c:pt>
                <c:pt idx="65">
                  <c:v>43434</c:v>
                </c:pt>
                <c:pt idx="66">
                  <c:v>43435</c:v>
                </c:pt>
                <c:pt idx="67">
                  <c:v>43436</c:v>
                </c:pt>
                <c:pt idx="68">
                  <c:v>43437</c:v>
                </c:pt>
                <c:pt idx="69">
                  <c:v>43438</c:v>
                </c:pt>
                <c:pt idx="70">
                  <c:v>43439</c:v>
                </c:pt>
                <c:pt idx="71">
                  <c:v>43440</c:v>
                </c:pt>
                <c:pt idx="72">
                  <c:v>43441</c:v>
                </c:pt>
                <c:pt idx="73">
                  <c:v>43442</c:v>
                </c:pt>
                <c:pt idx="74">
                  <c:v>43443</c:v>
                </c:pt>
                <c:pt idx="75">
                  <c:v>43444</c:v>
                </c:pt>
                <c:pt idx="76">
                  <c:v>43445</c:v>
                </c:pt>
                <c:pt idx="77">
                  <c:v>43446</c:v>
                </c:pt>
                <c:pt idx="78">
                  <c:v>43447</c:v>
                </c:pt>
                <c:pt idx="79">
                  <c:v>43448</c:v>
                </c:pt>
                <c:pt idx="80">
                  <c:v>43449</c:v>
                </c:pt>
                <c:pt idx="81">
                  <c:v>43450</c:v>
                </c:pt>
                <c:pt idx="82">
                  <c:v>43451</c:v>
                </c:pt>
                <c:pt idx="83">
                  <c:v>43452</c:v>
                </c:pt>
                <c:pt idx="84">
                  <c:v>43453</c:v>
                </c:pt>
                <c:pt idx="85">
                  <c:v>43454</c:v>
                </c:pt>
                <c:pt idx="86">
                  <c:v>43455</c:v>
                </c:pt>
                <c:pt idx="87">
                  <c:v>43456</c:v>
                </c:pt>
                <c:pt idx="88">
                  <c:v>43457</c:v>
                </c:pt>
                <c:pt idx="89">
                  <c:v>43458</c:v>
                </c:pt>
                <c:pt idx="90">
                  <c:v>43459</c:v>
                </c:pt>
                <c:pt idx="91">
                  <c:v>43460</c:v>
                </c:pt>
                <c:pt idx="92">
                  <c:v>43461</c:v>
                </c:pt>
                <c:pt idx="93">
                  <c:v>43462</c:v>
                </c:pt>
                <c:pt idx="94">
                  <c:v>43463</c:v>
                </c:pt>
                <c:pt idx="95">
                  <c:v>43464</c:v>
                </c:pt>
                <c:pt idx="96">
                  <c:v>43465</c:v>
                </c:pt>
                <c:pt idx="97">
                  <c:v>43466</c:v>
                </c:pt>
                <c:pt idx="98">
                  <c:v>43467</c:v>
                </c:pt>
                <c:pt idx="99">
                  <c:v>43468</c:v>
                </c:pt>
                <c:pt idx="100">
                  <c:v>43469</c:v>
                </c:pt>
                <c:pt idx="101">
                  <c:v>43470</c:v>
                </c:pt>
                <c:pt idx="102">
                  <c:v>43471</c:v>
                </c:pt>
                <c:pt idx="103">
                  <c:v>43472</c:v>
                </c:pt>
                <c:pt idx="104">
                  <c:v>43473</c:v>
                </c:pt>
                <c:pt idx="105">
                  <c:v>43474</c:v>
                </c:pt>
                <c:pt idx="106">
                  <c:v>43475</c:v>
                </c:pt>
                <c:pt idx="107">
                  <c:v>43476</c:v>
                </c:pt>
                <c:pt idx="108">
                  <c:v>43477</c:v>
                </c:pt>
                <c:pt idx="109">
                  <c:v>43478</c:v>
                </c:pt>
                <c:pt idx="110">
                  <c:v>43479</c:v>
                </c:pt>
                <c:pt idx="111">
                  <c:v>43480</c:v>
                </c:pt>
                <c:pt idx="112">
                  <c:v>43481</c:v>
                </c:pt>
                <c:pt idx="113">
                  <c:v>43482</c:v>
                </c:pt>
                <c:pt idx="114">
                  <c:v>43483</c:v>
                </c:pt>
                <c:pt idx="115">
                  <c:v>43484</c:v>
                </c:pt>
                <c:pt idx="116">
                  <c:v>43485</c:v>
                </c:pt>
                <c:pt idx="117">
                  <c:v>43486</c:v>
                </c:pt>
                <c:pt idx="118">
                  <c:v>43487</c:v>
                </c:pt>
                <c:pt idx="119">
                  <c:v>43488</c:v>
                </c:pt>
                <c:pt idx="120">
                  <c:v>43489</c:v>
                </c:pt>
                <c:pt idx="121">
                  <c:v>43490</c:v>
                </c:pt>
                <c:pt idx="122">
                  <c:v>43491</c:v>
                </c:pt>
                <c:pt idx="123">
                  <c:v>43492</c:v>
                </c:pt>
                <c:pt idx="124">
                  <c:v>43493</c:v>
                </c:pt>
                <c:pt idx="125">
                  <c:v>43494</c:v>
                </c:pt>
                <c:pt idx="126">
                  <c:v>43495</c:v>
                </c:pt>
                <c:pt idx="127">
                  <c:v>43496</c:v>
                </c:pt>
                <c:pt idx="128">
                  <c:v>43497</c:v>
                </c:pt>
                <c:pt idx="129">
                  <c:v>43498</c:v>
                </c:pt>
                <c:pt idx="130">
                  <c:v>43499</c:v>
                </c:pt>
                <c:pt idx="131">
                  <c:v>43500</c:v>
                </c:pt>
                <c:pt idx="132">
                  <c:v>43501</c:v>
                </c:pt>
                <c:pt idx="133">
                  <c:v>43502</c:v>
                </c:pt>
                <c:pt idx="134">
                  <c:v>43503</c:v>
                </c:pt>
                <c:pt idx="135">
                  <c:v>43504</c:v>
                </c:pt>
                <c:pt idx="136">
                  <c:v>43505</c:v>
                </c:pt>
                <c:pt idx="137">
                  <c:v>43506</c:v>
                </c:pt>
                <c:pt idx="138">
                  <c:v>43507</c:v>
                </c:pt>
                <c:pt idx="139">
                  <c:v>43508</c:v>
                </c:pt>
                <c:pt idx="140">
                  <c:v>43509</c:v>
                </c:pt>
                <c:pt idx="141">
                  <c:v>43510</c:v>
                </c:pt>
                <c:pt idx="142">
                  <c:v>43511</c:v>
                </c:pt>
                <c:pt idx="143">
                  <c:v>43512</c:v>
                </c:pt>
                <c:pt idx="144">
                  <c:v>43513</c:v>
                </c:pt>
                <c:pt idx="145">
                  <c:v>43514</c:v>
                </c:pt>
                <c:pt idx="146">
                  <c:v>43515</c:v>
                </c:pt>
                <c:pt idx="147">
                  <c:v>43516</c:v>
                </c:pt>
                <c:pt idx="148">
                  <c:v>43517</c:v>
                </c:pt>
                <c:pt idx="149">
                  <c:v>43518</c:v>
                </c:pt>
                <c:pt idx="150">
                  <c:v>43519</c:v>
                </c:pt>
                <c:pt idx="151">
                  <c:v>43520</c:v>
                </c:pt>
                <c:pt idx="152">
                  <c:v>43521</c:v>
                </c:pt>
                <c:pt idx="153">
                  <c:v>43522</c:v>
                </c:pt>
                <c:pt idx="154">
                  <c:v>43523</c:v>
                </c:pt>
                <c:pt idx="155">
                  <c:v>43524</c:v>
                </c:pt>
              </c:numCache>
            </c:numRef>
          </c:cat>
          <c:val>
            <c:numRef>
              <c:f>Feuil1!$H$3:$H$158</c:f>
              <c:numCache>
                <c:formatCode>0.000</c:formatCode>
                <c:ptCount val="156"/>
                <c:pt idx="0">
                  <c:v>80</c:v>
                </c:pt>
                <c:pt idx="1">
                  <c:v>79.978961038961046</c:v>
                </c:pt>
                <c:pt idx="2">
                  <c:v>79.978961038961046</c:v>
                </c:pt>
                <c:pt idx="3">
                  <c:v>79.894805194805201</c:v>
                </c:pt>
                <c:pt idx="4">
                  <c:v>79.894805194805201</c:v>
                </c:pt>
                <c:pt idx="5">
                  <c:v>79.810649350649356</c:v>
                </c:pt>
                <c:pt idx="6">
                  <c:v>79.810649350649356</c:v>
                </c:pt>
                <c:pt idx="7">
                  <c:v>79.810649350649356</c:v>
                </c:pt>
                <c:pt idx="8">
                  <c:v>79.726493506493512</c:v>
                </c:pt>
                <c:pt idx="9">
                  <c:v>79.642337662337667</c:v>
                </c:pt>
                <c:pt idx="10">
                  <c:v>79.642337662337667</c:v>
                </c:pt>
                <c:pt idx="11">
                  <c:v>79.642337662337667</c:v>
                </c:pt>
                <c:pt idx="12">
                  <c:v>79.558181818181822</c:v>
                </c:pt>
                <c:pt idx="13">
                  <c:v>79.558181818181822</c:v>
                </c:pt>
                <c:pt idx="14">
                  <c:v>79.558181818181822</c:v>
                </c:pt>
                <c:pt idx="15">
                  <c:v>79.5161038961039</c:v>
                </c:pt>
                <c:pt idx="16">
                  <c:v>79.5161038961039</c:v>
                </c:pt>
                <c:pt idx="17">
                  <c:v>79.5161038961039</c:v>
                </c:pt>
                <c:pt idx="18">
                  <c:v>79.5161038961039</c:v>
                </c:pt>
                <c:pt idx="19">
                  <c:v>79.5161038961039</c:v>
                </c:pt>
                <c:pt idx="20">
                  <c:v>79.5161038961039</c:v>
                </c:pt>
                <c:pt idx="21">
                  <c:v>79.5161038961039</c:v>
                </c:pt>
                <c:pt idx="22">
                  <c:v>79.495064935064946</c:v>
                </c:pt>
                <c:pt idx="23">
                  <c:v>79.495064935064946</c:v>
                </c:pt>
                <c:pt idx="24">
                  <c:v>79.410909090909101</c:v>
                </c:pt>
                <c:pt idx="25">
                  <c:v>79.410909090909101</c:v>
                </c:pt>
                <c:pt idx="26">
                  <c:v>79.326753246753256</c:v>
                </c:pt>
                <c:pt idx="27">
                  <c:v>79.326753246753256</c:v>
                </c:pt>
                <c:pt idx="28">
                  <c:v>79.326753246753256</c:v>
                </c:pt>
                <c:pt idx="29">
                  <c:v>79.242597402597411</c:v>
                </c:pt>
                <c:pt idx="30">
                  <c:v>79.158441558441567</c:v>
                </c:pt>
                <c:pt idx="31">
                  <c:v>79.158441558441567</c:v>
                </c:pt>
                <c:pt idx="32">
                  <c:v>79.158441558441567</c:v>
                </c:pt>
                <c:pt idx="33">
                  <c:v>79.074285714285722</c:v>
                </c:pt>
                <c:pt idx="34">
                  <c:v>79.074285714285722</c:v>
                </c:pt>
                <c:pt idx="35">
                  <c:v>79.074285714285722</c:v>
                </c:pt>
                <c:pt idx="36">
                  <c:v>79.053246753246768</c:v>
                </c:pt>
                <c:pt idx="37">
                  <c:v>79.053246753246768</c:v>
                </c:pt>
                <c:pt idx="38">
                  <c:v>78.969090909090923</c:v>
                </c:pt>
                <c:pt idx="39">
                  <c:v>78.969090909090923</c:v>
                </c:pt>
                <c:pt idx="40">
                  <c:v>78.884935064935078</c:v>
                </c:pt>
                <c:pt idx="41">
                  <c:v>78.884935064935078</c:v>
                </c:pt>
                <c:pt idx="42">
                  <c:v>78.884935064935078</c:v>
                </c:pt>
                <c:pt idx="43">
                  <c:v>78.800779220779233</c:v>
                </c:pt>
                <c:pt idx="44">
                  <c:v>78.716623376623389</c:v>
                </c:pt>
                <c:pt idx="45">
                  <c:v>78.716623376623389</c:v>
                </c:pt>
                <c:pt idx="46">
                  <c:v>78.716623376623389</c:v>
                </c:pt>
                <c:pt idx="47">
                  <c:v>78.632467532467544</c:v>
                </c:pt>
                <c:pt idx="48">
                  <c:v>78.632467532467544</c:v>
                </c:pt>
                <c:pt idx="49">
                  <c:v>78.632467532467544</c:v>
                </c:pt>
                <c:pt idx="50">
                  <c:v>78.61142857142859</c:v>
                </c:pt>
                <c:pt idx="51">
                  <c:v>78.61142857142859</c:v>
                </c:pt>
                <c:pt idx="52">
                  <c:v>78.527272727272745</c:v>
                </c:pt>
                <c:pt idx="53">
                  <c:v>78.527272727272745</c:v>
                </c:pt>
                <c:pt idx="54">
                  <c:v>78.4431168831169</c:v>
                </c:pt>
                <c:pt idx="55">
                  <c:v>78.4431168831169</c:v>
                </c:pt>
                <c:pt idx="56">
                  <c:v>78.4431168831169</c:v>
                </c:pt>
                <c:pt idx="57">
                  <c:v>78.358961038961056</c:v>
                </c:pt>
                <c:pt idx="58">
                  <c:v>78.274805194805211</c:v>
                </c:pt>
                <c:pt idx="59">
                  <c:v>78.274805194805211</c:v>
                </c:pt>
                <c:pt idx="60">
                  <c:v>78.274805194805211</c:v>
                </c:pt>
                <c:pt idx="61">
                  <c:v>78.190649350649366</c:v>
                </c:pt>
                <c:pt idx="62">
                  <c:v>78.190649350649366</c:v>
                </c:pt>
                <c:pt idx="63">
                  <c:v>78.190649350649366</c:v>
                </c:pt>
                <c:pt idx="64">
                  <c:v>78.169610389610412</c:v>
                </c:pt>
                <c:pt idx="65">
                  <c:v>78.169610389610412</c:v>
                </c:pt>
                <c:pt idx="66">
                  <c:v>78.085454545454567</c:v>
                </c:pt>
                <c:pt idx="67">
                  <c:v>78.085454545454567</c:v>
                </c:pt>
                <c:pt idx="68">
                  <c:v>78.001298701298722</c:v>
                </c:pt>
                <c:pt idx="69">
                  <c:v>78.001298701298722</c:v>
                </c:pt>
                <c:pt idx="70">
                  <c:v>78.001298701298722</c:v>
                </c:pt>
                <c:pt idx="71">
                  <c:v>77.917142857142878</c:v>
                </c:pt>
                <c:pt idx="72">
                  <c:v>77.832987012987033</c:v>
                </c:pt>
                <c:pt idx="73">
                  <c:v>77.832987012987033</c:v>
                </c:pt>
                <c:pt idx="74">
                  <c:v>77.832987012987033</c:v>
                </c:pt>
                <c:pt idx="75">
                  <c:v>77.748831168831188</c:v>
                </c:pt>
                <c:pt idx="76">
                  <c:v>77.748831168831188</c:v>
                </c:pt>
                <c:pt idx="77">
                  <c:v>77.748831168831188</c:v>
                </c:pt>
                <c:pt idx="78">
                  <c:v>77.727792207792234</c:v>
                </c:pt>
                <c:pt idx="79">
                  <c:v>77.727792207792234</c:v>
                </c:pt>
                <c:pt idx="80">
                  <c:v>77.643636363636389</c:v>
                </c:pt>
                <c:pt idx="81">
                  <c:v>77.643636363636389</c:v>
                </c:pt>
                <c:pt idx="82">
                  <c:v>77.559480519480545</c:v>
                </c:pt>
                <c:pt idx="83">
                  <c:v>77.559480519480545</c:v>
                </c:pt>
                <c:pt idx="84">
                  <c:v>77.559480519480545</c:v>
                </c:pt>
                <c:pt idx="85">
                  <c:v>77.4753246753247</c:v>
                </c:pt>
                <c:pt idx="86">
                  <c:v>77.391168831168855</c:v>
                </c:pt>
                <c:pt idx="87">
                  <c:v>77.391168831168855</c:v>
                </c:pt>
                <c:pt idx="88">
                  <c:v>77.391168831168855</c:v>
                </c:pt>
                <c:pt idx="89">
                  <c:v>77.30701298701301</c:v>
                </c:pt>
                <c:pt idx="90">
                  <c:v>77.30701298701301</c:v>
                </c:pt>
                <c:pt idx="91">
                  <c:v>77.30701298701301</c:v>
                </c:pt>
                <c:pt idx="92">
                  <c:v>77.285974025974056</c:v>
                </c:pt>
                <c:pt idx="93">
                  <c:v>77.285974025974056</c:v>
                </c:pt>
                <c:pt idx="94">
                  <c:v>77.201818181818211</c:v>
                </c:pt>
                <c:pt idx="95">
                  <c:v>77.201818181818211</c:v>
                </c:pt>
                <c:pt idx="96">
                  <c:v>77.117662337662367</c:v>
                </c:pt>
                <c:pt idx="97">
                  <c:v>77.117662337662367</c:v>
                </c:pt>
                <c:pt idx="98">
                  <c:v>77.117662337662367</c:v>
                </c:pt>
                <c:pt idx="99">
                  <c:v>77.033506493506522</c:v>
                </c:pt>
                <c:pt idx="100">
                  <c:v>76.949350649350677</c:v>
                </c:pt>
                <c:pt idx="101">
                  <c:v>76.949350649350677</c:v>
                </c:pt>
                <c:pt idx="102">
                  <c:v>76.949350649350677</c:v>
                </c:pt>
                <c:pt idx="103">
                  <c:v>76.865194805194832</c:v>
                </c:pt>
                <c:pt idx="104">
                  <c:v>76.865194805194832</c:v>
                </c:pt>
                <c:pt idx="105">
                  <c:v>76.865194805194832</c:v>
                </c:pt>
                <c:pt idx="106">
                  <c:v>76.844155844155878</c:v>
                </c:pt>
                <c:pt idx="107">
                  <c:v>76.844155844155878</c:v>
                </c:pt>
                <c:pt idx="108">
                  <c:v>76.760000000000034</c:v>
                </c:pt>
                <c:pt idx="109">
                  <c:v>76.760000000000034</c:v>
                </c:pt>
                <c:pt idx="110">
                  <c:v>76.675844155844189</c:v>
                </c:pt>
                <c:pt idx="111">
                  <c:v>76.675844155844189</c:v>
                </c:pt>
                <c:pt idx="112">
                  <c:v>76.675844155844189</c:v>
                </c:pt>
                <c:pt idx="113">
                  <c:v>76.591688311688344</c:v>
                </c:pt>
                <c:pt idx="114">
                  <c:v>76.507532467532499</c:v>
                </c:pt>
                <c:pt idx="115">
                  <c:v>76.507532467532499</c:v>
                </c:pt>
                <c:pt idx="116">
                  <c:v>76.507532467532499</c:v>
                </c:pt>
                <c:pt idx="117">
                  <c:v>76.423376623376654</c:v>
                </c:pt>
                <c:pt idx="118">
                  <c:v>76.423376623376654</c:v>
                </c:pt>
                <c:pt idx="119">
                  <c:v>76.423376623376654</c:v>
                </c:pt>
                <c:pt idx="120">
                  <c:v>76.4023376623377</c:v>
                </c:pt>
                <c:pt idx="121">
                  <c:v>76.4023376623377</c:v>
                </c:pt>
                <c:pt idx="122">
                  <c:v>76.318181818181856</c:v>
                </c:pt>
                <c:pt idx="123">
                  <c:v>76.318181818181856</c:v>
                </c:pt>
                <c:pt idx="124">
                  <c:v>76.234025974026011</c:v>
                </c:pt>
                <c:pt idx="125">
                  <c:v>76.234025974026011</c:v>
                </c:pt>
                <c:pt idx="126">
                  <c:v>76.234025974026011</c:v>
                </c:pt>
                <c:pt idx="127">
                  <c:v>76.149870129870166</c:v>
                </c:pt>
                <c:pt idx="128">
                  <c:v>76.065714285714321</c:v>
                </c:pt>
                <c:pt idx="129">
                  <c:v>76.065714285714321</c:v>
                </c:pt>
                <c:pt idx="130">
                  <c:v>76.065714285714321</c:v>
                </c:pt>
                <c:pt idx="131">
                  <c:v>75.981558441558477</c:v>
                </c:pt>
                <c:pt idx="132">
                  <c:v>75.981558441558477</c:v>
                </c:pt>
                <c:pt idx="133">
                  <c:v>75.981558441558477</c:v>
                </c:pt>
                <c:pt idx="134">
                  <c:v>75.960519480519523</c:v>
                </c:pt>
                <c:pt idx="135">
                  <c:v>75.960519480519523</c:v>
                </c:pt>
                <c:pt idx="136">
                  <c:v>75.876363636363678</c:v>
                </c:pt>
                <c:pt idx="137">
                  <c:v>75.876363636363678</c:v>
                </c:pt>
                <c:pt idx="138">
                  <c:v>75.792207792207833</c:v>
                </c:pt>
                <c:pt idx="139">
                  <c:v>75.792207792207833</c:v>
                </c:pt>
                <c:pt idx="140">
                  <c:v>75.792207792207833</c:v>
                </c:pt>
                <c:pt idx="141">
                  <c:v>75.708051948051988</c:v>
                </c:pt>
                <c:pt idx="142">
                  <c:v>75.623896103896143</c:v>
                </c:pt>
                <c:pt idx="143">
                  <c:v>75.623896103896143</c:v>
                </c:pt>
                <c:pt idx="144">
                  <c:v>75.623896103896143</c:v>
                </c:pt>
                <c:pt idx="145">
                  <c:v>75.539740259740299</c:v>
                </c:pt>
                <c:pt idx="146">
                  <c:v>75.539740259740299</c:v>
                </c:pt>
                <c:pt idx="147">
                  <c:v>75.539740259740299</c:v>
                </c:pt>
                <c:pt idx="148">
                  <c:v>75.497662337662376</c:v>
                </c:pt>
                <c:pt idx="149">
                  <c:v>75.497662337662376</c:v>
                </c:pt>
                <c:pt idx="150">
                  <c:v>75.497662337662376</c:v>
                </c:pt>
                <c:pt idx="151">
                  <c:v>75.497662337662376</c:v>
                </c:pt>
                <c:pt idx="152">
                  <c:v>75.413506493506532</c:v>
                </c:pt>
                <c:pt idx="153">
                  <c:v>75.413506493506532</c:v>
                </c:pt>
                <c:pt idx="154">
                  <c:v>75.329350649350687</c:v>
                </c:pt>
                <c:pt idx="155">
                  <c:v>75.329350649350687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21929352"/>
        <c:axId val="721929744"/>
      </c:lineChart>
      <c:dateAx>
        <c:axId val="721929352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29744"/>
        <c:crosses val="autoZero"/>
        <c:auto val="1"/>
        <c:lblOffset val="100"/>
        <c:baseTimeUnit val="days"/>
      </c:dateAx>
      <c:valAx>
        <c:axId val="7219297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293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285750</xdr:colOff>
      <xdr:row>1</xdr:row>
      <xdr:rowOff>280987</xdr:rowOff>
    </xdr:from>
    <xdr:to>
      <xdr:col>14</xdr:col>
      <xdr:colOff>285750</xdr:colOff>
      <xdr:row>15</xdr:row>
      <xdr:rowOff>157162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8"/>
  <sheetViews>
    <sheetView tabSelected="1" workbookViewId="0">
      <selection activeCell="G4" sqref="G4"/>
    </sheetView>
  </sheetViews>
  <sheetFormatPr baseColWidth="10" defaultRowHeight="15" x14ac:dyDescent="0.25"/>
  <cols>
    <col min="1" max="1" width="11.42578125" style="4"/>
    <col min="2" max="2" width="4.7109375" style="4" bestFit="1" customWidth="1"/>
    <col min="3" max="3" width="19.28515625" style="4" customWidth="1"/>
    <col min="4" max="4" width="13" style="4" bestFit="1" customWidth="1"/>
    <col min="5" max="6" width="16.42578125" style="4" bestFit="1" customWidth="1"/>
    <col min="7" max="7" width="14" bestFit="1" customWidth="1"/>
    <col min="8" max="8" width="13.140625" bestFit="1" customWidth="1"/>
  </cols>
  <sheetData>
    <row r="1" spans="1:8" ht="15.75" thickBot="1" x14ac:dyDescent="0.3"/>
    <row r="2" spans="1:8" s="14" customFormat="1" ht="30.75" thickBot="1" x14ac:dyDescent="0.3">
      <c r="A2" s="20" t="s">
        <v>17</v>
      </c>
      <c r="B2" s="25" t="s">
        <v>6</v>
      </c>
      <c r="C2" s="15" t="s">
        <v>15</v>
      </c>
      <c r="D2" s="16" t="s">
        <v>21</v>
      </c>
      <c r="E2" s="16" t="s">
        <v>16</v>
      </c>
      <c r="F2" s="17" t="s">
        <v>18</v>
      </c>
      <c r="G2" s="18" t="s">
        <v>23</v>
      </c>
      <c r="H2" s="19" t="s">
        <v>22</v>
      </c>
    </row>
    <row r="3" spans="1:8" x14ac:dyDescent="0.25">
      <c r="A3" s="21">
        <v>43369</v>
      </c>
      <c r="B3" s="26" t="s">
        <v>0</v>
      </c>
      <c r="C3" s="5"/>
      <c r="D3" s="42"/>
      <c r="E3" s="43">
        <f>SUMIFS(Activité!D:D,Activité!A:A,Feuil1!C3,Activité!C:C,Feuil1!D3)</f>
        <v>0</v>
      </c>
      <c r="F3" s="30">
        <f>E3/7.7</f>
        <v>0</v>
      </c>
      <c r="G3" s="54">
        <v>75</v>
      </c>
      <c r="H3" s="46">
        <v>80</v>
      </c>
    </row>
    <row r="4" spans="1:8" x14ac:dyDescent="0.25">
      <c r="A4" s="22">
        <v>43370</v>
      </c>
      <c r="B4" s="27" t="s">
        <v>1</v>
      </c>
      <c r="C4" s="1" t="s">
        <v>19</v>
      </c>
      <c r="D4" s="43">
        <v>30</v>
      </c>
      <c r="E4" s="43">
        <f>SUMIFS(Activité!D:D,Activité!A:A,Feuil1!C4,Activité!C:C,Feuil1!D4)</f>
        <v>162</v>
      </c>
      <c r="F4" s="31">
        <f t="shared" ref="F4:F67" si="0">E4/7.7</f>
        <v>21.038961038961038</v>
      </c>
      <c r="G4" s="47">
        <f>G3</f>
        <v>75</v>
      </c>
      <c r="H4" s="48">
        <f>H3-F4/1000</f>
        <v>79.978961038961046</v>
      </c>
    </row>
    <row r="5" spans="1:8" x14ac:dyDescent="0.25">
      <c r="A5" s="22">
        <v>43371</v>
      </c>
      <c r="B5" s="27" t="s">
        <v>2</v>
      </c>
      <c r="C5" s="1"/>
      <c r="D5" s="43"/>
      <c r="E5" s="43">
        <f>SUMIFS(Activité!D:D,Activité!A:A,Feuil1!C5,Activité!C:C,Feuil1!D5)</f>
        <v>0</v>
      </c>
      <c r="F5" s="31">
        <f t="shared" si="0"/>
        <v>0</v>
      </c>
      <c r="G5" s="47">
        <f t="shared" ref="G5:G68" si="1">G4</f>
        <v>75</v>
      </c>
      <c r="H5" s="48">
        <f>H4-F5/1000</f>
        <v>79.978961038961046</v>
      </c>
    </row>
    <row r="6" spans="1:8" x14ac:dyDescent="0.25">
      <c r="A6" s="23">
        <v>43372</v>
      </c>
      <c r="B6" s="28" t="s">
        <v>3</v>
      </c>
      <c r="C6" s="2" t="s">
        <v>19</v>
      </c>
      <c r="D6" s="44">
        <v>120</v>
      </c>
      <c r="E6" s="44">
        <f>SUMIFS(Activité!D:D,Activité!A:A,Feuil1!C6,Activité!C:C,Feuil1!D6)</f>
        <v>648</v>
      </c>
      <c r="F6" s="32">
        <f t="shared" si="0"/>
        <v>84.15584415584415</v>
      </c>
      <c r="G6" s="49">
        <f t="shared" si="1"/>
        <v>75</v>
      </c>
      <c r="H6" s="51">
        <f>H5-F6/1000</f>
        <v>79.894805194805201</v>
      </c>
    </row>
    <row r="7" spans="1:8" x14ac:dyDescent="0.25">
      <c r="A7" s="23">
        <v>43373</v>
      </c>
      <c r="B7" s="28" t="s">
        <v>4</v>
      </c>
      <c r="C7" s="2"/>
      <c r="D7" s="44"/>
      <c r="E7" s="44">
        <f>SUMIFS(Activité!D:D,Activité!A:A,Feuil1!C7,Activité!C:C,Feuil1!D7)</f>
        <v>0</v>
      </c>
      <c r="F7" s="32">
        <f t="shared" si="0"/>
        <v>0</v>
      </c>
      <c r="G7" s="49">
        <f t="shared" si="1"/>
        <v>75</v>
      </c>
      <c r="H7" s="51">
        <f>H6-F7/1000</f>
        <v>79.894805194805201</v>
      </c>
    </row>
    <row r="8" spans="1:8" x14ac:dyDescent="0.25">
      <c r="A8" s="22">
        <v>43374</v>
      </c>
      <c r="B8" s="27" t="s">
        <v>5</v>
      </c>
      <c r="C8" s="1" t="s">
        <v>19</v>
      </c>
      <c r="D8" s="43">
        <v>120</v>
      </c>
      <c r="E8" s="43">
        <f>SUMIFS(Activité!D:D,Activité!A:A,Feuil1!C8,Activité!C:C,Feuil1!D8)</f>
        <v>648</v>
      </c>
      <c r="F8" s="31">
        <f t="shared" si="0"/>
        <v>84.15584415584415</v>
      </c>
      <c r="G8" s="47">
        <f t="shared" si="1"/>
        <v>75</v>
      </c>
      <c r="H8" s="52">
        <f>H7-F8/1000</f>
        <v>79.810649350649356</v>
      </c>
    </row>
    <row r="9" spans="1:8" x14ac:dyDescent="0.25">
      <c r="A9" s="22">
        <v>43375</v>
      </c>
      <c r="B9" s="27" t="s">
        <v>0</v>
      </c>
      <c r="C9" s="1"/>
      <c r="D9" s="43"/>
      <c r="E9" s="43">
        <f>SUMIFS(Activité!D:D,Activité!A:A,Feuil1!C9,Activité!C:C,Feuil1!D9)</f>
        <v>0</v>
      </c>
      <c r="F9" s="31">
        <f t="shared" si="0"/>
        <v>0</v>
      </c>
      <c r="G9" s="47">
        <f t="shared" si="1"/>
        <v>75</v>
      </c>
      <c r="H9" s="52">
        <f>H8-F9/1000</f>
        <v>79.810649350649356</v>
      </c>
    </row>
    <row r="10" spans="1:8" x14ac:dyDescent="0.25">
      <c r="A10" s="22">
        <v>43376</v>
      </c>
      <c r="B10" s="27" t="s">
        <v>0</v>
      </c>
      <c r="C10" s="1"/>
      <c r="D10" s="43"/>
      <c r="E10" s="43">
        <f>SUMIFS(Activité!D:D,Activité!A:A,Feuil1!C10,Activité!C:C,Feuil1!D10)</f>
        <v>0</v>
      </c>
      <c r="F10" s="31">
        <f t="shared" si="0"/>
        <v>0</v>
      </c>
      <c r="G10" s="47">
        <f t="shared" si="1"/>
        <v>75</v>
      </c>
      <c r="H10" s="52">
        <f>H9-F10/1000</f>
        <v>79.810649350649356</v>
      </c>
    </row>
    <row r="11" spans="1:8" x14ac:dyDescent="0.25">
      <c r="A11" s="22">
        <v>43377</v>
      </c>
      <c r="B11" s="27" t="s">
        <v>1</v>
      </c>
      <c r="C11" s="1" t="s">
        <v>19</v>
      </c>
      <c r="D11" s="43">
        <v>120</v>
      </c>
      <c r="E11" s="43">
        <f>SUMIFS(Activité!D:D,Activité!A:A,Feuil1!C11,Activité!C:C,Feuil1!D11)</f>
        <v>648</v>
      </c>
      <c r="F11" s="31">
        <f t="shared" si="0"/>
        <v>84.15584415584415</v>
      </c>
      <c r="G11" s="47">
        <f t="shared" si="1"/>
        <v>75</v>
      </c>
      <c r="H11" s="52">
        <f>H10-F11/1000</f>
        <v>79.726493506493512</v>
      </c>
    </row>
    <row r="12" spans="1:8" x14ac:dyDescent="0.25">
      <c r="A12" s="22">
        <v>43378</v>
      </c>
      <c r="B12" s="27" t="s">
        <v>2</v>
      </c>
      <c r="C12" s="1" t="s">
        <v>19</v>
      </c>
      <c r="D12" s="43">
        <v>120</v>
      </c>
      <c r="E12" s="43">
        <f>SUMIFS(Activité!D:D,Activité!A:A,Feuil1!C12,Activité!C:C,Feuil1!D12)</f>
        <v>648</v>
      </c>
      <c r="F12" s="31">
        <f t="shared" si="0"/>
        <v>84.15584415584415</v>
      </c>
      <c r="G12" s="47">
        <f t="shared" si="1"/>
        <v>75</v>
      </c>
      <c r="H12" s="52">
        <f>H11-F12/1000</f>
        <v>79.642337662337667</v>
      </c>
    </row>
    <row r="13" spans="1:8" x14ac:dyDescent="0.25">
      <c r="A13" s="23">
        <v>43379</v>
      </c>
      <c r="B13" s="28" t="s">
        <v>3</v>
      </c>
      <c r="C13" s="2"/>
      <c r="D13" s="44"/>
      <c r="E13" s="44">
        <f>SUMIFS(Activité!D:D,Activité!A:A,Feuil1!C13,Activité!C:C,Feuil1!D13)</f>
        <v>0</v>
      </c>
      <c r="F13" s="32">
        <f t="shared" si="0"/>
        <v>0</v>
      </c>
      <c r="G13" s="49">
        <f t="shared" si="1"/>
        <v>75</v>
      </c>
      <c r="H13" s="51">
        <f>H12-F13/1000</f>
        <v>79.642337662337667</v>
      </c>
    </row>
    <row r="14" spans="1:8" x14ac:dyDescent="0.25">
      <c r="A14" s="23">
        <v>43380</v>
      </c>
      <c r="B14" s="28" t="s">
        <v>4</v>
      </c>
      <c r="C14" s="2"/>
      <c r="D14" s="44"/>
      <c r="E14" s="44">
        <f>SUMIFS(Activité!D:D,Activité!A:A,Feuil1!C14,Activité!C:C,Feuil1!D14)</f>
        <v>0</v>
      </c>
      <c r="F14" s="32">
        <f t="shared" si="0"/>
        <v>0</v>
      </c>
      <c r="G14" s="49">
        <f t="shared" si="1"/>
        <v>75</v>
      </c>
      <c r="H14" s="51">
        <f>H13-F14/1000</f>
        <v>79.642337662337667</v>
      </c>
    </row>
    <row r="15" spans="1:8" x14ac:dyDescent="0.25">
      <c r="A15" s="22">
        <v>43381</v>
      </c>
      <c r="B15" s="27" t="s">
        <v>5</v>
      </c>
      <c r="C15" s="1" t="s">
        <v>19</v>
      </c>
      <c r="D15" s="43">
        <v>120</v>
      </c>
      <c r="E15" s="43">
        <f>SUMIFS(Activité!D:D,Activité!A:A,Feuil1!C15,Activité!C:C,Feuil1!D15)</f>
        <v>648</v>
      </c>
      <c r="F15" s="31">
        <f t="shared" si="0"/>
        <v>84.15584415584415</v>
      </c>
      <c r="G15" s="47">
        <f t="shared" si="1"/>
        <v>75</v>
      </c>
      <c r="H15" s="52">
        <f>H14-F15/1000</f>
        <v>79.558181818181822</v>
      </c>
    </row>
    <row r="16" spans="1:8" x14ac:dyDescent="0.25">
      <c r="A16" s="22">
        <v>43382</v>
      </c>
      <c r="B16" s="27" t="s">
        <v>0</v>
      </c>
      <c r="C16" s="1"/>
      <c r="D16" s="43"/>
      <c r="E16" s="43">
        <f>SUMIFS(Activité!D:D,Activité!A:A,Feuil1!C16,Activité!C:C,Feuil1!D16)</f>
        <v>0</v>
      </c>
      <c r="F16" s="31">
        <f t="shared" si="0"/>
        <v>0</v>
      </c>
      <c r="G16" s="47">
        <f t="shared" si="1"/>
        <v>75</v>
      </c>
      <c r="H16" s="52">
        <f>H15-F16/1000</f>
        <v>79.558181818181822</v>
      </c>
    </row>
    <row r="17" spans="1:8" x14ac:dyDescent="0.25">
      <c r="A17" s="22">
        <v>43383</v>
      </c>
      <c r="B17" s="27" t="s">
        <v>0</v>
      </c>
      <c r="C17" s="1"/>
      <c r="D17" s="43"/>
      <c r="E17" s="43">
        <f>SUMIFS(Activité!D:D,Activité!A:A,Feuil1!C17,Activité!C:C,Feuil1!D17)</f>
        <v>0</v>
      </c>
      <c r="F17" s="31">
        <f t="shared" si="0"/>
        <v>0</v>
      </c>
      <c r="G17" s="47">
        <f t="shared" si="1"/>
        <v>75</v>
      </c>
      <c r="H17" s="52">
        <f>H16-F17/1000</f>
        <v>79.558181818181822</v>
      </c>
    </row>
    <row r="18" spans="1:8" x14ac:dyDescent="0.25">
      <c r="A18" s="22">
        <v>43384</v>
      </c>
      <c r="B18" s="27" t="s">
        <v>1</v>
      </c>
      <c r="C18" s="1" t="s">
        <v>19</v>
      </c>
      <c r="D18" s="43">
        <v>60</v>
      </c>
      <c r="E18" s="43">
        <f>SUMIFS(Activité!D:D,Activité!A:A,Feuil1!C18,Activité!C:C,Feuil1!D18)</f>
        <v>324</v>
      </c>
      <c r="F18" s="31">
        <f t="shared" si="0"/>
        <v>42.077922077922075</v>
      </c>
      <c r="G18" s="47">
        <f t="shared" si="1"/>
        <v>75</v>
      </c>
      <c r="H18" s="52">
        <f>H17-F18/1000</f>
        <v>79.5161038961039</v>
      </c>
    </row>
    <row r="19" spans="1:8" x14ac:dyDescent="0.25">
      <c r="A19" s="22">
        <v>43385</v>
      </c>
      <c r="B19" s="27" t="s">
        <v>2</v>
      </c>
      <c r="C19" s="1"/>
      <c r="D19" s="43"/>
      <c r="E19" s="43">
        <f>SUMIFS(Activité!D:D,Activité!A:A,Feuil1!C19,Activité!C:C,Feuil1!D19)</f>
        <v>0</v>
      </c>
      <c r="F19" s="31">
        <f t="shared" si="0"/>
        <v>0</v>
      </c>
      <c r="G19" s="47">
        <f t="shared" si="1"/>
        <v>75</v>
      </c>
      <c r="H19" s="52">
        <f>H18-F19/1000</f>
        <v>79.5161038961039</v>
      </c>
    </row>
    <row r="20" spans="1:8" x14ac:dyDescent="0.25">
      <c r="A20" s="23">
        <v>43386</v>
      </c>
      <c r="B20" s="28" t="s">
        <v>3</v>
      </c>
      <c r="C20" s="2"/>
      <c r="D20" s="44"/>
      <c r="E20" s="44">
        <f>SUMIFS(Activité!D:D,Activité!A:A,Feuil1!C20,Activité!C:C,Feuil1!D20)</f>
        <v>0</v>
      </c>
      <c r="F20" s="32">
        <f t="shared" si="0"/>
        <v>0</v>
      </c>
      <c r="G20" s="49">
        <f t="shared" si="1"/>
        <v>75</v>
      </c>
      <c r="H20" s="51">
        <f>H19-F20/1000</f>
        <v>79.5161038961039</v>
      </c>
    </row>
    <row r="21" spans="1:8" x14ac:dyDescent="0.25">
      <c r="A21" s="23">
        <v>43387</v>
      </c>
      <c r="B21" s="28" t="s">
        <v>4</v>
      </c>
      <c r="C21" s="2"/>
      <c r="D21" s="44"/>
      <c r="E21" s="44">
        <f>SUMIFS(Activité!D:D,Activité!A:A,Feuil1!C21,Activité!C:C,Feuil1!D21)</f>
        <v>0</v>
      </c>
      <c r="F21" s="32">
        <f t="shared" si="0"/>
        <v>0</v>
      </c>
      <c r="G21" s="49">
        <f t="shared" si="1"/>
        <v>75</v>
      </c>
      <c r="H21" s="51">
        <f>H20-F21/1000</f>
        <v>79.5161038961039</v>
      </c>
    </row>
    <row r="22" spans="1:8" x14ac:dyDescent="0.25">
      <c r="A22" s="22">
        <v>43388</v>
      </c>
      <c r="B22" s="27" t="s">
        <v>5</v>
      </c>
      <c r="C22" s="1"/>
      <c r="D22" s="43"/>
      <c r="E22" s="43">
        <f>SUMIFS(Activité!D:D,Activité!A:A,Feuil1!C22,Activité!C:C,Feuil1!D22)</f>
        <v>0</v>
      </c>
      <c r="F22" s="31">
        <f t="shared" si="0"/>
        <v>0</v>
      </c>
      <c r="G22" s="47">
        <f t="shared" si="1"/>
        <v>75</v>
      </c>
      <c r="H22" s="52">
        <f>H21-F22/1000</f>
        <v>79.5161038961039</v>
      </c>
    </row>
    <row r="23" spans="1:8" x14ac:dyDescent="0.25">
      <c r="A23" s="22">
        <v>43389</v>
      </c>
      <c r="B23" s="27" t="s">
        <v>0</v>
      </c>
      <c r="C23" s="1"/>
      <c r="D23" s="43"/>
      <c r="E23" s="43">
        <f>SUMIFS(Activité!D:D,Activité!A:A,Feuil1!C23,Activité!C:C,Feuil1!D23)</f>
        <v>0</v>
      </c>
      <c r="F23" s="31">
        <f t="shared" si="0"/>
        <v>0</v>
      </c>
      <c r="G23" s="47">
        <f t="shared" si="1"/>
        <v>75</v>
      </c>
      <c r="H23" s="52">
        <f>H22-F23/1000</f>
        <v>79.5161038961039</v>
      </c>
    </row>
    <row r="24" spans="1:8" x14ac:dyDescent="0.25">
      <c r="A24" s="22">
        <v>43390</v>
      </c>
      <c r="B24" s="27" t="s">
        <v>0</v>
      </c>
      <c r="C24" s="1"/>
      <c r="D24" s="43"/>
      <c r="E24" s="43">
        <f>SUMIFS(Activité!D:D,Activité!A:A,Feuil1!C24,Activité!C:C,Feuil1!D24)</f>
        <v>0</v>
      </c>
      <c r="F24" s="31">
        <f t="shared" si="0"/>
        <v>0</v>
      </c>
      <c r="G24" s="47">
        <f t="shared" si="1"/>
        <v>75</v>
      </c>
      <c r="H24" s="52">
        <f>H23-F24/1000</f>
        <v>79.5161038961039</v>
      </c>
    </row>
    <row r="25" spans="1:8" x14ac:dyDescent="0.25">
      <c r="A25" s="22">
        <v>43391</v>
      </c>
      <c r="B25" s="27" t="s">
        <v>1</v>
      </c>
      <c r="C25" s="1" t="s">
        <v>19</v>
      </c>
      <c r="D25" s="43">
        <v>30</v>
      </c>
      <c r="E25" s="43">
        <f>SUMIFS(Activité!D:D,Activité!A:A,Feuil1!C25,Activité!C:C,Feuil1!D25)</f>
        <v>162</v>
      </c>
      <c r="F25" s="31">
        <f t="shared" si="0"/>
        <v>21.038961038961038</v>
      </c>
      <c r="G25" s="47">
        <f t="shared" si="1"/>
        <v>75</v>
      </c>
      <c r="H25" s="52">
        <f>H24-F25/1000</f>
        <v>79.495064935064946</v>
      </c>
    </row>
    <row r="26" spans="1:8" x14ac:dyDescent="0.25">
      <c r="A26" s="22">
        <v>43392</v>
      </c>
      <c r="B26" s="27" t="s">
        <v>2</v>
      </c>
      <c r="C26" s="1"/>
      <c r="D26" s="43"/>
      <c r="E26" s="43">
        <f>SUMIFS(Activité!D:D,Activité!A:A,Feuil1!C26,Activité!C:C,Feuil1!D26)</f>
        <v>0</v>
      </c>
      <c r="F26" s="31">
        <f t="shared" si="0"/>
        <v>0</v>
      </c>
      <c r="G26" s="47">
        <f t="shared" si="1"/>
        <v>75</v>
      </c>
      <c r="H26" s="52">
        <f>H25-F26/1000</f>
        <v>79.495064935064946</v>
      </c>
    </row>
    <row r="27" spans="1:8" x14ac:dyDescent="0.25">
      <c r="A27" s="23">
        <v>43393</v>
      </c>
      <c r="B27" s="28" t="s">
        <v>3</v>
      </c>
      <c r="C27" s="2" t="s">
        <v>19</v>
      </c>
      <c r="D27" s="44">
        <v>120</v>
      </c>
      <c r="E27" s="44">
        <f>SUMIFS(Activité!D:D,Activité!A:A,Feuil1!C27,Activité!C:C,Feuil1!D27)</f>
        <v>648</v>
      </c>
      <c r="F27" s="32">
        <f t="shared" si="0"/>
        <v>84.15584415584415</v>
      </c>
      <c r="G27" s="49">
        <f t="shared" si="1"/>
        <v>75</v>
      </c>
      <c r="H27" s="51">
        <f>H26-F27/1000</f>
        <v>79.410909090909101</v>
      </c>
    </row>
    <row r="28" spans="1:8" x14ac:dyDescent="0.25">
      <c r="A28" s="23">
        <v>43394</v>
      </c>
      <c r="B28" s="28" t="s">
        <v>4</v>
      </c>
      <c r="C28" s="2"/>
      <c r="D28" s="44"/>
      <c r="E28" s="44">
        <f>SUMIFS(Activité!D:D,Activité!A:A,Feuil1!C28,Activité!C:C,Feuil1!D28)</f>
        <v>0</v>
      </c>
      <c r="F28" s="32">
        <f t="shared" si="0"/>
        <v>0</v>
      </c>
      <c r="G28" s="49">
        <f t="shared" si="1"/>
        <v>75</v>
      </c>
      <c r="H28" s="51">
        <f>H27-F28/1000</f>
        <v>79.410909090909101</v>
      </c>
    </row>
    <row r="29" spans="1:8" x14ac:dyDescent="0.25">
      <c r="A29" s="22">
        <v>43395</v>
      </c>
      <c r="B29" s="27" t="s">
        <v>5</v>
      </c>
      <c r="C29" s="1" t="s">
        <v>19</v>
      </c>
      <c r="D29" s="43">
        <v>120</v>
      </c>
      <c r="E29" s="43">
        <f>SUMIFS(Activité!D:D,Activité!A:A,Feuil1!C29,Activité!C:C,Feuil1!D29)</f>
        <v>648</v>
      </c>
      <c r="F29" s="31">
        <f t="shared" si="0"/>
        <v>84.15584415584415</v>
      </c>
      <c r="G29" s="47">
        <f t="shared" si="1"/>
        <v>75</v>
      </c>
      <c r="H29" s="52">
        <f>H28-F29/1000</f>
        <v>79.326753246753256</v>
      </c>
    </row>
    <row r="30" spans="1:8" x14ac:dyDescent="0.25">
      <c r="A30" s="22">
        <v>43396</v>
      </c>
      <c r="B30" s="27" t="s">
        <v>0</v>
      </c>
      <c r="C30" s="1"/>
      <c r="D30" s="43"/>
      <c r="E30" s="43">
        <f>SUMIFS(Activité!D:D,Activité!A:A,Feuil1!C30,Activité!C:C,Feuil1!D30)</f>
        <v>0</v>
      </c>
      <c r="F30" s="31">
        <f t="shared" si="0"/>
        <v>0</v>
      </c>
      <c r="G30" s="47">
        <f t="shared" si="1"/>
        <v>75</v>
      </c>
      <c r="H30" s="52">
        <f>H29-F30/1000</f>
        <v>79.326753246753256</v>
      </c>
    </row>
    <row r="31" spans="1:8" x14ac:dyDescent="0.25">
      <c r="A31" s="22">
        <v>43397</v>
      </c>
      <c r="B31" s="27" t="s">
        <v>0</v>
      </c>
      <c r="C31" s="1"/>
      <c r="D31" s="43"/>
      <c r="E31" s="43">
        <f>SUMIFS(Activité!D:D,Activité!A:A,Feuil1!C31,Activité!C:C,Feuil1!D31)</f>
        <v>0</v>
      </c>
      <c r="F31" s="31">
        <f t="shared" si="0"/>
        <v>0</v>
      </c>
      <c r="G31" s="47">
        <f t="shared" si="1"/>
        <v>75</v>
      </c>
      <c r="H31" s="52">
        <f>H30-F31/1000</f>
        <v>79.326753246753256</v>
      </c>
    </row>
    <row r="32" spans="1:8" x14ac:dyDescent="0.25">
      <c r="A32" s="22">
        <v>43398</v>
      </c>
      <c r="B32" s="27" t="s">
        <v>1</v>
      </c>
      <c r="C32" s="1" t="s">
        <v>19</v>
      </c>
      <c r="D32" s="43">
        <v>120</v>
      </c>
      <c r="E32" s="43">
        <f>SUMIFS(Activité!D:D,Activité!A:A,Feuil1!C32,Activité!C:C,Feuil1!D32)</f>
        <v>648</v>
      </c>
      <c r="F32" s="31">
        <f t="shared" si="0"/>
        <v>84.15584415584415</v>
      </c>
      <c r="G32" s="47">
        <f t="shared" si="1"/>
        <v>75</v>
      </c>
      <c r="H32" s="52">
        <f>H31-F32/1000</f>
        <v>79.242597402597411</v>
      </c>
    </row>
    <row r="33" spans="1:8" x14ac:dyDescent="0.25">
      <c r="A33" s="22">
        <v>43399</v>
      </c>
      <c r="B33" s="27" t="s">
        <v>2</v>
      </c>
      <c r="C33" s="1" t="s">
        <v>19</v>
      </c>
      <c r="D33" s="43">
        <v>120</v>
      </c>
      <c r="E33" s="43">
        <f>SUMIFS(Activité!D:D,Activité!A:A,Feuil1!C33,Activité!C:C,Feuil1!D33)</f>
        <v>648</v>
      </c>
      <c r="F33" s="31">
        <f t="shared" si="0"/>
        <v>84.15584415584415</v>
      </c>
      <c r="G33" s="47">
        <f t="shared" si="1"/>
        <v>75</v>
      </c>
      <c r="H33" s="52">
        <f>H32-F33/1000</f>
        <v>79.158441558441567</v>
      </c>
    </row>
    <row r="34" spans="1:8" x14ac:dyDescent="0.25">
      <c r="A34" s="23">
        <v>43400</v>
      </c>
      <c r="B34" s="28" t="s">
        <v>3</v>
      </c>
      <c r="C34" s="2"/>
      <c r="D34" s="44"/>
      <c r="E34" s="44">
        <f>SUMIFS(Activité!D:D,Activité!A:A,Feuil1!C34,Activité!C:C,Feuil1!D34)</f>
        <v>0</v>
      </c>
      <c r="F34" s="32">
        <f t="shared" si="0"/>
        <v>0</v>
      </c>
      <c r="G34" s="49">
        <f t="shared" si="1"/>
        <v>75</v>
      </c>
      <c r="H34" s="51">
        <f>H33-F34/1000</f>
        <v>79.158441558441567</v>
      </c>
    </row>
    <row r="35" spans="1:8" x14ac:dyDescent="0.25">
      <c r="A35" s="23">
        <v>43401</v>
      </c>
      <c r="B35" s="28" t="s">
        <v>4</v>
      </c>
      <c r="C35" s="2"/>
      <c r="D35" s="44"/>
      <c r="E35" s="44">
        <f>SUMIFS(Activité!D:D,Activité!A:A,Feuil1!C35,Activité!C:C,Feuil1!D35)</f>
        <v>0</v>
      </c>
      <c r="F35" s="32">
        <f t="shared" si="0"/>
        <v>0</v>
      </c>
      <c r="G35" s="49">
        <f t="shared" si="1"/>
        <v>75</v>
      </c>
      <c r="H35" s="51">
        <f>H34-F35/1000</f>
        <v>79.158441558441567</v>
      </c>
    </row>
    <row r="36" spans="1:8" x14ac:dyDescent="0.25">
      <c r="A36" s="22">
        <v>43402</v>
      </c>
      <c r="B36" s="27" t="s">
        <v>5</v>
      </c>
      <c r="C36" s="1" t="s">
        <v>19</v>
      </c>
      <c r="D36" s="43">
        <v>120</v>
      </c>
      <c r="E36" s="43">
        <f>SUMIFS(Activité!D:D,Activité!A:A,Feuil1!C36,Activité!C:C,Feuil1!D36)</f>
        <v>648</v>
      </c>
      <c r="F36" s="31">
        <f t="shared" si="0"/>
        <v>84.15584415584415</v>
      </c>
      <c r="G36" s="47">
        <f t="shared" si="1"/>
        <v>75</v>
      </c>
      <c r="H36" s="52">
        <f>H35-F36/1000</f>
        <v>79.074285714285722</v>
      </c>
    </row>
    <row r="37" spans="1:8" x14ac:dyDescent="0.25">
      <c r="A37" s="22">
        <v>43403</v>
      </c>
      <c r="B37" s="27" t="s">
        <v>0</v>
      </c>
      <c r="C37" s="1"/>
      <c r="D37" s="43"/>
      <c r="E37" s="43">
        <f>SUMIFS(Activité!D:D,Activité!A:A,Feuil1!C37,Activité!C:C,Feuil1!D37)</f>
        <v>0</v>
      </c>
      <c r="F37" s="31">
        <f t="shared" si="0"/>
        <v>0</v>
      </c>
      <c r="G37" s="47">
        <f t="shared" si="1"/>
        <v>75</v>
      </c>
      <c r="H37" s="52">
        <f>H36-F37/1000</f>
        <v>79.074285714285722</v>
      </c>
    </row>
    <row r="38" spans="1:8" x14ac:dyDescent="0.25">
      <c r="A38" s="22">
        <v>43404</v>
      </c>
      <c r="B38" s="27" t="s">
        <v>0</v>
      </c>
      <c r="C38" s="1"/>
      <c r="D38" s="43"/>
      <c r="E38" s="43">
        <f>SUMIFS(Activité!D:D,Activité!A:A,Feuil1!C38,Activité!C:C,Feuil1!D38)</f>
        <v>0</v>
      </c>
      <c r="F38" s="31">
        <f t="shared" si="0"/>
        <v>0</v>
      </c>
      <c r="G38" s="47">
        <f t="shared" si="1"/>
        <v>75</v>
      </c>
      <c r="H38" s="52">
        <f>H37-F38/1000</f>
        <v>79.074285714285722</v>
      </c>
    </row>
    <row r="39" spans="1:8" x14ac:dyDescent="0.25">
      <c r="A39" s="22">
        <v>43405</v>
      </c>
      <c r="B39" s="27" t="s">
        <v>1</v>
      </c>
      <c r="C39" s="1" t="s">
        <v>19</v>
      </c>
      <c r="D39" s="43">
        <v>30</v>
      </c>
      <c r="E39" s="43">
        <f>SUMIFS(Activité!D:D,Activité!A:A,Feuil1!C39,Activité!C:C,Feuil1!D39)</f>
        <v>162</v>
      </c>
      <c r="F39" s="31">
        <f t="shared" si="0"/>
        <v>21.038961038961038</v>
      </c>
      <c r="G39" s="47">
        <f t="shared" si="1"/>
        <v>75</v>
      </c>
      <c r="H39" s="52">
        <f>H38-F39/1000</f>
        <v>79.053246753246768</v>
      </c>
    </row>
    <row r="40" spans="1:8" x14ac:dyDescent="0.25">
      <c r="A40" s="22">
        <v>43406</v>
      </c>
      <c r="B40" s="27" t="s">
        <v>2</v>
      </c>
      <c r="C40" s="1"/>
      <c r="D40" s="43"/>
      <c r="E40" s="43">
        <f>SUMIFS(Activité!D:D,Activité!A:A,Feuil1!C40,Activité!C:C,Feuil1!D40)</f>
        <v>0</v>
      </c>
      <c r="F40" s="31">
        <f t="shared" si="0"/>
        <v>0</v>
      </c>
      <c r="G40" s="47">
        <f t="shared" si="1"/>
        <v>75</v>
      </c>
      <c r="H40" s="52">
        <f>H39-F40/1000</f>
        <v>79.053246753246768</v>
      </c>
    </row>
    <row r="41" spans="1:8" x14ac:dyDescent="0.25">
      <c r="A41" s="23">
        <v>43407</v>
      </c>
      <c r="B41" s="28" t="s">
        <v>3</v>
      </c>
      <c r="C41" s="2" t="s">
        <v>19</v>
      </c>
      <c r="D41" s="44">
        <v>120</v>
      </c>
      <c r="E41" s="44">
        <f>SUMIFS(Activité!D:D,Activité!A:A,Feuil1!C41,Activité!C:C,Feuil1!D41)</f>
        <v>648</v>
      </c>
      <c r="F41" s="32">
        <f t="shared" si="0"/>
        <v>84.15584415584415</v>
      </c>
      <c r="G41" s="49">
        <f t="shared" si="1"/>
        <v>75</v>
      </c>
      <c r="H41" s="51">
        <f>H40-F41/1000</f>
        <v>78.969090909090923</v>
      </c>
    </row>
    <row r="42" spans="1:8" x14ac:dyDescent="0.25">
      <c r="A42" s="23">
        <v>43408</v>
      </c>
      <c r="B42" s="28" t="s">
        <v>4</v>
      </c>
      <c r="C42" s="2"/>
      <c r="D42" s="44"/>
      <c r="E42" s="44">
        <f>SUMIFS(Activité!D:D,Activité!A:A,Feuil1!C42,Activité!C:C,Feuil1!D42)</f>
        <v>0</v>
      </c>
      <c r="F42" s="32">
        <f t="shared" si="0"/>
        <v>0</v>
      </c>
      <c r="G42" s="49">
        <f t="shared" si="1"/>
        <v>75</v>
      </c>
      <c r="H42" s="51">
        <f>H41-F42/1000</f>
        <v>78.969090909090923</v>
      </c>
    </row>
    <row r="43" spans="1:8" x14ac:dyDescent="0.25">
      <c r="A43" s="22">
        <v>43409</v>
      </c>
      <c r="B43" s="27" t="s">
        <v>5</v>
      </c>
      <c r="C43" s="1" t="s">
        <v>19</v>
      </c>
      <c r="D43" s="43">
        <v>120</v>
      </c>
      <c r="E43" s="43">
        <f>SUMIFS(Activité!D:D,Activité!A:A,Feuil1!C43,Activité!C:C,Feuil1!D43)</f>
        <v>648</v>
      </c>
      <c r="F43" s="31">
        <f t="shared" si="0"/>
        <v>84.15584415584415</v>
      </c>
      <c r="G43" s="47">
        <f t="shared" si="1"/>
        <v>75</v>
      </c>
      <c r="H43" s="52">
        <f>H42-F43/1000</f>
        <v>78.884935064935078</v>
      </c>
    </row>
    <row r="44" spans="1:8" x14ac:dyDescent="0.25">
      <c r="A44" s="22">
        <v>43410</v>
      </c>
      <c r="B44" s="27" t="s">
        <v>0</v>
      </c>
      <c r="C44" s="1"/>
      <c r="D44" s="43"/>
      <c r="E44" s="43">
        <f>SUMIFS(Activité!D:D,Activité!A:A,Feuil1!C44,Activité!C:C,Feuil1!D44)</f>
        <v>0</v>
      </c>
      <c r="F44" s="31">
        <f t="shared" si="0"/>
        <v>0</v>
      </c>
      <c r="G44" s="47">
        <f t="shared" si="1"/>
        <v>75</v>
      </c>
      <c r="H44" s="52">
        <f>H43-F44/1000</f>
        <v>78.884935064935078</v>
      </c>
    </row>
    <row r="45" spans="1:8" x14ac:dyDescent="0.25">
      <c r="A45" s="22">
        <v>43411</v>
      </c>
      <c r="B45" s="27" t="s">
        <v>0</v>
      </c>
      <c r="C45" s="1"/>
      <c r="D45" s="43"/>
      <c r="E45" s="43">
        <f>SUMIFS(Activité!D:D,Activité!A:A,Feuil1!C45,Activité!C:C,Feuil1!D45)</f>
        <v>0</v>
      </c>
      <c r="F45" s="31">
        <f t="shared" si="0"/>
        <v>0</v>
      </c>
      <c r="G45" s="47">
        <f t="shared" si="1"/>
        <v>75</v>
      </c>
      <c r="H45" s="52">
        <f>H44-F45/1000</f>
        <v>78.884935064935078</v>
      </c>
    </row>
    <row r="46" spans="1:8" x14ac:dyDescent="0.25">
      <c r="A46" s="22">
        <v>43412</v>
      </c>
      <c r="B46" s="27" t="s">
        <v>1</v>
      </c>
      <c r="C46" s="1" t="s">
        <v>19</v>
      </c>
      <c r="D46" s="43">
        <v>120</v>
      </c>
      <c r="E46" s="43">
        <f>SUMIFS(Activité!D:D,Activité!A:A,Feuil1!C46,Activité!C:C,Feuil1!D46)</f>
        <v>648</v>
      </c>
      <c r="F46" s="31">
        <f t="shared" si="0"/>
        <v>84.15584415584415</v>
      </c>
      <c r="G46" s="47">
        <f t="shared" si="1"/>
        <v>75</v>
      </c>
      <c r="H46" s="52">
        <f>H45-F46/1000</f>
        <v>78.800779220779233</v>
      </c>
    </row>
    <row r="47" spans="1:8" x14ac:dyDescent="0.25">
      <c r="A47" s="22">
        <v>43413</v>
      </c>
      <c r="B47" s="27" t="s">
        <v>2</v>
      </c>
      <c r="C47" s="1" t="s">
        <v>19</v>
      </c>
      <c r="D47" s="43">
        <v>120</v>
      </c>
      <c r="E47" s="43">
        <f>SUMIFS(Activité!D:D,Activité!A:A,Feuil1!C47,Activité!C:C,Feuil1!D47)</f>
        <v>648</v>
      </c>
      <c r="F47" s="31">
        <f t="shared" si="0"/>
        <v>84.15584415584415</v>
      </c>
      <c r="G47" s="47">
        <f t="shared" si="1"/>
        <v>75</v>
      </c>
      <c r="H47" s="52">
        <f>H46-F47/1000</f>
        <v>78.716623376623389</v>
      </c>
    </row>
    <row r="48" spans="1:8" x14ac:dyDescent="0.25">
      <c r="A48" s="23">
        <v>43414</v>
      </c>
      <c r="B48" s="28" t="s">
        <v>3</v>
      </c>
      <c r="C48" s="2"/>
      <c r="D48" s="44"/>
      <c r="E48" s="44">
        <f>SUMIFS(Activité!D:D,Activité!A:A,Feuil1!C48,Activité!C:C,Feuil1!D48)</f>
        <v>0</v>
      </c>
      <c r="F48" s="32">
        <f t="shared" si="0"/>
        <v>0</v>
      </c>
      <c r="G48" s="49">
        <f t="shared" si="1"/>
        <v>75</v>
      </c>
      <c r="H48" s="51">
        <f>H47-F48/1000</f>
        <v>78.716623376623389</v>
      </c>
    </row>
    <row r="49" spans="1:8" x14ac:dyDescent="0.25">
      <c r="A49" s="23">
        <v>43415</v>
      </c>
      <c r="B49" s="28" t="s">
        <v>4</v>
      </c>
      <c r="C49" s="2"/>
      <c r="D49" s="44"/>
      <c r="E49" s="44">
        <f>SUMIFS(Activité!D:D,Activité!A:A,Feuil1!C49,Activité!C:C,Feuil1!D49)</f>
        <v>0</v>
      </c>
      <c r="F49" s="32">
        <f t="shared" si="0"/>
        <v>0</v>
      </c>
      <c r="G49" s="49">
        <f t="shared" si="1"/>
        <v>75</v>
      </c>
      <c r="H49" s="51">
        <f>H48-F49/1000</f>
        <v>78.716623376623389</v>
      </c>
    </row>
    <row r="50" spans="1:8" x14ac:dyDescent="0.25">
      <c r="A50" s="22">
        <v>43416</v>
      </c>
      <c r="B50" s="27" t="s">
        <v>5</v>
      </c>
      <c r="C50" s="1" t="s">
        <v>19</v>
      </c>
      <c r="D50" s="43">
        <v>120</v>
      </c>
      <c r="E50" s="43">
        <f>SUMIFS(Activité!D:D,Activité!A:A,Feuil1!C50,Activité!C:C,Feuil1!D50)</f>
        <v>648</v>
      </c>
      <c r="F50" s="31">
        <f t="shared" si="0"/>
        <v>84.15584415584415</v>
      </c>
      <c r="G50" s="47">
        <f t="shared" si="1"/>
        <v>75</v>
      </c>
      <c r="H50" s="52">
        <f>H49-F50/1000</f>
        <v>78.632467532467544</v>
      </c>
    </row>
    <row r="51" spans="1:8" x14ac:dyDescent="0.25">
      <c r="A51" s="22">
        <v>43417</v>
      </c>
      <c r="B51" s="27" t="s">
        <v>0</v>
      </c>
      <c r="C51" s="1"/>
      <c r="D51" s="43"/>
      <c r="E51" s="43">
        <f>SUMIFS(Activité!D:D,Activité!A:A,Feuil1!C51,Activité!C:C,Feuil1!D51)</f>
        <v>0</v>
      </c>
      <c r="F51" s="31">
        <f t="shared" si="0"/>
        <v>0</v>
      </c>
      <c r="G51" s="47">
        <f t="shared" si="1"/>
        <v>75</v>
      </c>
      <c r="H51" s="52">
        <f>H50-F51/1000</f>
        <v>78.632467532467544</v>
      </c>
    </row>
    <row r="52" spans="1:8" x14ac:dyDescent="0.25">
      <c r="A52" s="22">
        <v>43418</v>
      </c>
      <c r="B52" s="27" t="s">
        <v>0</v>
      </c>
      <c r="C52" s="1"/>
      <c r="D52" s="43"/>
      <c r="E52" s="43">
        <f>SUMIFS(Activité!D:D,Activité!A:A,Feuil1!C52,Activité!C:C,Feuil1!D52)</f>
        <v>0</v>
      </c>
      <c r="F52" s="31">
        <f t="shared" si="0"/>
        <v>0</v>
      </c>
      <c r="G52" s="47">
        <f t="shared" si="1"/>
        <v>75</v>
      </c>
      <c r="H52" s="52">
        <f>H51-F52/1000</f>
        <v>78.632467532467544</v>
      </c>
    </row>
    <row r="53" spans="1:8" x14ac:dyDescent="0.25">
      <c r="A53" s="22">
        <v>43419</v>
      </c>
      <c r="B53" s="27" t="s">
        <v>1</v>
      </c>
      <c r="C53" s="1" t="s">
        <v>19</v>
      </c>
      <c r="D53" s="43">
        <v>30</v>
      </c>
      <c r="E53" s="43">
        <f>SUMIFS(Activité!D:D,Activité!A:A,Feuil1!C53,Activité!C:C,Feuil1!D53)</f>
        <v>162</v>
      </c>
      <c r="F53" s="31">
        <f t="shared" si="0"/>
        <v>21.038961038961038</v>
      </c>
      <c r="G53" s="47">
        <f t="shared" si="1"/>
        <v>75</v>
      </c>
      <c r="H53" s="52">
        <f>H52-F53/1000</f>
        <v>78.61142857142859</v>
      </c>
    </row>
    <row r="54" spans="1:8" x14ac:dyDescent="0.25">
      <c r="A54" s="22">
        <v>43420</v>
      </c>
      <c r="B54" s="27" t="s">
        <v>2</v>
      </c>
      <c r="C54" s="1"/>
      <c r="D54" s="43"/>
      <c r="E54" s="43">
        <f>SUMIFS(Activité!D:D,Activité!A:A,Feuil1!C54,Activité!C:C,Feuil1!D54)</f>
        <v>0</v>
      </c>
      <c r="F54" s="31">
        <f t="shared" si="0"/>
        <v>0</v>
      </c>
      <c r="G54" s="47">
        <f t="shared" si="1"/>
        <v>75</v>
      </c>
      <c r="H54" s="52">
        <f>H53-F54/1000</f>
        <v>78.61142857142859</v>
      </c>
    </row>
    <row r="55" spans="1:8" x14ac:dyDescent="0.25">
      <c r="A55" s="23">
        <v>43421</v>
      </c>
      <c r="B55" s="28" t="s">
        <v>3</v>
      </c>
      <c r="C55" s="2" t="s">
        <v>19</v>
      </c>
      <c r="D55" s="44">
        <v>120</v>
      </c>
      <c r="E55" s="44">
        <f>SUMIFS(Activité!D:D,Activité!A:A,Feuil1!C55,Activité!C:C,Feuil1!D55)</f>
        <v>648</v>
      </c>
      <c r="F55" s="32">
        <f t="shared" si="0"/>
        <v>84.15584415584415</v>
      </c>
      <c r="G55" s="49">
        <f t="shared" si="1"/>
        <v>75</v>
      </c>
      <c r="H55" s="51">
        <f>H54-F55/1000</f>
        <v>78.527272727272745</v>
      </c>
    </row>
    <row r="56" spans="1:8" x14ac:dyDescent="0.25">
      <c r="A56" s="23">
        <v>43422</v>
      </c>
      <c r="B56" s="28" t="s">
        <v>4</v>
      </c>
      <c r="C56" s="2"/>
      <c r="D56" s="44"/>
      <c r="E56" s="44">
        <f>SUMIFS(Activité!D:D,Activité!A:A,Feuil1!C56,Activité!C:C,Feuil1!D56)</f>
        <v>0</v>
      </c>
      <c r="F56" s="32">
        <f t="shared" si="0"/>
        <v>0</v>
      </c>
      <c r="G56" s="49">
        <f t="shared" si="1"/>
        <v>75</v>
      </c>
      <c r="H56" s="51">
        <f>H55-F56/1000</f>
        <v>78.527272727272745</v>
      </c>
    </row>
    <row r="57" spans="1:8" x14ac:dyDescent="0.25">
      <c r="A57" s="22">
        <v>43423</v>
      </c>
      <c r="B57" s="27" t="s">
        <v>5</v>
      </c>
      <c r="C57" s="1" t="s">
        <v>19</v>
      </c>
      <c r="D57" s="43">
        <v>120</v>
      </c>
      <c r="E57" s="43">
        <f>SUMIFS(Activité!D:D,Activité!A:A,Feuil1!C57,Activité!C:C,Feuil1!D57)</f>
        <v>648</v>
      </c>
      <c r="F57" s="31">
        <f t="shared" si="0"/>
        <v>84.15584415584415</v>
      </c>
      <c r="G57" s="47">
        <f t="shared" si="1"/>
        <v>75</v>
      </c>
      <c r="H57" s="52">
        <f>H56-F57/1000</f>
        <v>78.4431168831169</v>
      </c>
    </row>
    <row r="58" spans="1:8" x14ac:dyDescent="0.25">
      <c r="A58" s="22">
        <v>43424</v>
      </c>
      <c r="B58" s="27" t="s">
        <v>0</v>
      </c>
      <c r="C58" s="1"/>
      <c r="D58" s="43"/>
      <c r="E58" s="43">
        <f>SUMIFS(Activité!D:D,Activité!A:A,Feuil1!C58,Activité!C:C,Feuil1!D58)</f>
        <v>0</v>
      </c>
      <c r="F58" s="31">
        <f t="shared" si="0"/>
        <v>0</v>
      </c>
      <c r="G58" s="47">
        <f t="shared" si="1"/>
        <v>75</v>
      </c>
      <c r="H58" s="52">
        <f>H57-F58/1000</f>
        <v>78.4431168831169</v>
      </c>
    </row>
    <row r="59" spans="1:8" x14ac:dyDescent="0.25">
      <c r="A59" s="22">
        <v>43425</v>
      </c>
      <c r="B59" s="27" t="s">
        <v>0</v>
      </c>
      <c r="C59" s="1"/>
      <c r="D59" s="43"/>
      <c r="E59" s="43">
        <f>SUMIFS(Activité!D:D,Activité!A:A,Feuil1!C59,Activité!C:C,Feuil1!D59)</f>
        <v>0</v>
      </c>
      <c r="F59" s="31">
        <f t="shared" si="0"/>
        <v>0</v>
      </c>
      <c r="G59" s="47">
        <f t="shared" si="1"/>
        <v>75</v>
      </c>
      <c r="H59" s="52">
        <f>H58-F59/1000</f>
        <v>78.4431168831169</v>
      </c>
    </row>
    <row r="60" spans="1:8" x14ac:dyDescent="0.25">
      <c r="A60" s="22">
        <v>43426</v>
      </c>
      <c r="B60" s="27" t="s">
        <v>1</v>
      </c>
      <c r="C60" s="1" t="s">
        <v>19</v>
      </c>
      <c r="D60" s="43">
        <v>120</v>
      </c>
      <c r="E60" s="43">
        <f>SUMIFS(Activité!D:D,Activité!A:A,Feuil1!C60,Activité!C:C,Feuil1!D60)</f>
        <v>648</v>
      </c>
      <c r="F60" s="31">
        <f t="shared" si="0"/>
        <v>84.15584415584415</v>
      </c>
      <c r="G60" s="47">
        <f t="shared" si="1"/>
        <v>75</v>
      </c>
      <c r="H60" s="52">
        <f>H59-F60/1000</f>
        <v>78.358961038961056</v>
      </c>
    </row>
    <row r="61" spans="1:8" x14ac:dyDescent="0.25">
      <c r="A61" s="22">
        <v>43427</v>
      </c>
      <c r="B61" s="27" t="s">
        <v>2</v>
      </c>
      <c r="C61" s="1" t="s">
        <v>19</v>
      </c>
      <c r="D61" s="43">
        <v>120</v>
      </c>
      <c r="E61" s="43">
        <f>SUMIFS(Activité!D:D,Activité!A:A,Feuil1!C61,Activité!C:C,Feuil1!D61)</f>
        <v>648</v>
      </c>
      <c r="F61" s="31">
        <f t="shared" si="0"/>
        <v>84.15584415584415</v>
      </c>
      <c r="G61" s="47">
        <f t="shared" si="1"/>
        <v>75</v>
      </c>
      <c r="H61" s="52">
        <f>H60-F61/1000</f>
        <v>78.274805194805211</v>
      </c>
    </row>
    <row r="62" spans="1:8" x14ac:dyDescent="0.25">
      <c r="A62" s="23">
        <v>43428</v>
      </c>
      <c r="B62" s="28" t="s">
        <v>3</v>
      </c>
      <c r="C62" s="2"/>
      <c r="D62" s="44"/>
      <c r="E62" s="44">
        <f>SUMIFS(Activité!D:D,Activité!A:A,Feuil1!C62,Activité!C:C,Feuil1!D62)</f>
        <v>0</v>
      </c>
      <c r="F62" s="32">
        <f t="shared" si="0"/>
        <v>0</v>
      </c>
      <c r="G62" s="49">
        <f t="shared" si="1"/>
        <v>75</v>
      </c>
      <c r="H62" s="51">
        <f>H61-F62/1000</f>
        <v>78.274805194805211</v>
      </c>
    </row>
    <row r="63" spans="1:8" x14ac:dyDescent="0.25">
      <c r="A63" s="23">
        <v>43429</v>
      </c>
      <c r="B63" s="28" t="s">
        <v>4</v>
      </c>
      <c r="C63" s="2"/>
      <c r="D63" s="44"/>
      <c r="E63" s="44">
        <f>SUMIFS(Activité!D:D,Activité!A:A,Feuil1!C63,Activité!C:C,Feuil1!D63)</f>
        <v>0</v>
      </c>
      <c r="F63" s="32">
        <f t="shared" si="0"/>
        <v>0</v>
      </c>
      <c r="G63" s="49">
        <f t="shared" si="1"/>
        <v>75</v>
      </c>
      <c r="H63" s="51">
        <f>H62-F63/1000</f>
        <v>78.274805194805211</v>
      </c>
    </row>
    <row r="64" spans="1:8" x14ac:dyDescent="0.25">
      <c r="A64" s="22">
        <v>43430</v>
      </c>
      <c r="B64" s="27" t="s">
        <v>5</v>
      </c>
      <c r="C64" s="1" t="s">
        <v>19</v>
      </c>
      <c r="D64" s="43">
        <v>120</v>
      </c>
      <c r="E64" s="43">
        <f>SUMIFS(Activité!D:D,Activité!A:A,Feuil1!C64,Activité!C:C,Feuil1!D64)</f>
        <v>648</v>
      </c>
      <c r="F64" s="31">
        <f t="shared" si="0"/>
        <v>84.15584415584415</v>
      </c>
      <c r="G64" s="47">
        <f t="shared" si="1"/>
        <v>75</v>
      </c>
      <c r="H64" s="52">
        <f>H63-F64/1000</f>
        <v>78.190649350649366</v>
      </c>
    </row>
    <row r="65" spans="1:8" x14ac:dyDescent="0.25">
      <c r="A65" s="22">
        <v>43431</v>
      </c>
      <c r="B65" s="27" t="s">
        <v>0</v>
      </c>
      <c r="C65" s="1"/>
      <c r="D65" s="43"/>
      <c r="E65" s="43">
        <f>SUMIFS(Activité!D:D,Activité!A:A,Feuil1!C65,Activité!C:C,Feuil1!D65)</f>
        <v>0</v>
      </c>
      <c r="F65" s="31">
        <f t="shared" si="0"/>
        <v>0</v>
      </c>
      <c r="G65" s="47">
        <f t="shared" si="1"/>
        <v>75</v>
      </c>
      <c r="H65" s="52">
        <f>H64-F65/1000</f>
        <v>78.190649350649366</v>
      </c>
    </row>
    <row r="66" spans="1:8" x14ac:dyDescent="0.25">
      <c r="A66" s="22">
        <v>43432</v>
      </c>
      <c r="B66" s="27" t="s">
        <v>0</v>
      </c>
      <c r="C66" s="1"/>
      <c r="D66" s="43"/>
      <c r="E66" s="43">
        <f>SUMIFS(Activité!D:D,Activité!A:A,Feuil1!C66,Activité!C:C,Feuil1!D66)</f>
        <v>0</v>
      </c>
      <c r="F66" s="31">
        <f t="shared" si="0"/>
        <v>0</v>
      </c>
      <c r="G66" s="47">
        <f t="shared" si="1"/>
        <v>75</v>
      </c>
      <c r="H66" s="52">
        <f>H65-F66/1000</f>
        <v>78.190649350649366</v>
      </c>
    </row>
    <row r="67" spans="1:8" x14ac:dyDescent="0.25">
      <c r="A67" s="22">
        <v>43433</v>
      </c>
      <c r="B67" s="27" t="s">
        <v>1</v>
      </c>
      <c r="C67" s="1" t="s">
        <v>19</v>
      </c>
      <c r="D67" s="43">
        <v>30</v>
      </c>
      <c r="E67" s="43">
        <f>SUMIFS(Activité!D:D,Activité!A:A,Feuil1!C67,Activité!C:C,Feuil1!D67)</f>
        <v>162</v>
      </c>
      <c r="F67" s="31">
        <f t="shared" si="0"/>
        <v>21.038961038961038</v>
      </c>
      <c r="G67" s="47">
        <f t="shared" si="1"/>
        <v>75</v>
      </c>
      <c r="H67" s="52">
        <f>H66-F67/1000</f>
        <v>78.169610389610412</v>
      </c>
    </row>
    <row r="68" spans="1:8" x14ac:dyDescent="0.25">
      <c r="A68" s="22">
        <v>43434</v>
      </c>
      <c r="B68" s="27" t="s">
        <v>2</v>
      </c>
      <c r="C68" s="1"/>
      <c r="D68" s="43"/>
      <c r="E68" s="43">
        <f>SUMIFS(Activité!D:D,Activité!A:A,Feuil1!C68,Activité!C:C,Feuil1!D68)</f>
        <v>0</v>
      </c>
      <c r="F68" s="31">
        <f t="shared" ref="F68:F131" si="2">E68/7.7</f>
        <v>0</v>
      </c>
      <c r="G68" s="47">
        <f t="shared" si="1"/>
        <v>75</v>
      </c>
      <c r="H68" s="52">
        <f>H67-F68/1000</f>
        <v>78.169610389610412</v>
      </c>
    </row>
    <row r="69" spans="1:8" x14ac:dyDescent="0.25">
      <c r="A69" s="23">
        <v>43435</v>
      </c>
      <c r="B69" s="28" t="s">
        <v>3</v>
      </c>
      <c r="C69" s="2" t="s">
        <v>19</v>
      </c>
      <c r="D69" s="44">
        <v>120</v>
      </c>
      <c r="E69" s="44">
        <f>SUMIFS(Activité!D:D,Activité!A:A,Feuil1!C69,Activité!C:C,Feuil1!D69)</f>
        <v>648</v>
      </c>
      <c r="F69" s="32">
        <f t="shared" si="2"/>
        <v>84.15584415584415</v>
      </c>
      <c r="G69" s="49">
        <f t="shared" ref="G69:G132" si="3">G68</f>
        <v>75</v>
      </c>
      <c r="H69" s="51">
        <f>H68-F69/1000</f>
        <v>78.085454545454567</v>
      </c>
    </row>
    <row r="70" spans="1:8" x14ac:dyDescent="0.25">
      <c r="A70" s="23">
        <v>43436</v>
      </c>
      <c r="B70" s="28" t="s">
        <v>4</v>
      </c>
      <c r="C70" s="2"/>
      <c r="D70" s="44"/>
      <c r="E70" s="44">
        <f>SUMIFS(Activité!D:D,Activité!A:A,Feuil1!C70,Activité!C:C,Feuil1!D70)</f>
        <v>0</v>
      </c>
      <c r="F70" s="32">
        <f t="shared" si="2"/>
        <v>0</v>
      </c>
      <c r="G70" s="49">
        <f t="shared" si="3"/>
        <v>75</v>
      </c>
      <c r="H70" s="51">
        <f>H69-F70/1000</f>
        <v>78.085454545454567</v>
      </c>
    </row>
    <row r="71" spans="1:8" x14ac:dyDescent="0.25">
      <c r="A71" s="22">
        <v>43437</v>
      </c>
      <c r="B71" s="27" t="s">
        <v>5</v>
      </c>
      <c r="C71" s="1" t="s">
        <v>19</v>
      </c>
      <c r="D71" s="43">
        <v>120</v>
      </c>
      <c r="E71" s="43">
        <f>SUMIFS(Activité!D:D,Activité!A:A,Feuil1!C71,Activité!C:C,Feuil1!D71)</f>
        <v>648</v>
      </c>
      <c r="F71" s="31">
        <f t="shared" si="2"/>
        <v>84.15584415584415</v>
      </c>
      <c r="G71" s="47">
        <f t="shared" si="3"/>
        <v>75</v>
      </c>
      <c r="H71" s="52">
        <f>H70-F71/1000</f>
        <v>78.001298701298722</v>
      </c>
    </row>
    <row r="72" spans="1:8" x14ac:dyDescent="0.25">
      <c r="A72" s="22">
        <v>43438</v>
      </c>
      <c r="B72" s="27" t="s">
        <v>0</v>
      </c>
      <c r="C72" s="1"/>
      <c r="D72" s="43"/>
      <c r="E72" s="43">
        <f>SUMIFS(Activité!D:D,Activité!A:A,Feuil1!C72,Activité!C:C,Feuil1!D72)</f>
        <v>0</v>
      </c>
      <c r="F72" s="31">
        <f t="shared" si="2"/>
        <v>0</v>
      </c>
      <c r="G72" s="47">
        <f t="shared" si="3"/>
        <v>75</v>
      </c>
      <c r="H72" s="52">
        <f>H71-F72/1000</f>
        <v>78.001298701298722</v>
      </c>
    </row>
    <row r="73" spans="1:8" x14ac:dyDescent="0.25">
      <c r="A73" s="22">
        <v>43439</v>
      </c>
      <c r="B73" s="27" t="s">
        <v>0</v>
      </c>
      <c r="C73" s="1"/>
      <c r="D73" s="43"/>
      <c r="E73" s="43">
        <f>SUMIFS(Activité!D:D,Activité!A:A,Feuil1!C73,Activité!C:C,Feuil1!D73)</f>
        <v>0</v>
      </c>
      <c r="F73" s="31">
        <f t="shared" si="2"/>
        <v>0</v>
      </c>
      <c r="G73" s="47">
        <f t="shared" si="3"/>
        <v>75</v>
      </c>
      <c r="H73" s="52">
        <f>H72-F73/1000</f>
        <v>78.001298701298722</v>
      </c>
    </row>
    <row r="74" spans="1:8" x14ac:dyDescent="0.25">
      <c r="A74" s="22">
        <v>43440</v>
      </c>
      <c r="B74" s="27" t="s">
        <v>1</v>
      </c>
      <c r="C74" s="1" t="s">
        <v>19</v>
      </c>
      <c r="D74" s="43">
        <v>120</v>
      </c>
      <c r="E74" s="43">
        <f>SUMIFS(Activité!D:D,Activité!A:A,Feuil1!C74,Activité!C:C,Feuil1!D74)</f>
        <v>648</v>
      </c>
      <c r="F74" s="31">
        <f t="shared" si="2"/>
        <v>84.15584415584415</v>
      </c>
      <c r="G74" s="47">
        <f t="shared" si="3"/>
        <v>75</v>
      </c>
      <c r="H74" s="52">
        <f>H73-F74/1000</f>
        <v>77.917142857142878</v>
      </c>
    </row>
    <row r="75" spans="1:8" x14ac:dyDescent="0.25">
      <c r="A75" s="22">
        <v>43441</v>
      </c>
      <c r="B75" s="27" t="s">
        <v>2</v>
      </c>
      <c r="C75" s="1" t="s">
        <v>19</v>
      </c>
      <c r="D75" s="43">
        <v>120</v>
      </c>
      <c r="E75" s="43">
        <f>SUMIFS(Activité!D:D,Activité!A:A,Feuil1!C75,Activité!C:C,Feuil1!D75)</f>
        <v>648</v>
      </c>
      <c r="F75" s="31">
        <f t="shared" si="2"/>
        <v>84.15584415584415</v>
      </c>
      <c r="G75" s="47">
        <f t="shared" si="3"/>
        <v>75</v>
      </c>
      <c r="H75" s="52">
        <f>H74-F75/1000</f>
        <v>77.832987012987033</v>
      </c>
    </row>
    <row r="76" spans="1:8" x14ac:dyDescent="0.25">
      <c r="A76" s="23">
        <v>43442</v>
      </c>
      <c r="B76" s="28" t="s">
        <v>3</v>
      </c>
      <c r="C76" s="2"/>
      <c r="D76" s="44"/>
      <c r="E76" s="44">
        <f>SUMIFS(Activité!D:D,Activité!A:A,Feuil1!C76,Activité!C:C,Feuil1!D76)</f>
        <v>0</v>
      </c>
      <c r="F76" s="32">
        <f t="shared" si="2"/>
        <v>0</v>
      </c>
      <c r="G76" s="49">
        <f t="shared" si="3"/>
        <v>75</v>
      </c>
      <c r="H76" s="51">
        <f>H75-F76/1000</f>
        <v>77.832987012987033</v>
      </c>
    </row>
    <row r="77" spans="1:8" x14ac:dyDescent="0.25">
      <c r="A77" s="23">
        <v>43443</v>
      </c>
      <c r="B77" s="28" t="s">
        <v>4</v>
      </c>
      <c r="C77" s="2"/>
      <c r="D77" s="44"/>
      <c r="E77" s="44">
        <f>SUMIFS(Activité!D:D,Activité!A:A,Feuil1!C77,Activité!C:C,Feuil1!D77)</f>
        <v>0</v>
      </c>
      <c r="F77" s="32">
        <f t="shared" si="2"/>
        <v>0</v>
      </c>
      <c r="G77" s="49">
        <f t="shared" si="3"/>
        <v>75</v>
      </c>
      <c r="H77" s="51">
        <f>H76-F77/1000</f>
        <v>77.832987012987033</v>
      </c>
    </row>
    <row r="78" spans="1:8" x14ac:dyDescent="0.25">
      <c r="A78" s="22">
        <v>43444</v>
      </c>
      <c r="B78" s="27" t="s">
        <v>5</v>
      </c>
      <c r="C78" s="1" t="s">
        <v>19</v>
      </c>
      <c r="D78" s="43">
        <v>120</v>
      </c>
      <c r="E78" s="43">
        <f>SUMIFS(Activité!D:D,Activité!A:A,Feuil1!C78,Activité!C:C,Feuil1!D78)</f>
        <v>648</v>
      </c>
      <c r="F78" s="31">
        <f t="shared" si="2"/>
        <v>84.15584415584415</v>
      </c>
      <c r="G78" s="47">
        <f t="shared" si="3"/>
        <v>75</v>
      </c>
      <c r="H78" s="52">
        <f>H77-F78/1000</f>
        <v>77.748831168831188</v>
      </c>
    </row>
    <row r="79" spans="1:8" x14ac:dyDescent="0.25">
      <c r="A79" s="22">
        <v>43445</v>
      </c>
      <c r="B79" s="27" t="s">
        <v>0</v>
      </c>
      <c r="C79" s="1"/>
      <c r="D79" s="43"/>
      <c r="E79" s="43">
        <f>SUMIFS(Activité!D:D,Activité!A:A,Feuil1!C79,Activité!C:C,Feuil1!D79)</f>
        <v>0</v>
      </c>
      <c r="F79" s="31">
        <f t="shared" si="2"/>
        <v>0</v>
      </c>
      <c r="G79" s="47">
        <f t="shared" si="3"/>
        <v>75</v>
      </c>
      <c r="H79" s="52">
        <f>H78-F79/1000</f>
        <v>77.748831168831188</v>
      </c>
    </row>
    <row r="80" spans="1:8" x14ac:dyDescent="0.25">
      <c r="A80" s="22">
        <v>43446</v>
      </c>
      <c r="B80" s="27" t="s">
        <v>0</v>
      </c>
      <c r="C80" s="1"/>
      <c r="D80" s="43"/>
      <c r="E80" s="43">
        <f>SUMIFS(Activité!D:D,Activité!A:A,Feuil1!C80,Activité!C:C,Feuil1!D80)</f>
        <v>0</v>
      </c>
      <c r="F80" s="31">
        <f t="shared" si="2"/>
        <v>0</v>
      </c>
      <c r="G80" s="47">
        <f t="shared" si="3"/>
        <v>75</v>
      </c>
      <c r="H80" s="52">
        <f>H79-F80/1000</f>
        <v>77.748831168831188</v>
      </c>
    </row>
    <row r="81" spans="1:8" x14ac:dyDescent="0.25">
      <c r="A81" s="22">
        <v>43447</v>
      </c>
      <c r="B81" s="27" t="s">
        <v>1</v>
      </c>
      <c r="C81" s="1" t="s">
        <v>19</v>
      </c>
      <c r="D81" s="43">
        <v>30</v>
      </c>
      <c r="E81" s="43">
        <f>SUMIFS(Activité!D:D,Activité!A:A,Feuil1!C81,Activité!C:C,Feuil1!D81)</f>
        <v>162</v>
      </c>
      <c r="F81" s="31">
        <f t="shared" si="2"/>
        <v>21.038961038961038</v>
      </c>
      <c r="G81" s="47">
        <f t="shared" si="3"/>
        <v>75</v>
      </c>
      <c r="H81" s="52">
        <f>H80-F81/1000</f>
        <v>77.727792207792234</v>
      </c>
    </row>
    <row r="82" spans="1:8" x14ac:dyDescent="0.25">
      <c r="A82" s="22">
        <v>43448</v>
      </c>
      <c r="B82" s="27" t="s">
        <v>2</v>
      </c>
      <c r="C82" s="1"/>
      <c r="D82" s="43"/>
      <c r="E82" s="43">
        <f>SUMIFS(Activité!D:D,Activité!A:A,Feuil1!C82,Activité!C:C,Feuil1!D82)</f>
        <v>0</v>
      </c>
      <c r="F82" s="31">
        <f t="shared" si="2"/>
        <v>0</v>
      </c>
      <c r="G82" s="47">
        <f t="shared" si="3"/>
        <v>75</v>
      </c>
      <c r="H82" s="52">
        <f>H81-F82/1000</f>
        <v>77.727792207792234</v>
      </c>
    </row>
    <row r="83" spans="1:8" x14ac:dyDescent="0.25">
      <c r="A83" s="23">
        <v>43449</v>
      </c>
      <c r="B83" s="28" t="s">
        <v>3</v>
      </c>
      <c r="C83" s="2" t="s">
        <v>19</v>
      </c>
      <c r="D83" s="44">
        <v>120</v>
      </c>
      <c r="E83" s="44">
        <f>SUMIFS(Activité!D:D,Activité!A:A,Feuil1!C83,Activité!C:C,Feuil1!D83)</f>
        <v>648</v>
      </c>
      <c r="F83" s="32">
        <f t="shared" si="2"/>
        <v>84.15584415584415</v>
      </c>
      <c r="G83" s="49">
        <f t="shared" si="3"/>
        <v>75</v>
      </c>
      <c r="H83" s="51">
        <f>H82-F83/1000</f>
        <v>77.643636363636389</v>
      </c>
    </row>
    <row r="84" spans="1:8" x14ac:dyDescent="0.25">
      <c r="A84" s="23">
        <v>43450</v>
      </c>
      <c r="B84" s="28" t="s">
        <v>4</v>
      </c>
      <c r="C84" s="2"/>
      <c r="D84" s="44"/>
      <c r="E84" s="44">
        <f>SUMIFS(Activité!D:D,Activité!A:A,Feuil1!C84,Activité!C:C,Feuil1!D84)</f>
        <v>0</v>
      </c>
      <c r="F84" s="32">
        <f t="shared" si="2"/>
        <v>0</v>
      </c>
      <c r="G84" s="49">
        <f t="shared" si="3"/>
        <v>75</v>
      </c>
      <c r="H84" s="51">
        <f>H83-F84/1000</f>
        <v>77.643636363636389</v>
      </c>
    </row>
    <row r="85" spans="1:8" x14ac:dyDescent="0.25">
      <c r="A85" s="22">
        <v>43451</v>
      </c>
      <c r="B85" s="27" t="s">
        <v>5</v>
      </c>
      <c r="C85" s="1" t="s">
        <v>19</v>
      </c>
      <c r="D85" s="43">
        <v>120</v>
      </c>
      <c r="E85" s="43">
        <f>SUMIFS(Activité!D:D,Activité!A:A,Feuil1!C85,Activité!C:C,Feuil1!D85)</f>
        <v>648</v>
      </c>
      <c r="F85" s="31">
        <f t="shared" si="2"/>
        <v>84.15584415584415</v>
      </c>
      <c r="G85" s="47">
        <f t="shared" si="3"/>
        <v>75</v>
      </c>
      <c r="H85" s="52">
        <f>H84-F85/1000</f>
        <v>77.559480519480545</v>
      </c>
    </row>
    <row r="86" spans="1:8" x14ac:dyDescent="0.25">
      <c r="A86" s="22">
        <v>43452</v>
      </c>
      <c r="B86" s="27" t="s">
        <v>0</v>
      </c>
      <c r="C86" s="1"/>
      <c r="D86" s="43"/>
      <c r="E86" s="43">
        <f>SUMIFS(Activité!D:D,Activité!A:A,Feuil1!C86,Activité!C:C,Feuil1!D86)</f>
        <v>0</v>
      </c>
      <c r="F86" s="31">
        <f t="shared" si="2"/>
        <v>0</v>
      </c>
      <c r="G86" s="47">
        <f t="shared" si="3"/>
        <v>75</v>
      </c>
      <c r="H86" s="52">
        <f>H85-F86/1000</f>
        <v>77.559480519480545</v>
      </c>
    </row>
    <row r="87" spans="1:8" x14ac:dyDescent="0.25">
      <c r="A87" s="22">
        <v>43453</v>
      </c>
      <c r="B87" s="27" t="s">
        <v>0</v>
      </c>
      <c r="C87" s="1"/>
      <c r="D87" s="43"/>
      <c r="E87" s="43">
        <f>SUMIFS(Activité!D:D,Activité!A:A,Feuil1!C87,Activité!C:C,Feuil1!D87)</f>
        <v>0</v>
      </c>
      <c r="F87" s="31">
        <f t="shared" si="2"/>
        <v>0</v>
      </c>
      <c r="G87" s="47">
        <f t="shared" si="3"/>
        <v>75</v>
      </c>
      <c r="H87" s="52">
        <f>H86-F87/1000</f>
        <v>77.559480519480545</v>
      </c>
    </row>
    <row r="88" spans="1:8" x14ac:dyDescent="0.25">
      <c r="A88" s="22">
        <v>43454</v>
      </c>
      <c r="B88" s="27" t="s">
        <v>1</v>
      </c>
      <c r="C88" s="1" t="s">
        <v>19</v>
      </c>
      <c r="D88" s="43">
        <v>120</v>
      </c>
      <c r="E88" s="43">
        <f>SUMIFS(Activité!D:D,Activité!A:A,Feuil1!C88,Activité!C:C,Feuil1!D88)</f>
        <v>648</v>
      </c>
      <c r="F88" s="31">
        <f t="shared" si="2"/>
        <v>84.15584415584415</v>
      </c>
      <c r="G88" s="47">
        <f t="shared" si="3"/>
        <v>75</v>
      </c>
      <c r="H88" s="52">
        <f>H87-F88/1000</f>
        <v>77.4753246753247</v>
      </c>
    </row>
    <row r="89" spans="1:8" x14ac:dyDescent="0.25">
      <c r="A89" s="22">
        <v>43455</v>
      </c>
      <c r="B89" s="27" t="s">
        <v>2</v>
      </c>
      <c r="C89" s="1" t="s">
        <v>19</v>
      </c>
      <c r="D89" s="43">
        <v>120</v>
      </c>
      <c r="E89" s="43">
        <f>SUMIFS(Activité!D:D,Activité!A:A,Feuil1!C89,Activité!C:C,Feuil1!D89)</f>
        <v>648</v>
      </c>
      <c r="F89" s="31">
        <f t="shared" si="2"/>
        <v>84.15584415584415</v>
      </c>
      <c r="G89" s="47">
        <f t="shared" si="3"/>
        <v>75</v>
      </c>
      <c r="H89" s="52">
        <f>H88-F89/1000</f>
        <v>77.391168831168855</v>
      </c>
    </row>
    <row r="90" spans="1:8" x14ac:dyDescent="0.25">
      <c r="A90" s="23">
        <v>43456</v>
      </c>
      <c r="B90" s="28" t="s">
        <v>3</v>
      </c>
      <c r="C90" s="2"/>
      <c r="D90" s="44"/>
      <c r="E90" s="44">
        <f>SUMIFS(Activité!D:D,Activité!A:A,Feuil1!C90,Activité!C:C,Feuil1!D90)</f>
        <v>0</v>
      </c>
      <c r="F90" s="32">
        <f t="shared" si="2"/>
        <v>0</v>
      </c>
      <c r="G90" s="49">
        <f t="shared" si="3"/>
        <v>75</v>
      </c>
      <c r="H90" s="51">
        <f>H89-F90/1000</f>
        <v>77.391168831168855</v>
      </c>
    </row>
    <row r="91" spans="1:8" x14ac:dyDescent="0.25">
      <c r="A91" s="23">
        <v>43457</v>
      </c>
      <c r="B91" s="28" t="s">
        <v>4</v>
      </c>
      <c r="C91" s="2"/>
      <c r="D91" s="44"/>
      <c r="E91" s="44">
        <f>SUMIFS(Activité!D:D,Activité!A:A,Feuil1!C91,Activité!C:C,Feuil1!D91)</f>
        <v>0</v>
      </c>
      <c r="F91" s="32">
        <f t="shared" si="2"/>
        <v>0</v>
      </c>
      <c r="G91" s="49">
        <f t="shared" si="3"/>
        <v>75</v>
      </c>
      <c r="H91" s="51">
        <f>H90-F91/1000</f>
        <v>77.391168831168855</v>
      </c>
    </row>
    <row r="92" spans="1:8" x14ac:dyDescent="0.25">
      <c r="A92" s="22">
        <v>43458</v>
      </c>
      <c r="B92" s="27" t="s">
        <v>5</v>
      </c>
      <c r="C92" s="1" t="s">
        <v>19</v>
      </c>
      <c r="D92" s="43">
        <v>120</v>
      </c>
      <c r="E92" s="43">
        <f>SUMIFS(Activité!D:D,Activité!A:A,Feuil1!C92,Activité!C:C,Feuil1!D92)</f>
        <v>648</v>
      </c>
      <c r="F92" s="31">
        <f t="shared" si="2"/>
        <v>84.15584415584415</v>
      </c>
      <c r="G92" s="47">
        <f t="shared" si="3"/>
        <v>75</v>
      </c>
      <c r="H92" s="52">
        <f>H91-F92/1000</f>
        <v>77.30701298701301</v>
      </c>
    </row>
    <row r="93" spans="1:8" x14ac:dyDescent="0.25">
      <c r="A93" s="22">
        <v>43459</v>
      </c>
      <c r="B93" s="27" t="s">
        <v>0</v>
      </c>
      <c r="C93" s="1"/>
      <c r="D93" s="43"/>
      <c r="E93" s="43">
        <f>SUMIFS(Activité!D:D,Activité!A:A,Feuil1!C93,Activité!C:C,Feuil1!D93)</f>
        <v>0</v>
      </c>
      <c r="F93" s="31">
        <f t="shared" si="2"/>
        <v>0</v>
      </c>
      <c r="G93" s="47">
        <f t="shared" si="3"/>
        <v>75</v>
      </c>
      <c r="H93" s="52">
        <f>H92-F93/1000</f>
        <v>77.30701298701301</v>
      </c>
    </row>
    <row r="94" spans="1:8" x14ac:dyDescent="0.25">
      <c r="A94" s="22">
        <v>43460</v>
      </c>
      <c r="B94" s="27" t="s">
        <v>0</v>
      </c>
      <c r="C94" s="1"/>
      <c r="D94" s="43"/>
      <c r="E94" s="43">
        <f>SUMIFS(Activité!D:D,Activité!A:A,Feuil1!C94,Activité!C:C,Feuil1!D94)</f>
        <v>0</v>
      </c>
      <c r="F94" s="31">
        <f t="shared" si="2"/>
        <v>0</v>
      </c>
      <c r="G94" s="47">
        <f t="shared" si="3"/>
        <v>75</v>
      </c>
      <c r="H94" s="52">
        <f>H93-F94/1000</f>
        <v>77.30701298701301</v>
      </c>
    </row>
    <row r="95" spans="1:8" x14ac:dyDescent="0.25">
      <c r="A95" s="22">
        <v>43461</v>
      </c>
      <c r="B95" s="27" t="s">
        <v>1</v>
      </c>
      <c r="C95" s="1" t="s">
        <v>19</v>
      </c>
      <c r="D95" s="43">
        <v>30</v>
      </c>
      <c r="E95" s="43">
        <f>SUMIFS(Activité!D:D,Activité!A:A,Feuil1!C95,Activité!C:C,Feuil1!D95)</f>
        <v>162</v>
      </c>
      <c r="F95" s="31">
        <f t="shared" si="2"/>
        <v>21.038961038961038</v>
      </c>
      <c r="G95" s="47">
        <f t="shared" si="3"/>
        <v>75</v>
      </c>
      <c r="H95" s="52">
        <f>H94-F95/1000</f>
        <v>77.285974025974056</v>
      </c>
    </row>
    <row r="96" spans="1:8" x14ac:dyDescent="0.25">
      <c r="A96" s="22">
        <v>43462</v>
      </c>
      <c r="B96" s="27" t="s">
        <v>2</v>
      </c>
      <c r="C96" s="1"/>
      <c r="D96" s="43"/>
      <c r="E96" s="43">
        <f>SUMIFS(Activité!D:D,Activité!A:A,Feuil1!C96,Activité!C:C,Feuil1!D96)</f>
        <v>0</v>
      </c>
      <c r="F96" s="31">
        <f t="shared" si="2"/>
        <v>0</v>
      </c>
      <c r="G96" s="47">
        <f t="shared" si="3"/>
        <v>75</v>
      </c>
      <c r="H96" s="52">
        <f>H95-F96/1000</f>
        <v>77.285974025974056</v>
      </c>
    </row>
    <row r="97" spans="1:8" x14ac:dyDescent="0.25">
      <c r="A97" s="23">
        <v>43463</v>
      </c>
      <c r="B97" s="28" t="s">
        <v>3</v>
      </c>
      <c r="C97" s="2" t="s">
        <v>19</v>
      </c>
      <c r="D97" s="44">
        <v>120</v>
      </c>
      <c r="E97" s="44">
        <f>SUMIFS(Activité!D:D,Activité!A:A,Feuil1!C97,Activité!C:C,Feuil1!D97)</f>
        <v>648</v>
      </c>
      <c r="F97" s="32">
        <f t="shared" si="2"/>
        <v>84.15584415584415</v>
      </c>
      <c r="G97" s="49">
        <f t="shared" si="3"/>
        <v>75</v>
      </c>
      <c r="H97" s="51">
        <f>H96-F97/1000</f>
        <v>77.201818181818211</v>
      </c>
    </row>
    <row r="98" spans="1:8" x14ac:dyDescent="0.25">
      <c r="A98" s="23">
        <v>43464</v>
      </c>
      <c r="B98" s="28" t="s">
        <v>4</v>
      </c>
      <c r="C98" s="2"/>
      <c r="D98" s="44"/>
      <c r="E98" s="44">
        <f>SUMIFS(Activité!D:D,Activité!A:A,Feuil1!C98,Activité!C:C,Feuil1!D98)</f>
        <v>0</v>
      </c>
      <c r="F98" s="32">
        <f t="shared" si="2"/>
        <v>0</v>
      </c>
      <c r="G98" s="49">
        <f t="shared" si="3"/>
        <v>75</v>
      </c>
      <c r="H98" s="51">
        <f>H97-F98/1000</f>
        <v>77.201818181818211</v>
      </c>
    </row>
    <row r="99" spans="1:8" x14ac:dyDescent="0.25">
      <c r="A99" s="22">
        <v>43465</v>
      </c>
      <c r="B99" s="27" t="s">
        <v>5</v>
      </c>
      <c r="C99" s="1" t="s">
        <v>19</v>
      </c>
      <c r="D99" s="43">
        <v>120</v>
      </c>
      <c r="E99" s="43">
        <f>SUMIFS(Activité!D:D,Activité!A:A,Feuil1!C99,Activité!C:C,Feuil1!D99)</f>
        <v>648</v>
      </c>
      <c r="F99" s="31">
        <f t="shared" si="2"/>
        <v>84.15584415584415</v>
      </c>
      <c r="G99" s="47">
        <f t="shared" si="3"/>
        <v>75</v>
      </c>
      <c r="H99" s="52">
        <f>H98-F99/1000</f>
        <v>77.117662337662367</v>
      </c>
    </row>
    <row r="100" spans="1:8" x14ac:dyDescent="0.25">
      <c r="A100" s="22">
        <v>43466</v>
      </c>
      <c r="B100" s="27" t="s">
        <v>0</v>
      </c>
      <c r="C100" s="1"/>
      <c r="D100" s="43"/>
      <c r="E100" s="43">
        <f>SUMIFS(Activité!D:D,Activité!A:A,Feuil1!C100,Activité!C:C,Feuil1!D100)</f>
        <v>0</v>
      </c>
      <c r="F100" s="31">
        <f t="shared" si="2"/>
        <v>0</v>
      </c>
      <c r="G100" s="47">
        <f t="shared" si="3"/>
        <v>75</v>
      </c>
      <c r="H100" s="52">
        <f>H99-F100/1000</f>
        <v>77.117662337662367</v>
      </c>
    </row>
    <row r="101" spans="1:8" x14ac:dyDescent="0.25">
      <c r="A101" s="22">
        <v>43467</v>
      </c>
      <c r="B101" s="27" t="s">
        <v>0</v>
      </c>
      <c r="C101" s="1"/>
      <c r="D101" s="43"/>
      <c r="E101" s="43">
        <f>SUMIFS(Activité!D:D,Activité!A:A,Feuil1!C101,Activité!C:C,Feuil1!D101)</f>
        <v>0</v>
      </c>
      <c r="F101" s="31">
        <f t="shared" si="2"/>
        <v>0</v>
      </c>
      <c r="G101" s="47">
        <f t="shared" si="3"/>
        <v>75</v>
      </c>
      <c r="H101" s="52">
        <f>H100-F101/1000</f>
        <v>77.117662337662367</v>
      </c>
    </row>
    <row r="102" spans="1:8" x14ac:dyDescent="0.25">
      <c r="A102" s="22">
        <v>43468</v>
      </c>
      <c r="B102" s="27" t="s">
        <v>1</v>
      </c>
      <c r="C102" s="1" t="s">
        <v>19</v>
      </c>
      <c r="D102" s="43">
        <v>120</v>
      </c>
      <c r="E102" s="43">
        <f>SUMIFS(Activité!D:D,Activité!A:A,Feuil1!C102,Activité!C:C,Feuil1!D102)</f>
        <v>648</v>
      </c>
      <c r="F102" s="31">
        <f t="shared" si="2"/>
        <v>84.15584415584415</v>
      </c>
      <c r="G102" s="47">
        <f t="shared" si="3"/>
        <v>75</v>
      </c>
      <c r="H102" s="52">
        <f>H101-F102/1000</f>
        <v>77.033506493506522</v>
      </c>
    </row>
    <row r="103" spans="1:8" x14ac:dyDescent="0.25">
      <c r="A103" s="22">
        <v>43469</v>
      </c>
      <c r="B103" s="27" t="s">
        <v>2</v>
      </c>
      <c r="C103" s="1" t="s">
        <v>19</v>
      </c>
      <c r="D103" s="43">
        <v>120</v>
      </c>
      <c r="E103" s="43">
        <f>SUMIFS(Activité!D:D,Activité!A:A,Feuil1!C103,Activité!C:C,Feuil1!D103)</f>
        <v>648</v>
      </c>
      <c r="F103" s="31">
        <f t="shared" si="2"/>
        <v>84.15584415584415</v>
      </c>
      <c r="G103" s="47">
        <f t="shared" si="3"/>
        <v>75</v>
      </c>
      <c r="H103" s="52">
        <f>H102-F103/1000</f>
        <v>76.949350649350677</v>
      </c>
    </row>
    <row r="104" spans="1:8" x14ac:dyDescent="0.25">
      <c r="A104" s="23">
        <v>43470</v>
      </c>
      <c r="B104" s="28" t="s">
        <v>3</v>
      </c>
      <c r="C104" s="2"/>
      <c r="D104" s="44"/>
      <c r="E104" s="44">
        <f>SUMIFS(Activité!D:D,Activité!A:A,Feuil1!C104,Activité!C:C,Feuil1!D104)</f>
        <v>0</v>
      </c>
      <c r="F104" s="32">
        <f t="shared" si="2"/>
        <v>0</v>
      </c>
      <c r="G104" s="49">
        <f t="shared" si="3"/>
        <v>75</v>
      </c>
      <c r="H104" s="51">
        <f>H103-F104/1000</f>
        <v>76.949350649350677</v>
      </c>
    </row>
    <row r="105" spans="1:8" x14ac:dyDescent="0.25">
      <c r="A105" s="23">
        <v>43471</v>
      </c>
      <c r="B105" s="28" t="s">
        <v>4</v>
      </c>
      <c r="C105" s="2"/>
      <c r="D105" s="44"/>
      <c r="E105" s="44">
        <f>SUMIFS(Activité!D:D,Activité!A:A,Feuil1!C105,Activité!C:C,Feuil1!D105)</f>
        <v>0</v>
      </c>
      <c r="F105" s="32">
        <f t="shared" si="2"/>
        <v>0</v>
      </c>
      <c r="G105" s="49">
        <f t="shared" si="3"/>
        <v>75</v>
      </c>
      <c r="H105" s="51">
        <f>H104-F105/1000</f>
        <v>76.949350649350677</v>
      </c>
    </row>
    <row r="106" spans="1:8" x14ac:dyDescent="0.25">
      <c r="A106" s="22">
        <v>43472</v>
      </c>
      <c r="B106" s="27" t="s">
        <v>5</v>
      </c>
      <c r="C106" s="1" t="s">
        <v>19</v>
      </c>
      <c r="D106" s="43">
        <v>120</v>
      </c>
      <c r="E106" s="43">
        <f>SUMIFS(Activité!D:D,Activité!A:A,Feuil1!C106,Activité!C:C,Feuil1!D106)</f>
        <v>648</v>
      </c>
      <c r="F106" s="31">
        <f t="shared" si="2"/>
        <v>84.15584415584415</v>
      </c>
      <c r="G106" s="47">
        <f t="shared" si="3"/>
        <v>75</v>
      </c>
      <c r="H106" s="52">
        <f>H105-F106/1000</f>
        <v>76.865194805194832</v>
      </c>
    </row>
    <row r="107" spans="1:8" x14ac:dyDescent="0.25">
      <c r="A107" s="22">
        <v>43473</v>
      </c>
      <c r="B107" s="27" t="s">
        <v>0</v>
      </c>
      <c r="C107" s="1"/>
      <c r="D107" s="43"/>
      <c r="E107" s="43">
        <f>SUMIFS(Activité!D:D,Activité!A:A,Feuil1!C107,Activité!C:C,Feuil1!D107)</f>
        <v>0</v>
      </c>
      <c r="F107" s="31">
        <f t="shared" si="2"/>
        <v>0</v>
      </c>
      <c r="G107" s="47">
        <f t="shared" si="3"/>
        <v>75</v>
      </c>
      <c r="H107" s="52">
        <f>H106-F107/1000</f>
        <v>76.865194805194832</v>
      </c>
    </row>
    <row r="108" spans="1:8" x14ac:dyDescent="0.25">
      <c r="A108" s="22">
        <v>43474</v>
      </c>
      <c r="B108" s="27" t="s">
        <v>0</v>
      </c>
      <c r="C108" s="1"/>
      <c r="D108" s="43"/>
      <c r="E108" s="43">
        <f>SUMIFS(Activité!D:D,Activité!A:A,Feuil1!C108,Activité!C:C,Feuil1!D108)</f>
        <v>0</v>
      </c>
      <c r="F108" s="31">
        <f t="shared" si="2"/>
        <v>0</v>
      </c>
      <c r="G108" s="47">
        <f t="shared" si="3"/>
        <v>75</v>
      </c>
      <c r="H108" s="52">
        <f>H107-F108/1000</f>
        <v>76.865194805194832</v>
      </c>
    </row>
    <row r="109" spans="1:8" x14ac:dyDescent="0.25">
      <c r="A109" s="22">
        <v>43475</v>
      </c>
      <c r="B109" s="27" t="s">
        <v>1</v>
      </c>
      <c r="C109" s="1" t="s">
        <v>19</v>
      </c>
      <c r="D109" s="43">
        <v>30</v>
      </c>
      <c r="E109" s="43">
        <f>SUMIFS(Activité!D:D,Activité!A:A,Feuil1!C109,Activité!C:C,Feuil1!D109)</f>
        <v>162</v>
      </c>
      <c r="F109" s="31">
        <f t="shared" si="2"/>
        <v>21.038961038961038</v>
      </c>
      <c r="G109" s="47">
        <f t="shared" si="3"/>
        <v>75</v>
      </c>
      <c r="H109" s="52">
        <f>H108-F109/1000</f>
        <v>76.844155844155878</v>
      </c>
    </row>
    <row r="110" spans="1:8" x14ac:dyDescent="0.25">
      <c r="A110" s="22">
        <v>43476</v>
      </c>
      <c r="B110" s="27" t="s">
        <v>2</v>
      </c>
      <c r="C110" s="1"/>
      <c r="D110" s="43"/>
      <c r="E110" s="43">
        <f>SUMIFS(Activité!D:D,Activité!A:A,Feuil1!C110,Activité!C:C,Feuil1!D110)</f>
        <v>0</v>
      </c>
      <c r="F110" s="31">
        <f t="shared" si="2"/>
        <v>0</v>
      </c>
      <c r="G110" s="47">
        <f t="shared" si="3"/>
        <v>75</v>
      </c>
      <c r="H110" s="52">
        <f>H109-F110/1000</f>
        <v>76.844155844155878</v>
      </c>
    </row>
    <row r="111" spans="1:8" x14ac:dyDescent="0.25">
      <c r="A111" s="23">
        <v>43477</v>
      </c>
      <c r="B111" s="28" t="s">
        <v>3</v>
      </c>
      <c r="C111" s="2" t="s">
        <v>19</v>
      </c>
      <c r="D111" s="44">
        <v>120</v>
      </c>
      <c r="E111" s="44">
        <f>SUMIFS(Activité!D:D,Activité!A:A,Feuil1!C111,Activité!C:C,Feuil1!D111)</f>
        <v>648</v>
      </c>
      <c r="F111" s="32">
        <f t="shared" si="2"/>
        <v>84.15584415584415</v>
      </c>
      <c r="G111" s="49">
        <f t="shared" si="3"/>
        <v>75</v>
      </c>
      <c r="H111" s="51">
        <f>H110-F111/1000</f>
        <v>76.760000000000034</v>
      </c>
    </row>
    <row r="112" spans="1:8" x14ac:dyDescent="0.25">
      <c r="A112" s="23">
        <v>43478</v>
      </c>
      <c r="B112" s="28" t="s">
        <v>4</v>
      </c>
      <c r="C112" s="2"/>
      <c r="D112" s="44"/>
      <c r="E112" s="44">
        <f>SUMIFS(Activité!D:D,Activité!A:A,Feuil1!C112,Activité!C:C,Feuil1!D112)</f>
        <v>0</v>
      </c>
      <c r="F112" s="32">
        <f t="shared" si="2"/>
        <v>0</v>
      </c>
      <c r="G112" s="49">
        <f t="shared" si="3"/>
        <v>75</v>
      </c>
      <c r="H112" s="51">
        <f>H111-F112/1000</f>
        <v>76.760000000000034</v>
      </c>
    </row>
    <row r="113" spans="1:8" x14ac:dyDescent="0.25">
      <c r="A113" s="22">
        <v>43479</v>
      </c>
      <c r="B113" s="27" t="s">
        <v>5</v>
      </c>
      <c r="C113" s="1" t="s">
        <v>19</v>
      </c>
      <c r="D113" s="43">
        <v>120</v>
      </c>
      <c r="E113" s="43">
        <f>SUMIFS(Activité!D:D,Activité!A:A,Feuil1!C113,Activité!C:C,Feuil1!D113)</f>
        <v>648</v>
      </c>
      <c r="F113" s="31">
        <f t="shared" si="2"/>
        <v>84.15584415584415</v>
      </c>
      <c r="G113" s="47">
        <f t="shared" si="3"/>
        <v>75</v>
      </c>
      <c r="H113" s="52">
        <f>H112-F113/1000</f>
        <v>76.675844155844189</v>
      </c>
    </row>
    <row r="114" spans="1:8" x14ac:dyDescent="0.25">
      <c r="A114" s="22">
        <v>43480</v>
      </c>
      <c r="B114" s="27" t="s">
        <v>0</v>
      </c>
      <c r="C114" s="1"/>
      <c r="D114" s="43"/>
      <c r="E114" s="43">
        <f>SUMIFS(Activité!D:D,Activité!A:A,Feuil1!C114,Activité!C:C,Feuil1!D114)</f>
        <v>0</v>
      </c>
      <c r="F114" s="31">
        <f t="shared" si="2"/>
        <v>0</v>
      </c>
      <c r="G114" s="47">
        <f t="shared" si="3"/>
        <v>75</v>
      </c>
      <c r="H114" s="52">
        <f>H113-F114/1000</f>
        <v>76.675844155844189</v>
      </c>
    </row>
    <row r="115" spans="1:8" x14ac:dyDescent="0.25">
      <c r="A115" s="22">
        <v>43481</v>
      </c>
      <c r="B115" s="27" t="s">
        <v>0</v>
      </c>
      <c r="C115" s="1"/>
      <c r="D115" s="43"/>
      <c r="E115" s="43">
        <f>SUMIFS(Activité!D:D,Activité!A:A,Feuil1!C115,Activité!C:C,Feuil1!D115)</f>
        <v>0</v>
      </c>
      <c r="F115" s="31">
        <f t="shared" si="2"/>
        <v>0</v>
      </c>
      <c r="G115" s="47">
        <f t="shared" si="3"/>
        <v>75</v>
      </c>
      <c r="H115" s="52">
        <f>H114-F115/1000</f>
        <v>76.675844155844189</v>
      </c>
    </row>
    <row r="116" spans="1:8" x14ac:dyDescent="0.25">
      <c r="A116" s="22">
        <v>43482</v>
      </c>
      <c r="B116" s="27" t="s">
        <v>1</v>
      </c>
      <c r="C116" s="1" t="s">
        <v>19</v>
      </c>
      <c r="D116" s="43">
        <v>120</v>
      </c>
      <c r="E116" s="43">
        <f>SUMIFS(Activité!D:D,Activité!A:A,Feuil1!C116,Activité!C:C,Feuil1!D116)</f>
        <v>648</v>
      </c>
      <c r="F116" s="31">
        <f t="shared" si="2"/>
        <v>84.15584415584415</v>
      </c>
      <c r="G116" s="47">
        <f t="shared" si="3"/>
        <v>75</v>
      </c>
      <c r="H116" s="52">
        <f>H115-F116/1000</f>
        <v>76.591688311688344</v>
      </c>
    </row>
    <row r="117" spans="1:8" x14ac:dyDescent="0.25">
      <c r="A117" s="22">
        <v>43483</v>
      </c>
      <c r="B117" s="27" t="s">
        <v>2</v>
      </c>
      <c r="C117" s="1" t="s">
        <v>19</v>
      </c>
      <c r="D117" s="43">
        <v>120</v>
      </c>
      <c r="E117" s="43">
        <f>SUMIFS(Activité!D:D,Activité!A:A,Feuil1!C117,Activité!C:C,Feuil1!D117)</f>
        <v>648</v>
      </c>
      <c r="F117" s="31">
        <f t="shared" si="2"/>
        <v>84.15584415584415</v>
      </c>
      <c r="G117" s="47">
        <f t="shared" si="3"/>
        <v>75</v>
      </c>
      <c r="H117" s="52">
        <f>H116-F117/1000</f>
        <v>76.507532467532499</v>
      </c>
    </row>
    <row r="118" spans="1:8" x14ac:dyDescent="0.25">
      <c r="A118" s="23">
        <v>43484</v>
      </c>
      <c r="B118" s="28" t="s">
        <v>3</v>
      </c>
      <c r="C118" s="2"/>
      <c r="D118" s="44"/>
      <c r="E118" s="44">
        <f>SUMIFS(Activité!D:D,Activité!A:A,Feuil1!C118,Activité!C:C,Feuil1!D118)</f>
        <v>0</v>
      </c>
      <c r="F118" s="32">
        <f t="shared" si="2"/>
        <v>0</v>
      </c>
      <c r="G118" s="49">
        <f t="shared" si="3"/>
        <v>75</v>
      </c>
      <c r="H118" s="51">
        <f>H117-F118/1000</f>
        <v>76.507532467532499</v>
      </c>
    </row>
    <row r="119" spans="1:8" x14ac:dyDescent="0.25">
      <c r="A119" s="23">
        <v>43485</v>
      </c>
      <c r="B119" s="28" t="s">
        <v>4</v>
      </c>
      <c r="C119" s="2"/>
      <c r="D119" s="44"/>
      <c r="E119" s="44">
        <f>SUMIFS(Activité!D:D,Activité!A:A,Feuil1!C119,Activité!C:C,Feuil1!D119)</f>
        <v>0</v>
      </c>
      <c r="F119" s="32">
        <f t="shared" si="2"/>
        <v>0</v>
      </c>
      <c r="G119" s="49">
        <f t="shared" si="3"/>
        <v>75</v>
      </c>
      <c r="H119" s="51">
        <f>H118-F119/1000</f>
        <v>76.507532467532499</v>
      </c>
    </row>
    <row r="120" spans="1:8" x14ac:dyDescent="0.25">
      <c r="A120" s="22">
        <v>43486</v>
      </c>
      <c r="B120" s="27" t="s">
        <v>5</v>
      </c>
      <c r="C120" s="1" t="s">
        <v>19</v>
      </c>
      <c r="D120" s="43">
        <v>120</v>
      </c>
      <c r="E120" s="43">
        <f>SUMIFS(Activité!D:D,Activité!A:A,Feuil1!C120,Activité!C:C,Feuil1!D120)</f>
        <v>648</v>
      </c>
      <c r="F120" s="31">
        <f t="shared" si="2"/>
        <v>84.15584415584415</v>
      </c>
      <c r="G120" s="47">
        <f t="shared" si="3"/>
        <v>75</v>
      </c>
      <c r="H120" s="52">
        <f>H119-F120/1000</f>
        <v>76.423376623376654</v>
      </c>
    </row>
    <row r="121" spans="1:8" x14ac:dyDescent="0.25">
      <c r="A121" s="22">
        <v>43487</v>
      </c>
      <c r="B121" s="27" t="s">
        <v>0</v>
      </c>
      <c r="C121" s="1"/>
      <c r="D121" s="43"/>
      <c r="E121" s="43">
        <f>SUMIFS(Activité!D:D,Activité!A:A,Feuil1!C121,Activité!C:C,Feuil1!D121)</f>
        <v>0</v>
      </c>
      <c r="F121" s="31">
        <f t="shared" si="2"/>
        <v>0</v>
      </c>
      <c r="G121" s="47">
        <f t="shared" si="3"/>
        <v>75</v>
      </c>
      <c r="H121" s="52">
        <f>H120-F121/1000</f>
        <v>76.423376623376654</v>
      </c>
    </row>
    <row r="122" spans="1:8" x14ac:dyDescent="0.25">
      <c r="A122" s="22">
        <v>43488</v>
      </c>
      <c r="B122" s="27" t="s">
        <v>0</v>
      </c>
      <c r="C122" s="1"/>
      <c r="D122" s="43"/>
      <c r="E122" s="43">
        <f>SUMIFS(Activité!D:D,Activité!A:A,Feuil1!C122,Activité!C:C,Feuil1!D122)</f>
        <v>0</v>
      </c>
      <c r="F122" s="31">
        <f t="shared" si="2"/>
        <v>0</v>
      </c>
      <c r="G122" s="47">
        <f t="shared" si="3"/>
        <v>75</v>
      </c>
      <c r="H122" s="52">
        <f>H121-F122/1000</f>
        <v>76.423376623376654</v>
      </c>
    </row>
    <row r="123" spans="1:8" x14ac:dyDescent="0.25">
      <c r="A123" s="22">
        <v>43489</v>
      </c>
      <c r="B123" s="27" t="s">
        <v>1</v>
      </c>
      <c r="C123" s="1" t="s">
        <v>19</v>
      </c>
      <c r="D123" s="43">
        <v>30</v>
      </c>
      <c r="E123" s="43">
        <f>SUMIFS(Activité!D:D,Activité!A:A,Feuil1!C123,Activité!C:C,Feuil1!D123)</f>
        <v>162</v>
      </c>
      <c r="F123" s="31">
        <f t="shared" si="2"/>
        <v>21.038961038961038</v>
      </c>
      <c r="G123" s="47">
        <f t="shared" si="3"/>
        <v>75</v>
      </c>
      <c r="H123" s="52">
        <f>H122-F123/1000</f>
        <v>76.4023376623377</v>
      </c>
    </row>
    <row r="124" spans="1:8" x14ac:dyDescent="0.25">
      <c r="A124" s="22">
        <v>43490</v>
      </c>
      <c r="B124" s="27" t="s">
        <v>2</v>
      </c>
      <c r="C124" s="1"/>
      <c r="D124" s="43"/>
      <c r="E124" s="43">
        <f>SUMIFS(Activité!D:D,Activité!A:A,Feuil1!C124,Activité!C:C,Feuil1!D124)</f>
        <v>0</v>
      </c>
      <c r="F124" s="31">
        <f t="shared" si="2"/>
        <v>0</v>
      </c>
      <c r="G124" s="47">
        <f t="shared" si="3"/>
        <v>75</v>
      </c>
      <c r="H124" s="52">
        <f>H123-F124/1000</f>
        <v>76.4023376623377</v>
      </c>
    </row>
    <row r="125" spans="1:8" x14ac:dyDescent="0.25">
      <c r="A125" s="23">
        <v>43491</v>
      </c>
      <c r="B125" s="28" t="s">
        <v>3</v>
      </c>
      <c r="C125" s="2" t="s">
        <v>19</v>
      </c>
      <c r="D125" s="44">
        <v>120</v>
      </c>
      <c r="E125" s="44">
        <f>SUMIFS(Activité!D:D,Activité!A:A,Feuil1!C125,Activité!C:C,Feuil1!D125)</f>
        <v>648</v>
      </c>
      <c r="F125" s="32">
        <f t="shared" si="2"/>
        <v>84.15584415584415</v>
      </c>
      <c r="G125" s="49">
        <f t="shared" si="3"/>
        <v>75</v>
      </c>
      <c r="H125" s="51">
        <f>H124-F125/1000</f>
        <v>76.318181818181856</v>
      </c>
    </row>
    <row r="126" spans="1:8" x14ac:dyDescent="0.25">
      <c r="A126" s="23">
        <v>43492</v>
      </c>
      <c r="B126" s="28" t="s">
        <v>4</v>
      </c>
      <c r="C126" s="2"/>
      <c r="D126" s="44"/>
      <c r="E126" s="44">
        <f>SUMIFS(Activité!D:D,Activité!A:A,Feuil1!C126,Activité!C:C,Feuil1!D126)</f>
        <v>0</v>
      </c>
      <c r="F126" s="32">
        <f t="shared" si="2"/>
        <v>0</v>
      </c>
      <c r="G126" s="49">
        <f t="shared" si="3"/>
        <v>75</v>
      </c>
      <c r="H126" s="51">
        <f>H125-F126/1000</f>
        <v>76.318181818181856</v>
      </c>
    </row>
    <row r="127" spans="1:8" x14ac:dyDescent="0.25">
      <c r="A127" s="22">
        <v>43493</v>
      </c>
      <c r="B127" s="27" t="s">
        <v>5</v>
      </c>
      <c r="C127" s="1" t="s">
        <v>19</v>
      </c>
      <c r="D127" s="43">
        <v>120</v>
      </c>
      <c r="E127" s="43">
        <f>SUMIFS(Activité!D:D,Activité!A:A,Feuil1!C127,Activité!C:C,Feuil1!D127)</f>
        <v>648</v>
      </c>
      <c r="F127" s="31">
        <f t="shared" si="2"/>
        <v>84.15584415584415</v>
      </c>
      <c r="G127" s="47">
        <f t="shared" si="3"/>
        <v>75</v>
      </c>
      <c r="H127" s="52">
        <f>H126-F127/1000</f>
        <v>76.234025974026011</v>
      </c>
    </row>
    <row r="128" spans="1:8" x14ac:dyDescent="0.25">
      <c r="A128" s="22">
        <v>43494</v>
      </c>
      <c r="B128" s="27" t="s">
        <v>0</v>
      </c>
      <c r="C128" s="1"/>
      <c r="D128" s="43"/>
      <c r="E128" s="43">
        <f>SUMIFS(Activité!D:D,Activité!A:A,Feuil1!C128,Activité!C:C,Feuil1!D128)</f>
        <v>0</v>
      </c>
      <c r="F128" s="31">
        <f t="shared" si="2"/>
        <v>0</v>
      </c>
      <c r="G128" s="47">
        <f t="shared" si="3"/>
        <v>75</v>
      </c>
      <c r="H128" s="52">
        <f>H127-F128/1000</f>
        <v>76.234025974026011</v>
      </c>
    </row>
    <row r="129" spans="1:8" x14ac:dyDescent="0.25">
      <c r="A129" s="22">
        <v>43495</v>
      </c>
      <c r="B129" s="27" t="s">
        <v>0</v>
      </c>
      <c r="C129" s="1"/>
      <c r="D129" s="43"/>
      <c r="E129" s="43">
        <f>SUMIFS(Activité!D:D,Activité!A:A,Feuil1!C129,Activité!C:C,Feuil1!D129)</f>
        <v>0</v>
      </c>
      <c r="F129" s="31">
        <f t="shared" si="2"/>
        <v>0</v>
      </c>
      <c r="G129" s="47">
        <f t="shared" si="3"/>
        <v>75</v>
      </c>
      <c r="H129" s="52">
        <f>H128-F129/1000</f>
        <v>76.234025974026011</v>
      </c>
    </row>
    <row r="130" spans="1:8" x14ac:dyDescent="0.25">
      <c r="A130" s="22">
        <v>43496</v>
      </c>
      <c r="B130" s="27" t="s">
        <v>1</v>
      </c>
      <c r="C130" s="1" t="s">
        <v>19</v>
      </c>
      <c r="D130" s="43">
        <v>120</v>
      </c>
      <c r="E130" s="43">
        <f>SUMIFS(Activité!D:D,Activité!A:A,Feuil1!C130,Activité!C:C,Feuil1!D130)</f>
        <v>648</v>
      </c>
      <c r="F130" s="31">
        <f t="shared" si="2"/>
        <v>84.15584415584415</v>
      </c>
      <c r="G130" s="47">
        <f t="shared" si="3"/>
        <v>75</v>
      </c>
      <c r="H130" s="52">
        <f>H129-F130/1000</f>
        <v>76.149870129870166</v>
      </c>
    </row>
    <row r="131" spans="1:8" x14ac:dyDescent="0.25">
      <c r="A131" s="22">
        <v>43497</v>
      </c>
      <c r="B131" s="27" t="s">
        <v>2</v>
      </c>
      <c r="C131" s="1" t="s">
        <v>19</v>
      </c>
      <c r="D131" s="43">
        <v>120</v>
      </c>
      <c r="E131" s="43">
        <f>SUMIFS(Activité!D:D,Activité!A:A,Feuil1!C131,Activité!C:C,Feuil1!D131)</f>
        <v>648</v>
      </c>
      <c r="F131" s="31">
        <f t="shared" si="2"/>
        <v>84.15584415584415</v>
      </c>
      <c r="G131" s="47">
        <f t="shared" si="3"/>
        <v>75</v>
      </c>
      <c r="H131" s="52">
        <f>H130-F131/1000</f>
        <v>76.065714285714321</v>
      </c>
    </row>
    <row r="132" spans="1:8" x14ac:dyDescent="0.25">
      <c r="A132" s="23">
        <v>43498</v>
      </c>
      <c r="B132" s="28" t="s">
        <v>3</v>
      </c>
      <c r="C132" s="2"/>
      <c r="D132" s="44"/>
      <c r="E132" s="44">
        <f>SUMIFS(Activité!D:D,Activité!A:A,Feuil1!C132,Activité!C:C,Feuil1!D132)</f>
        <v>0</v>
      </c>
      <c r="F132" s="32">
        <f t="shared" ref="F132:F158" si="4">E132/7.7</f>
        <v>0</v>
      </c>
      <c r="G132" s="49">
        <f t="shared" si="3"/>
        <v>75</v>
      </c>
      <c r="H132" s="51">
        <f>H131-F132/1000</f>
        <v>76.065714285714321</v>
      </c>
    </row>
    <row r="133" spans="1:8" x14ac:dyDescent="0.25">
      <c r="A133" s="23">
        <v>43499</v>
      </c>
      <c r="B133" s="28" t="s">
        <v>4</v>
      </c>
      <c r="C133" s="2"/>
      <c r="D133" s="44"/>
      <c r="E133" s="44">
        <f>SUMIFS(Activité!D:D,Activité!A:A,Feuil1!C133,Activité!C:C,Feuil1!D133)</f>
        <v>0</v>
      </c>
      <c r="F133" s="32">
        <f t="shared" si="4"/>
        <v>0</v>
      </c>
      <c r="G133" s="49">
        <f t="shared" ref="G133:G158" si="5">G132</f>
        <v>75</v>
      </c>
      <c r="H133" s="51">
        <f>H132-F133/1000</f>
        <v>76.065714285714321</v>
      </c>
    </row>
    <row r="134" spans="1:8" x14ac:dyDescent="0.25">
      <c r="A134" s="22">
        <v>43500</v>
      </c>
      <c r="B134" s="27" t="s">
        <v>5</v>
      </c>
      <c r="C134" s="1" t="s">
        <v>19</v>
      </c>
      <c r="D134" s="43">
        <v>120</v>
      </c>
      <c r="E134" s="43">
        <f>SUMIFS(Activité!D:D,Activité!A:A,Feuil1!C134,Activité!C:C,Feuil1!D134)</f>
        <v>648</v>
      </c>
      <c r="F134" s="31">
        <f t="shared" si="4"/>
        <v>84.15584415584415</v>
      </c>
      <c r="G134" s="47">
        <f t="shared" si="5"/>
        <v>75</v>
      </c>
      <c r="H134" s="52">
        <f>H133-F134/1000</f>
        <v>75.981558441558477</v>
      </c>
    </row>
    <row r="135" spans="1:8" x14ac:dyDescent="0.25">
      <c r="A135" s="22">
        <v>43501</v>
      </c>
      <c r="B135" s="27" t="s">
        <v>0</v>
      </c>
      <c r="C135" s="1"/>
      <c r="D135" s="43"/>
      <c r="E135" s="43">
        <f>SUMIFS(Activité!D:D,Activité!A:A,Feuil1!C135,Activité!C:C,Feuil1!D135)</f>
        <v>0</v>
      </c>
      <c r="F135" s="31">
        <f t="shared" si="4"/>
        <v>0</v>
      </c>
      <c r="G135" s="47">
        <f t="shared" si="5"/>
        <v>75</v>
      </c>
      <c r="H135" s="52">
        <f>H134-F135/1000</f>
        <v>75.981558441558477</v>
      </c>
    </row>
    <row r="136" spans="1:8" x14ac:dyDescent="0.25">
      <c r="A136" s="22">
        <v>43502</v>
      </c>
      <c r="B136" s="27" t="s">
        <v>0</v>
      </c>
      <c r="C136" s="1"/>
      <c r="D136" s="43"/>
      <c r="E136" s="43">
        <f>SUMIFS(Activité!D:D,Activité!A:A,Feuil1!C136,Activité!C:C,Feuil1!D136)</f>
        <v>0</v>
      </c>
      <c r="F136" s="31">
        <f t="shared" si="4"/>
        <v>0</v>
      </c>
      <c r="G136" s="47">
        <f t="shared" si="5"/>
        <v>75</v>
      </c>
      <c r="H136" s="52">
        <f>H135-F136/1000</f>
        <v>75.981558441558477</v>
      </c>
    </row>
    <row r="137" spans="1:8" x14ac:dyDescent="0.25">
      <c r="A137" s="22">
        <v>43503</v>
      </c>
      <c r="B137" s="27" t="s">
        <v>1</v>
      </c>
      <c r="C137" s="1" t="s">
        <v>19</v>
      </c>
      <c r="D137" s="43">
        <v>30</v>
      </c>
      <c r="E137" s="43">
        <f>SUMIFS(Activité!D:D,Activité!A:A,Feuil1!C137,Activité!C:C,Feuil1!D137)</f>
        <v>162</v>
      </c>
      <c r="F137" s="31">
        <f t="shared" si="4"/>
        <v>21.038961038961038</v>
      </c>
      <c r="G137" s="47">
        <f t="shared" si="5"/>
        <v>75</v>
      </c>
      <c r="H137" s="52">
        <f>H136-F137/1000</f>
        <v>75.960519480519523</v>
      </c>
    </row>
    <row r="138" spans="1:8" x14ac:dyDescent="0.25">
      <c r="A138" s="22">
        <v>43504</v>
      </c>
      <c r="B138" s="27" t="s">
        <v>2</v>
      </c>
      <c r="C138" s="1"/>
      <c r="D138" s="43"/>
      <c r="E138" s="43">
        <f>SUMIFS(Activité!D:D,Activité!A:A,Feuil1!C138,Activité!C:C,Feuil1!D138)</f>
        <v>0</v>
      </c>
      <c r="F138" s="31">
        <f t="shared" si="4"/>
        <v>0</v>
      </c>
      <c r="G138" s="47">
        <f t="shared" si="5"/>
        <v>75</v>
      </c>
      <c r="H138" s="52">
        <f>H137-F138/1000</f>
        <v>75.960519480519523</v>
      </c>
    </row>
    <row r="139" spans="1:8" x14ac:dyDescent="0.25">
      <c r="A139" s="23">
        <v>43505</v>
      </c>
      <c r="B139" s="28" t="s">
        <v>3</v>
      </c>
      <c r="C139" s="2" t="s">
        <v>19</v>
      </c>
      <c r="D139" s="44">
        <v>120</v>
      </c>
      <c r="E139" s="44">
        <f>SUMIFS(Activité!D:D,Activité!A:A,Feuil1!C139,Activité!C:C,Feuil1!D139)</f>
        <v>648</v>
      </c>
      <c r="F139" s="32">
        <f t="shared" si="4"/>
        <v>84.15584415584415</v>
      </c>
      <c r="G139" s="49">
        <f t="shared" si="5"/>
        <v>75</v>
      </c>
      <c r="H139" s="51">
        <f>H138-F139/1000</f>
        <v>75.876363636363678</v>
      </c>
    </row>
    <row r="140" spans="1:8" x14ac:dyDescent="0.25">
      <c r="A140" s="23">
        <v>43506</v>
      </c>
      <c r="B140" s="28" t="s">
        <v>4</v>
      </c>
      <c r="C140" s="2"/>
      <c r="D140" s="44"/>
      <c r="E140" s="44">
        <f>SUMIFS(Activité!D:D,Activité!A:A,Feuil1!C140,Activité!C:C,Feuil1!D140)</f>
        <v>0</v>
      </c>
      <c r="F140" s="32">
        <f t="shared" si="4"/>
        <v>0</v>
      </c>
      <c r="G140" s="49">
        <f t="shared" si="5"/>
        <v>75</v>
      </c>
      <c r="H140" s="51">
        <f>H139-F140/1000</f>
        <v>75.876363636363678</v>
      </c>
    </row>
    <row r="141" spans="1:8" x14ac:dyDescent="0.25">
      <c r="A141" s="22">
        <v>43507</v>
      </c>
      <c r="B141" s="27" t="s">
        <v>5</v>
      </c>
      <c r="C141" s="1" t="s">
        <v>19</v>
      </c>
      <c r="D141" s="43">
        <v>120</v>
      </c>
      <c r="E141" s="43">
        <f>SUMIFS(Activité!D:D,Activité!A:A,Feuil1!C141,Activité!C:C,Feuil1!D141)</f>
        <v>648</v>
      </c>
      <c r="F141" s="31">
        <f t="shared" si="4"/>
        <v>84.15584415584415</v>
      </c>
      <c r="G141" s="47">
        <f t="shared" si="5"/>
        <v>75</v>
      </c>
      <c r="H141" s="52">
        <f>H140-F141/1000</f>
        <v>75.792207792207833</v>
      </c>
    </row>
    <row r="142" spans="1:8" x14ac:dyDescent="0.25">
      <c r="A142" s="22">
        <v>43508</v>
      </c>
      <c r="B142" s="27" t="s">
        <v>0</v>
      </c>
      <c r="C142" s="1"/>
      <c r="D142" s="43"/>
      <c r="E142" s="43">
        <f>SUMIFS(Activité!D:D,Activité!A:A,Feuil1!C142,Activité!C:C,Feuil1!D142)</f>
        <v>0</v>
      </c>
      <c r="F142" s="31">
        <f t="shared" si="4"/>
        <v>0</v>
      </c>
      <c r="G142" s="47">
        <f t="shared" si="5"/>
        <v>75</v>
      </c>
      <c r="H142" s="52">
        <f>H141-F142/1000</f>
        <v>75.792207792207833</v>
      </c>
    </row>
    <row r="143" spans="1:8" x14ac:dyDescent="0.25">
      <c r="A143" s="22">
        <v>43509</v>
      </c>
      <c r="B143" s="27" t="s">
        <v>0</v>
      </c>
      <c r="C143" s="1"/>
      <c r="D143" s="43"/>
      <c r="E143" s="43">
        <f>SUMIFS(Activité!D:D,Activité!A:A,Feuil1!C143,Activité!C:C,Feuil1!D143)</f>
        <v>0</v>
      </c>
      <c r="F143" s="31">
        <f t="shared" si="4"/>
        <v>0</v>
      </c>
      <c r="G143" s="47">
        <f t="shared" si="5"/>
        <v>75</v>
      </c>
      <c r="H143" s="52">
        <f>H142-F143/1000</f>
        <v>75.792207792207833</v>
      </c>
    </row>
    <row r="144" spans="1:8" x14ac:dyDescent="0.25">
      <c r="A144" s="22">
        <v>43510</v>
      </c>
      <c r="B144" s="27" t="s">
        <v>1</v>
      </c>
      <c r="C144" s="1" t="s">
        <v>19</v>
      </c>
      <c r="D144" s="43">
        <v>120</v>
      </c>
      <c r="E144" s="43">
        <f>SUMIFS(Activité!D:D,Activité!A:A,Feuil1!C144,Activité!C:C,Feuil1!D144)</f>
        <v>648</v>
      </c>
      <c r="F144" s="31">
        <f t="shared" si="4"/>
        <v>84.15584415584415</v>
      </c>
      <c r="G144" s="47">
        <f t="shared" si="5"/>
        <v>75</v>
      </c>
      <c r="H144" s="52">
        <f>H143-F144/1000</f>
        <v>75.708051948051988</v>
      </c>
    </row>
    <row r="145" spans="1:8" x14ac:dyDescent="0.25">
      <c r="A145" s="22">
        <v>43511</v>
      </c>
      <c r="B145" s="27" t="s">
        <v>2</v>
      </c>
      <c r="C145" s="1" t="s">
        <v>19</v>
      </c>
      <c r="D145" s="43">
        <v>120</v>
      </c>
      <c r="E145" s="43">
        <f>SUMIFS(Activité!D:D,Activité!A:A,Feuil1!C145,Activité!C:C,Feuil1!D145)</f>
        <v>648</v>
      </c>
      <c r="F145" s="31">
        <f t="shared" si="4"/>
        <v>84.15584415584415</v>
      </c>
      <c r="G145" s="47">
        <f t="shared" si="5"/>
        <v>75</v>
      </c>
      <c r="H145" s="52">
        <f>H144-F145/1000</f>
        <v>75.623896103896143</v>
      </c>
    </row>
    <row r="146" spans="1:8" x14ac:dyDescent="0.25">
      <c r="A146" s="23">
        <v>43512</v>
      </c>
      <c r="B146" s="28" t="s">
        <v>3</v>
      </c>
      <c r="C146" s="2"/>
      <c r="D146" s="44"/>
      <c r="E146" s="44">
        <f>SUMIFS(Activité!D:D,Activité!A:A,Feuil1!C146,Activité!C:C,Feuil1!D146)</f>
        <v>0</v>
      </c>
      <c r="F146" s="32">
        <f t="shared" si="4"/>
        <v>0</v>
      </c>
      <c r="G146" s="49">
        <f t="shared" si="5"/>
        <v>75</v>
      </c>
      <c r="H146" s="51">
        <f>H145-F146/1000</f>
        <v>75.623896103896143</v>
      </c>
    </row>
    <row r="147" spans="1:8" x14ac:dyDescent="0.25">
      <c r="A147" s="23">
        <v>43513</v>
      </c>
      <c r="B147" s="28" t="s">
        <v>4</v>
      </c>
      <c r="C147" s="2"/>
      <c r="D147" s="44"/>
      <c r="E147" s="44">
        <f>SUMIFS(Activité!D:D,Activité!A:A,Feuil1!C147,Activité!C:C,Feuil1!D147)</f>
        <v>0</v>
      </c>
      <c r="F147" s="32">
        <f t="shared" si="4"/>
        <v>0</v>
      </c>
      <c r="G147" s="49">
        <f t="shared" si="5"/>
        <v>75</v>
      </c>
      <c r="H147" s="51">
        <f>H146-F147/1000</f>
        <v>75.623896103896143</v>
      </c>
    </row>
    <row r="148" spans="1:8" x14ac:dyDescent="0.25">
      <c r="A148" s="22">
        <v>43514</v>
      </c>
      <c r="B148" s="27" t="s">
        <v>5</v>
      </c>
      <c r="C148" s="1" t="s">
        <v>19</v>
      </c>
      <c r="D148" s="43">
        <v>120</v>
      </c>
      <c r="E148" s="43">
        <f>SUMIFS(Activité!D:D,Activité!A:A,Feuil1!C148,Activité!C:C,Feuil1!D148)</f>
        <v>648</v>
      </c>
      <c r="F148" s="31">
        <f t="shared" si="4"/>
        <v>84.15584415584415</v>
      </c>
      <c r="G148" s="47">
        <f t="shared" si="5"/>
        <v>75</v>
      </c>
      <c r="H148" s="52">
        <f>H147-F148/1000</f>
        <v>75.539740259740299</v>
      </c>
    </row>
    <row r="149" spans="1:8" x14ac:dyDescent="0.25">
      <c r="A149" s="22">
        <v>43515</v>
      </c>
      <c r="B149" s="27" t="s">
        <v>0</v>
      </c>
      <c r="C149" s="1"/>
      <c r="D149" s="43"/>
      <c r="E149" s="43">
        <f>SUMIFS(Activité!D:D,Activité!A:A,Feuil1!C149,Activité!C:C,Feuil1!D149)</f>
        <v>0</v>
      </c>
      <c r="F149" s="31">
        <f t="shared" si="4"/>
        <v>0</v>
      </c>
      <c r="G149" s="47">
        <f t="shared" si="5"/>
        <v>75</v>
      </c>
      <c r="H149" s="52">
        <f>H148-F149/1000</f>
        <v>75.539740259740299</v>
      </c>
    </row>
    <row r="150" spans="1:8" x14ac:dyDescent="0.25">
      <c r="A150" s="22">
        <v>43516</v>
      </c>
      <c r="B150" s="27" t="s">
        <v>0</v>
      </c>
      <c r="C150" s="1"/>
      <c r="D150" s="43"/>
      <c r="E150" s="43">
        <f>SUMIFS(Activité!D:D,Activité!A:A,Feuil1!C150,Activité!C:C,Feuil1!D150)</f>
        <v>0</v>
      </c>
      <c r="F150" s="31">
        <f t="shared" si="4"/>
        <v>0</v>
      </c>
      <c r="G150" s="47">
        <f t="shared" si="5"/>
        <v>75</v>
      </c>
      <c r="H150" s="52">
        <f>H149-F150/1000</f>
        <v>75.539740259740299</v>
      </c>
    </row>
    <row r="151" spans="1:8" x14ac:dyDescent="0.25">
      <c r="A151" s="22">
        <v>43517</v>
      </c>
      <c r="B151" s="27" t="s">
        <v>1</v>
      </c>
      <c r="C151" s="1" t="s">
        <v>19</v>
      </c>
      <c r="D151" s="43">
        <v>60</v>
      </c>
      <c r="E151" s="43">
        <f>SUMIFS(Activité!D:D,Activité!A:A,Feuil1!C151,Activité!C:C,Feuil1!D151)</f>
        <v>324</v>
      </c>
      <c r="F151" s="31">
        <f t="shared" si="4"/>
        <v>42.077922077922075</v>
      </c>
      <c r="G151" s="47">
        <f t="shared" si="5"/>
        <v>75</v>
      </c>
      <c r="H151" s="52">
        <f>H150-F151/1000</f>
        <v>75.497662337662376</v>
      </c>
    </row>
    <row r="152" spans="1:8" x14ac:dyDescent="0.25">
      <c r="A152" s="22">
        <v>43518</v>
      </c>
      <c r="B152" s="27" t="s">
        <v>2</v>
      </c>
      <c r="C152" s="1"/>
      <c r="D152" s="43"/>
      <c r="E152" s="43">
        <f>SUMIFS(Activité!D:D,Activité!A:A,Feuil1!C152,Activité!C:C,Feuil1!D152)</f>
        <v>0</v>
      </c>
      <c r="F152" s="31">
        <f t="shared" si="4"/>
        <v>0</v>
      </c>
      <c r="G152" s="47">
        <f t="shared" si="5"/>
        <v>75</v>
      </c>
      <c r="H152" s="52">
        <f>H151-F152/1000</f>
        <v>75.497662337662376</v>
      </c>
    </row>
    <row r="153" spans="1:8" x14ac:dyDescent="0.25">
      <c r="A153" s="23">
        <v>43519</v>
      </c>
      <c r="B153" s="28" t="s">
        <v>3</v>
      </c>
      <c r="C153" s="2"/>
      <c r="D153" s="44"/>
      <c r="E153" s="44">
        <f>SUMIFS(Activité!D:D,Activité!A:A,Feuil1!C153,Activité!C:C,Feuil1!D153)</f>
        <v>0</v>
      </c>
      <c r="F153" s="32">
        <f t="shared" si="4"/>
        <v>0</v>
      </c>
      <c r="G153" s="49">
        <f t="shared" si="5"/>
        <v>75</v>
      </c>
      <c r="H153" s="51">
        <f>H152-F153/1000</f>
        <v>75.497662337662376</v>
      </c>
    </row>
    <row r="154" spans="1:8" x14ac:dyDescent="0.25">
      <c r="A154" s="23">
        <v>43520</v>
      </c>
      <c r="B154" s="28" t="s">
        <v>4</v>
      </c>
      <c r="C154" s="2"/>
      <c r="D154" s="44"/>
      <c r="E154" s="44">
        <f>SUMIFS(Activité!D:D,Activité!A:A,Feuil1!C154,Activité!C:C,Feuil1!D154)</f>
        <v>0</v>
      </c>
      <c r="F154" s="32">
        <f t="shared" si="4"/>
        <v>0</v>
      </c>
      <c r="G154" s="49">
        <f t="shared" si="5"/>
        <v>75</v>
      </c>
      <c r="H154" s="51">
        <f>H153-F154/1000</f>
        <v>75.497662337662376</v>
      </c>
    </row>
    <row r="155" spans="1:8" x14ac:dyDescent="0.25">
      <c r="A155" s="22">
        <v>43521</v>
      </c>
      <c r="B155" s="27" t="s">
        <v>5</v>
      </c>
      <c r="C155" s="1" t="s">
        <v>19</v>
      </c>
      <c r="D155" s="43">
        <v>120</v>
      </c>
      <c r="E155" s="43">
        <f>SUMIFS(Activité!D:D,Activité!A:A,Feuil1!C155,Activité!C:C,Feuil1!D155)</f>
        <v>648</v>
      </c>
      <c r="F155" s="31">
        <f t="shared" si="4"/>
        <v>84.15584415584415</v>
      </c>
      <c r="G155" s="47">
        <f t="shared" si="5"/>
        <v>75</v>
      </c>
      <c r="H155" s="52">
        <f>H154-F155/1000</f>
        <v>75.413506493506532</v>
      </c>
    </row>
    <row r="156" spans="1:8" x14ac:dyDescent="0.25">
      <c r="A156" s="22">
        <v>43522</v>
      </c>
      <c r="B156" s="27" t="s">
        <v>0</v>
      </c>
      <c r="C156" s="1"/>
      <c r="D156" s="43"/>
      <c r="E156" s="43">
        <f>SUMIFS(Activité!D:D,Activité!A:A,Feuil1!C156,Activité!C:C,Feuil1!D156)</f>
        <v>0</v>
      </c>
      <c r="F156" s="31">
        <f t="shared" si="4"/>
        <v>0</v>
      </c>
      <c r="G156" s="47">
        <f t="shared" si="5"/>
        <v>75</v>
      </c>
      <c r="H156" s="52">
        <f>H155-F156/1000</f>
        <v>75.413506493506532</v>
      </c>
    </row>
    <row r="157" spans="1:8" x14ac:dyDescent="0.25">
      <c r="A157" s="22">
        <v>43523</v>
      </c>
      <c r="B157" s="27" t="s">
        <v>0</v>
      </c>
      <c r="C157" s="1" t="s">
        <v>19</v>
      </c>
      <c r="D157" s="43">
        <v>120</v>
      </c>
      <c r="E157" s="43">
        <f>SUMIFS(Activité!D:D,Activité!A:A,Feuil1!C157,Activité!C:C,Feuil1!D157)</f>
        <v>648</v>
      </c>
      <c r="F157" s="31">
        <f t="shared" si="4"/>
        <v>84.15584415584415</v>
      </c>
      <c r="G157" s="47">
        <f t="shared" si="5"/>
        <v>75</v>
      </c>
      <c r="H157" s="52">
        <f>H156-F157/1000</f>
        <v>75.329350649350687</v>
      </c>
    </row>
    <row r="158" spans="1:8" ht="15.75" thickBot="1" x14ac:dyDescent="0.3">
      <c r="A158" s="24">
        <v>43524</v>
      </c>
      <c r="B158" s="29" t="s">
        <v>1</v>
      </c>
      <c r="C158" s="3"/>
      <c r="D158" s="45"/>
      <c r="E158" s="45">
        <f>SUMIFS(Activité!D:D,Activité!A:A,Feuil1!C158,Activité!C:C,Feuil1!D158)</f>
        <v>0</v>
      </c>
      <c r="F158" s="33">
        <f t="shared" si="4"/>
        <v>0</v>
      </c>
      <c r="G158" s="53">
        <f t="shared" si="5"/>
        <v>75</v>
      </c>
      <c r="H158" s="50">
        <f>H157-F158/1000</f>
        <v>75.329350649350687</v>
      </c>
    </row>
  </sheetData>
  <pageMargins left="0.7" right="0.7" top="0.75" bottom="0.75" header="0.3" footer="0.3"/>
  <pageSetup paperSize="9" orientation="portrait" horizontalDpi="4294967293" verticalDpi="4294967295" r:id="rId1"/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>
          <x14:formula1>
            <xm:f>Activité!$A$2:$A$6</xm:f>
          </x14:formula1>
          <xm:sqref>C3:C158</xm:sqref>
        </x14:dataValidation>
        <x14:dataValidation type="list" allowBlank="1" showInputMessage="1" showErrorMessage="1">
          <x14:formula1>
            <xm:f>Activité!$C$2:$C$6</xm:f>
          </x14:formula1>
          <xm:sqref>D3:D158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workbookViewId="0">
      <selection activeCell="D6" sqref="D6"/>
    </sheetView>
  </sheetViews>
  <sheetFormatPr baseColWidth="10" defaultRowHeight="15" x14ac:dyDescent="0.25"/>
  <cols>
    <col min="1" max="1" width="14.28515625" bestFit="1" customWidth="1"/>
  </cols>
  <sheetData>
    <row r="1" spans="1:9" x14ac:dyDescent="0.25">
      <c r="A1" s="38" t="s">
        <v>20</v>
      </c>
      <c r="B1" s="39" t="s">
        <v>9</v>
      </c>
      <c r="C1" s="40" t="s">
        <v>9</v>
      </c>
      <c r="D1" s="41" t="s">
        <v>7</v>
      </c>
      <c r="F1" s="7" t="s">
        <v>7</v>
      </c>
      <c r="G1" s="7" t="s">
        <v>8</v>
      </c>
    </row>
    <row r="2" spans="1:9" x14ac:dyDescent="0.25">
      <c r="A2" s="10" t="s">
        <v>19</v>
      </c>
      <c r="B2" s="34" t="s">
        <v>10</v>
      </c>
      <c r="C2" s="6">
        <v>30</v>
      </c>
      <c r="D2" s="11">
        <v>162</v>
      </c>
      <c r="F2" s="7">
        <v>7700</v>
      </c>
      <c r="G2" s="7">
        <v>1</v>
      </c>
      <c r="H2" s="8"/>
      <c r="I2" s="8"/>
    </row>
    <row r="3" spans="1:9" x14ac:dyDescent="0.25">
      <c r="A3" s="10" t="s">
        <v>19</v>
      </c>
      <c r="B3" s="34" t="s">
        <v>11</v>
      </c>
      <c r="C3" s="6">
        <v>60</v>
      </c>
      <c r="D3" s="11">
        <v>324</v>
      </c>
      <c r="F3" s="8"/>
      <c r="G3" s="8"/>
      <c r="H3" s="8"/>
      <c r="I3" s="8"/>
    </row>
    <row r="4" spans="1:9" x14ac:dyDescent="0.25">
      <c r="A4" s="10" t="s">
        <v>19</v>
      </c>
      <c r="B4" s="34" t="s">
        <v>12</v>
      </c>
      <c r="C4" s="6">
        <v>90</v>
      </c>
      <c r="D4" s="11">
        <v>412</v>
      </c>
      <c r="F4" s="8"/>
      <c r="G4" s="8"/>
      <c r="H4" s="8"/>
      <c r="I4" s="8"/>
    </row>
    <row r="5" spans="1:9" x14ac:dyDescent="0.25">
      <c r="A5" s="10" t="s">
        <v>19</v>
      </c>
      <c r="B5" s="35" t="s">
        <v>13</v>
      </c>
      <c r="C5" s="9">
        <v>120</v>
      </c>
      <c r="D5" s="11">
        <v>648</v>
      </c>
      <c r="F5" s="8"/>
      <c r="G5" s="8"/>
      <c r="H5" s="8"/>
      <c r="I5" s="8"/>
    </row>
    <row r="6" spans="1:9" ht="15.75" thickBot="1" x14ac:dyDescent="0.3">
      <c r="A6" s="37" t="s">
        <v>19</v>
      </c>
      <c r="B6" s="36" t="s">
        <v>14</v>
      </c>
      <c r="C6" s="12">
        <v>180</v>
      </c>
      <c r="D6" s="13"/>
      <c r="F6" s="8"/>
      <c r="G6" s="8"/>
      <c r="H6" s="8"/>
      <c r="I6" s="8"/>
    </row>
    <row r="7" spans="1:9" x14ac:dyDescent="0.25">
      <c r="B7" s="8"/>
      <c r="C7" s="8"/>
      <c r="F7" s="8"/>
      <c r="G7" s="8"/>
      <c r="H7" s="8"/>
      <c r="I7" s="8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Activité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LE GOUX Guillaume</cp:lastModifiedBy>
  <dcterms:created xsi:type="dcterms:W3CDTF">2018-09-26T08:28:37Z</dcterms:created>
  <dcterms:modified xsi:type="dcterms:W3CDTF">2018-10-11T13:44:48Z</dcterms:modified>
</cp:coreProperties>
</file>