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60" windowWidth="25200" windowHeight="11700"/>
  </bookViews>
  <sheets>
    <sheet name="FACTURE" sheetId="1" r:id="rId1"/>
    <sheet name="SAISIE SUR TRANSICS" sheetId="2" r:id="rId2"/>
  </sheets>
  <definedNames>
    <definedName name="Transics">Tableau2[]</definedName>
  </definedNames>
  <calcPr calcId="152511"/>
</workbook>
</file>

<file path=xl/calcChain.xml><?xml version="1.0" encoding="utf-8"?>
<calcChain xmlns="http://schemas.openxmlformats.org/spreadsheetml/2006/main">
  <c r="K13" i="1" l="1"/>
  <c r="K14" i="1"/>
  <c r="K10" i="1"/>
  <c r="K15" i="1"/>
  <c r="K16" i="1"/>
  <c r="K3" i="1"/>
  <c r="K5" i="1"/>
  <c r="K17" i="1"/>
  <c r="K18" i="1"/>
  <c r="K11" i="1"/>
  <c r="K19" i="1"/>
  <c r="K20" i="1"/>
  <c r="K21" i="1"/>
  <c r="K4" i="1"/>
  <c r="K22" i="1"/>
  <c r="K6" i="1"/>
  <c r="K23" i="1"/>
  <c r="K12" i="1"/>
  <c r="K9" i="1"/>
  <c r="K24" i="1"/>
  <c r="K25" i="1"/>
  <c r="K26" i="1"/>
  <c r="K27" i="1"/>
  <c r="K7" i="1"/>
  <c r="K28" i="1"/>
  <c r="K29" i="1"/>
  <c r="K8" i="1"/>
  <c r="L30" i="2"/>
  <c r="L28" i="2"/>
  <c r="L29" i="2"/>
  <c r="L25" i="2"/>
  <c r="L26" i="2"/>
  <c r="L27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4" i="2"/>
  <c r="L5" i="2"/>
  <c r="L6" i="2"/>
  <c r="L7" i="2"/>
  <c r="L8" i="2"/>
  <c r="L9" i="2"/>
  <c r="L10" i="2"/>
  <c r="L3" i="2"/>
  <c r="M3" i="2" l="1"/>
  <c r="M10" i="2"/>
  <c r="M6" i="2"/>
  <c r="M23" i="2"/>
  <c r="M19" i="2"/>
  <c r="M15" i="2"/>
  <c r="M11" i="2"/>
  <c r="M29" i="2"/>
  <c r="M30" i="2"/>
  <c r="M9" i="2"/>
  <c r="M22" i="2"/>
  <c r="M14" i="2"/>
  <c r="M27" i="2"/>
  <c r="M28" i="2"/>
  <c r="M5" i="2"/>
  <c r="M18" i="2"/>
  <c r="M8" i="2"/>
  <c r="M4" i="2"/>
  <c r="M21" i="2"/>
  <c r="M17" i="2"/>
  <c r="M13" i="2"/>
  <c r="M26" i="2"/>
  <c r="M7" i="2"/>
  <c r="M24" i="2"/>
  <c r="M20" i="2"/>
  <c r="M16" i="2"/>
  <c r="M12" i="2"/>
  <c r="M25" i="2"/>
  <c r="L5" i="1" l="1"/>
  <c r="L13" i="1"/>
  <c r="L22" i="1"/>
  <c r="L6" i="1"/>
  <c r="L14" i="1"/>
  <c r="L3" i="1"/>
  <c r="L15" i="1"/>
  <c r="L4" i="1"/>
  <c r="L21" i="1"/>
  <c r="L18" i="1"/>
  <c r="L11" i="1"/>
  <c r="L16" i="1"/>
  <c r="L10" i="1"/>
  <c r="L17" i="1"/>
  <c r="L19" i="1"/>
  <c r="L20" i="1"/>
  <c r="L12" i="1"/>
  <c r="L27" i="1"/>
  <c r="L9" i="1"/>
  <c r="L23" i="1"/>
  <c r="L26" i="1"/>
  <c r="L7" i="1"/>
  <c r="L24" i="1"/>
  <c r="L25" i="1"/>
  <c r="L29" i="1"/>
  <c r="L28" i="1"/>
  <c r="L8" i="1"/>
</calcChain>
</file>

<file path=xl/sharedStrings.xml><?xml version="1.0" encoding="utf-8"?>
<sst xmlns="http://schemas.openxmlformats.org/spreadsheetml/2006/main" count="390" uniqueCount="98">
  <si>
    <t>DATE</t>
  </si>
  <si>
    <t>HEURE</t>
  </si>
  <si>
    <t>VOLUME</t>
  </si>
  <si>
    <t>LIEU</t>
  </si>
  <si>
    <t>IMMAT</t>
  </si>
  <si>
    <t>Véhicule</t>
  </si>
  <si>
    <t>Complet</t>
  </si>
  <si>
    <t>Quantité (l)</t>
  </si>
  <si>
    <t>Oui</t>
  </si>
  <si>
    <t>GO</t>
  </si>
  <si>
    <t>Date et he</t>
  </si>
  <si>
    <t>ure de début</t>
  </si>
  <si>
    <t>AP517JF</t>
  </si>
  <si>
    <t>AP849JF</t>
  </si>
  <si>
    <t>AP882JE</t>
  </si>
  <si>
    <t>ARRONDI</t>
  </si>
  <si>
    <t>DH-171-VN</t>
  </si>
  <si>
    <t>PATAT Damien</t>
  </si>
  <si>
    <t>FRA - Rue Francis Perrin (242-) - 45770 - Saran//Saran</t>
  </si>
  <si>
    <t>Fournisseurs</t>
  </si>
  <si>
    <t>KMS</t>
  </si>
  <si>
    <t>OK/NOK</t>
  </si>
  <si>
    <t>AS24</t>
  </si>
  <si>
    <t>Formules : NE PAS TOUCHER</t>
  </si>
  <si>
    <t>Fournisseur</t>
  </si>
  <si>
    <t>Lieu</t>
  </si>
  <si>
    <t>Kms</t>
  </si>
  <si>
    <t>Formule</t>
  </si>
  <si>
    <t>Conducteur</t>
  </si>
  <si>
    <t>Produit</t>
  </si>
  <si>
    <t>Type</t>
  </si>
  <si>
    <t>402BZD31</t>
  </si>
  <si>
    <t>545BTJ31</t>
  </si>
  <si>
    <t>TOULOUSE OUEST</t>
  </si>
  <si>
    <t>CLERMONT FERRAND</t>
  </si>
  <si>
    <t>NARBONNE</t>
  </si>
  <si>
    <t>1755</t>
  </si>
  <si>
    <t>SEVREY</t>
  </si>
  <si>
    <t>TOULOUSE MIN</t>
  </si>
  <si>
    <t>1052</t>
  </si>
  <si>
    <t>2124</t>
  </si>
  <si>
    <t>CHALON/SAONE</t>
  </si>
  <si>
    <t>LIMOGES NORD</t>
  </si>
  <si>
    <t>2129</t>
  </si>
  <si>
    <t>FLEURY MEROGIS</t>
  </si>
  <si>
    <t>2312</t>
  </si>
  <si>
    <t>2244</t>
  </si>
  <si>
    <t>1159</t>
  </si>
  <si>
    <t>1805</t>
  </si>
  <si>
    <t>1810</t>
  </si>
  <si>
    <t>1817</t>
  </si>
  <si>
    <t>0655</t>
  </si>
  <si>
    <t>1658</t>
  </si>
  <si>
    <t>1646</t>
  </si>
  <si>
    <t>1803</t>
  </si>
  <si>
    <t>1733</t>
  </si>
  <si>
    <t>0358</t>
  </si>
  <si>
    <t>0344</t>
  </si>
  <si>
    <t>1355</t>
  </si>
  <si>
    <t>1711</t>
  </si>
  <si>
    <t>0347</t>
  </si>
  <si>
    <t>1739</t>
  </si>
  <si>
    <t>1813</t>
  </si>
  <si>
    <t>0351</t>
  </si>
  <si>
    <t>AS417NR</t>
  </si>
  <si>
    <t>407CGQ31</t>
  </si>
  <si>
    <t>404BZD31</t>
  </si>
  <si>
    <t>HARDOUIN Romain</t>
  </si>
  <si>
    <t>FEUILLATRE Didier</t>
  </si>
  <si>
    <t>JANUARIO VINAGRE Helder</t>
  </si>
  <si>
    <t>RAIGNEAU Patrick</t>
  </si>
  <si>
    <t>CONTROLE Nelsine</t>
  </si>
  <si>
    <t>JIMENEZ FVA</t>
  </si>
  <si>
    <t>RIEDINGER Romain</t>
  </si>
  <si>
    <t>AS 24 TOULOUSE OUEST</t>
  </si>
  <si>
    <t>MAYER Edwin</t>
  </si>
  <si>
    <t>AS 24 TOULOUSE MIN</t>
  </si>
  <si>
    <t>AS 24 NARBONNE</t>
  </si>
  <si>
    <t>JEANJEAN Eric</t>
  </si>
  <si>
    <t>Tournefeuille</t>
  </si>
  <si>
    <t>MARINI Yann</t>
  </si>
  <si>
    <t>AS 24 LIMOGES NORD</t>
  </si>
  <si>
    <t>AS 24 FLEURY MEROGIS</t>
  </si>
  <si>
    <t xml:space="preserve">Gazole              </t>
  </si>
  <si>
    <t>AIRE DE VILLABE</t>
  </si>
  <si>
    <t>AS24 FR</t>
  </si>
  <si>
    <t>ALOA Safdar</t>
  </si>
  <si>
    <t>ROLY Sébastien</t>
  </si>
  <si>
    <t>Villabé</t>
  </si>
  <si>
    <t>FLEET</t>
  </si>
  <si>
    <t>SKY?FLEET</t>
  </si>
  <si>
    <t>Facture ?</t>
  </si>
  <si>
    <t>PAYS</t>
  </si>
  <si>
    <t>1743</t>
  </si>
  <si>
    <t>1630</t>
  </si>
  <si>
    <t>0218</t>
  </si>
  <si>
    <t>FRA</t>
  </si>
  <si>
    <t>FLEET OU SKY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</si>
</sst>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4" applyNumberFormat="0" applyAlignment="0" applyProtection="0"/>
    <xf numFmtId="0" fontId="10" fillId="7" borderId="5" applyNumberFormat="0" applyAlignment="0" applyProtection="0"/>
    <xf numFmtId="0" fontId="11" fillId="7" borderId="4" applyNumberFormat="0" applyAlignment="0" applyProtection="0"/>
    <xf numFmtId="0" fontId="12" fillId="0" borderId="6" applyNumberFormat="0" applyFill="0" applyAlignment="0" applyProtection="0"/>
    <xf numFmtId="0" fontId="13" fillId="8" borderId="7" applyNumberFormat="0" applyAlignment="0" applyProtection="0"/>
    <xf numFmtId="0" fontId="14" fillId="0" borderId="0" applyNumberFormat="0" applyFill="0" applyBorder="0" applyAlignment="0" applyProtection="0"/>
    <xf numFmtId="0" fontId="1" fillId="9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7" fillId="33" borderId="0" applyNumberFormat="0" applyBorder="0" applyAlignment="0" applyProtection="0"/>
    <xf numFmtId="0" fontId="18" fillId="0" borderId="0"/>
  </cellStyleXfs>
  <cellXfs count="20">
    <xf numFmtId="0" fontId="0" fillId="0" borderId="0" xfId="0"/>
    <xf numFmtId="2" fontId="0" fillId="0" borderId="0" xfId="0" applyNumberFormat="1"/>
    <xf numFmtId="14" fontId="0" fillId="0" borderId="0" xfId="0" applyNumberFormat="1"/>
    <xf numFmtId="1" fontId="0" fillId="0" borderId="0" xfId="0" applyNumberFormat="1"/>
    <xf numFmtId="2" fontId="0" fillId="0" borderId="0" xfId="0" applyNumberFormat="1"/>
    <xf numFmtId="0" fontId="0" fillId="0" borderId="0" xfId="0"/>
    <xf numFmtId="21" fontId="0" fillId="0" borderId="0" xfId="0" applyNumberFormat="1"/>
    <xf numFmtId="1" fontId="0" fillId="0" borderId="0" xfId="0" applyNumberFormat="1"/>
    <xf numFmtId="0" fontId="0" fillId="0" borderId="0" xfId="0" applyNumberFormat="1"/>
    <xf numFmtId="0" fontId="0" fillId="0" borderId="0" xfId="0" applyAlignment="1">
      <alignment horizontal="center"/>
    </xf>
    <xf numFmtId="0" fontId="0" fillId="0" borderId="0" xfId="0" applyFill="1"/>
    <xf numFmtId="0" fontId="0" fillId="2" borderId="0" xfId="0" applyFill="1"/>
    <xf numFmtId="1" fontId="0" fillId="0" borderId="0" xfId="0" applyNumberFormat="1"/>
    <xf numFmtId="2" fontId="0" fillId="0" borderId="0" xfId="0" applyNumberFormat="1"/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 wrapText="1"/>
    </xf>
    <xf numFmtId="164" fontId="0" fillId="0" borderId="0" xfId="0" applyNumberFormat="1" applyAlignment="1">
      <alignment vertical="center" wrapText="1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2">
    <dxf>
      <numFmt numFmtId="2" formatCode="0.00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64" formatCode="[$-F400]h:mm:ss\ AM/PM"/>
    </dxf>
    <dxf>
      <numFmt numFmtId="19" formatCode="dd/mm/yyyy"/>
    </dxf>
    <dxf>
      <numFmt numFmtId="0" formatCode="General"/>
    </dxf>
    <dxf>
      <numFmt numFmtId="1" formatCode="0"/>
    </dxf>
    <dxf>
      <numFmt numFmtId="1" formatCode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6" formatCode="hh:mm:ss"/>
    </dxf>
    <dxf>
      <alignment horizontal="center" vertical="bottom" textRotation="0" wrapText="0" indent="0" justifyLastLine="0" shrinkToFit="0" readingOrder="0"/>
    </dxf>
    <dxf>
      <numFmt numFmtId="26" formatCode="hh:mm:ss"/>
    </dxf>
    <dxf>
      <numFmt numFmtId="26" formatCode="hh:mm:ss"/>
    </dxf>
    <dxf>
      <numFmt numFmtId="26" formatCode="hh:mm:ss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Medium9"/>
  <colors>
    <mruColors>
      <color rgb="FFFF33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2:M29" totalsRowShown="0">
  <autoFilter ref="A2:M29"/>
  <sortState ref="A3:N2582">
    <sortCondition ref="A2:A2582"/>
  </sortState>
  <tableColumns count="13">
    <tableColumn id="11" name="Fournisseurs" dataDxfId="21"/>
    <tableColumn id="6" name="Type" dataDxfId="20"/>
    <tableColumn id="1" name="DATE" dataDxfId="19" totalsRowDxfId="18"/>
    <tableColumn id="2" name="HEURE" dataDxfId="17"/>
    <tableColumn id="4" name="LIEU" totalsRowDxfId="16"/>
    <tableColumn id="12" name="KMS" totalsRowDxfId="15"/>
    <tableColumn id="5" name="IMMAT" dataDxfId="14" totalsRowDxfId="13"/>
    <tableColumn id="3" name="VOLUME" dataDxfId="12" totalsRowDxfId="11"/>
    <tableColumn id="10" name="PAYS" dataDxfId="10" totalsRowDxfId="9"/>
    <tableColumn id="13" name="Conducteur" totalsRowDxfId="0"/>
    <tableColumn id="8" name="ARRONDI" dataDxfId="8" totalsRowDxfId="7">
      <calculatedColumnFormula>ROUND(Tableau1[[#This Row],[VOLUME]],0)</calculatedColumnFormula>
    </tableColumn>
    <tableColumn id="7" name="OK/NOK" dataDxfId="6">
      <calculatedColumnFormula>IF(SUMPRODUCT((G3='SAISIE SUR TRANSICS'!G$3:G$1381)*(C3='SAISIE SUR TRANSICS'!C$3:C$1381)*(K3='SAISIE SUR TRANSICS'!L$3:L$1381)),"OK","NOK")</calculatedColumnFormula>
    </tableColumn>
    <tableColumn id="14" name="FLEET OU SKY ?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M30" totalsRowShown="0">
  <autoFilter ref="A2:M30"/>
  <sortState ref="A3:M2360">
    <sortCondition ref="G2:G2360"/>
  </sortState>
  <tableColumns count="13">
    <tableColumn id="9" name="Fournisseur"/>
    <tableColumn id="5" name="Produit"/>
    <tableColumn id="2" name="Date et he" dataDxfId="5"/>
    <tableColumn id="3" name="ure de début" dataDxfId="4"/>
    <tableColumn id="10" name="Lieu"/>
    <tableColumn id="11" name="Kms"/>
    <tableColumn id="1" name="Véhicule" dataDxfId="3"/>
    <tableColumn id="6" name="Quantité (l)"/>
    <tableColumn id="12" name="Conducteur"/>
    <tableColumn id="4" name="Complet"/>
    <tableColumn id="13" name="SKY?FLEET"/>
    <tableColumn id="8" name="ARRONDI" dataDxfId="2">
      <calculatedColumnFormula>ROUND(Tableau2[[#This Row],[Quantité (l)]],0)</calculatedColumnFormula>
    </tableColumn>
    <tableColumn id="7" name="Facture ?" dataDxfId="1">
      <calculatedColumnFormula>IF(SUMPRODUCT((G3=FACTURE!G$3:G$2447)*(C3=FACTURE!C$3:C$2447)*(L3=FACTURE!K$3:K$2447)),"OK","NOK")</calculatedColumnFormula>
    </tableColumn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65"/>
  <sheetViews>
    <sheetView tabSelected="1" workbookViewId="0">
      <selection activeCell="K48" sqref="K48"/>
    </sheetView>
  </sheetViews>
  <sheetFormatPr baseColWidth="10" defaultColWidth="9.140625" defaultRowHeight="15" x14ac:dyDescent="0.25"/>
  <cols>
    <col min="1" max="1" width="14.5703125" bestFit="1" customWidth="1"/>
    <col min="2" max="2" width="8.28515625" customWidth="1"/>
    <col min="3" max="3" width="11.5703125" style="9" customWidth="1"/>
    <col min="4" max="4" width="11.5703125" style="1" customWidth="1"/>
    <col min="5" max="5" width="31.5703125" style="9" bestFit="1" customWidth="1"/>
    <col min="6" max="6" width="11.85546875" style="9" customWidth="1"/>
    <col min="7" max="7" width="13.7109375" style="9" customWidth="1"/>
    <col min="8" max="8" width="11.5703125" style="3" customWidth="1"/>
    <col min="9" max="10" width="11.5703125" style="12" customWidth="1"/>
    <col min="11" max="11" width="16" customWidth="1"/>
    <col min="13" max="13" width="14" style="14" bestFit="1" customWidth="1"/>
    <col min="15" max="15" width="14.5703125" customWidth="1"/>
    <col min="16" max="16" width="10.7109375" customWidth="1"/>
    <col min="17" max="17" width="19" customWidth="1"/>
    <col min="18" max="18" width="13.42578125" customWidth="1"/>
  </cols>
  <sheetData>
    <row r="1" spans="1:13" s="5" customFormat="1" x14ac:dyDescent="0.25">
      <c r="C1" s="9"/>
      <c r="D1" s="4"/>
      <c r="E1" s="9"/>
      <c r="F1" s="9"/>
      <c r="G1" s="9"/>
      <c r="H1" s="7"/>
      <c r="I1" s="12"/>
      <c r="J1" s="12"/>
      <c r="K1" s="11" t="s">
        <v>23</v>
      </c>
      <c r="L1" s="11"/>
      <c r="M1" s="11"/>
    </row>
    <row r="2" spans="1:13" x14ac:dyDescent="0.25">
      <c r="A2" s="5" t="s">
        <v>19</v>
      </c>
      <c r="B2" t="s">
        <v>30</v>
      </c>
      <c r="C2" t="s">
        <v>0</v>
      </c>
      <c r="D2" s="9" t="s">
        <v>1</v>
      </c>
      <c r="E2" t="s">
        <v>3</v>
      </c>
      <c r="F2" s="5" t="s">
        <v>20</v>
      </c>
      <c r="G2" s="9" t="s">
        <v>4</v>
      </c>
      <c r="H2" s="1" t="s">
        <v>2</v>
      </c>
      <c r="I2" s="13" t="s">
        <v>92</v>
      </c>
      <c r="J2" s="13" t="s">
        <v>28</v>
      </c>
      <c r="K2" s="3" t="s">
        <v>15</v>
      </c>
      <c r="L2" t="s">
        <v>21</v>
      </c>
      <c r="M2" s="10" t="s">
        <v>97</v>
      </c>
    </row>
    <row r="3" spans="1:13" x14ac:dyDescent="0.25">
      <c r="A3" s="15" t="s">
        <v>22</v>
      </c>
      <c r="B3" s="14" t="s">
        <v>83</v>
      </c>
      <c r="C3" s="15">
        <v>42404</v>
      </c>
      <c r="D3" s="6" t="s">
        <v>53</v>
      </c>
      <c r="E3" s="14" t="s">
        <v>35</v>
      </c>
      <c r="F3" s="12">
        <v>799550</v>
      </c>
      <c r="G3" s="9" t="s">
        <v>65</v>
      </c>
      <c r="H3" s="13">
        <v>776.04</v>
      </c>
      <c r="I3" s="14" t="s">
        <v>96</v>
      </c>
      <c r="K3" s="12">
        <f>ROUND(Tableau1[[#This Row],[VOLUME]],0)</f>
        <v>776</v>
      </c>
      <c r="L3" s="8" t="str">
        <f>IF(SUMPRODUCT((G3='SAISIE SUR TRANSICS'!G$3:G$1381)*(C3='SAISIE SUR TRANSICS'!C$3:C$1381)*(K3='SAISIE SUR TRANSICS'!L$3:L$1381)),"OK","NOK")</f>
        <v>OK</v>
      </c>
      <c r="M3" s="10"/>
    </row>
    <row r="4" spans="1:13" x14ac:dyDescent="0.25">
      <c r="A4" s="15" t="s">
        <v>22</v>
      </c>
      <c r="B4" s="14" t="s">
        <v>83</v>
      </c>
      <c r="C4" s="15">
        <v>42411</v>
      </c>
      <c r="D4" s="6" t="s">
        <v>52</v>
      </c>
      <c r="E4" s="14" t="s">
        <v>33</v>
      </c>
      <c r="F4" s="12">
        <v>995877</v>
      </c>
      <c r="G4" s="9" t="s">
        <v>32</v>
      </c>
      <c r="H4" s="13">
        <v>450</v>
      </c>
      <c r="I4" s="14" t="s">
        <v>96</v>
      </c>
      <c r="K4" s="12">
        <f>ROUND(Tableau1[[#This Row],[VOLUME]],0)</f>
        <v>450</v>
      </c>
      <c r="L4" s="8" t="str">
        <f>IF(SUMPRODUCT((G4='SAISIE SUR TRANSICS'!G$3:G$1381)*(C4='SAISIE SUR TRANSICS'!C$3:C$1381)*(K4='SAISIE SUR TRANSICS'!L$3:L$1381)),"OK","NOK")</f>
        <v>OK</v>
      </c>
      <c r="M4" s="10"/>
    </row>
    <row r="5" spans="1:13" x14ac:dyDescent="0.25">
      <c r="A5" s="15" t="s">
        <v>22</v>
      </c>
      <c r="B5" s="14" t="s">
        <v>83</v>
      </c>
      <c r="C5" s="15">
        <v>42405</v>
      </c>
      <c r="D5" s="6" t="s">
        <v>47</v>
      </c>
      <c r="E5" s="14" t="s">
        <v>34</v>
      </c>
      <c r="F5" s="12">
        <v>219912</v>
      </c>
      <c r="G5" s="9" t="s">
        <v>12</v>
      </c>
      <c r="H5" s="13">
        <v>47.55</v>
      </c>
      <c r="I5" s="14" t="s">
        <v>96</v>
      </c>
      <c r="K5" s="12">
        <f>ROUND(Tableau1[[#This Row],[VOLUME]],0)</f>
        <v>48</v>
      </c>
      <c r="L5" s="8" t="str">
        <f>IF(SUMPRODUCT((G5='SAISIE SUR TRANSICS'!G$3:G$1381)*(C5='SAISIE SUR TRANSICS'!C$3:C$1381)*(K5='SAISIE SUR TRANSICS'!L$3:L$1381)),"OK","NOK")</f>
        <v>NOK</v>
      </c>
      <c r="M5" s="10"/>
    </row>
    <row r="6" spans="1:13" x14ac:dyDescent="0.25">
      <c r="A6" s="15" t="s">
        <v>22</v>
      </c>
      <c r="B6" s="14" t="s">
        <v>83</v>
      </c>
      <c r="C6" s="15">
        <v>42411</v>
      </c>
      <c r="D6" s="6" t="s">
        <v>43</v>
      </c>
      <c r="E6" s="14" t="s">
        <v>34</v>
      </c>
      <c r="F6" s="12">
        <v>220330</v>
      </c>
      <c r="G6" s="9" t="s">
        <v>12</v>
      </c>
      <c r="H6" s="13">
        <v>47.7</v>
      </c>
      <c r="I6" s="14" t="s">
        <v>96</v>
      </c>
      <c r="K6" s="12">
        <f>ROUND(Tableau1[[#This Row],[VOLUME]],0)</f>
        <v>48</v>
      </c>
      <c r="L6" s="8" t="str">
        <f>IF(SUMPRODUCT((G6='SAISIE SUR TRANSICS'!G$3:G$1381)*(C6='SAISIE SUR TRANSICS'!C$3:C$1381)*(K6='SAISIE SUR TRANSICS'!L$3:L$1381)),"OK","NOK")</f>
        <v>NOK</v>
      </c>
      <c r="M6" s="10"/>
    </row>
    <row r="7" spans="1:13" x14ac:dyDescent="0.25">
      <c r="A7" s="15" t="s">
        <v>22</v>
      </c>
      <c r="B7" s="14" t="s">
        <v>83</v>
      </c>
      <c r="C7" s="15">
        <v>42418</v>
      </c>
      <c r="D7" s="6" t="s">
        <v>40</v>
      </c>
      <c r="E7" s="14" t="s">
        <v>34</v>
      </c>
      <c r="F7" s="12">
        <v>220899</v>
      </c>
      <c r="G7" s="9" t="s">
        <v>12</v>
      </c>
      <c r="H7" s="13">
        <v>54.24</v>
      </c>
      <c r="I7" s="14" t="s">
        <v>96</v>
      </c>
      <c r="K7" s="12">
        <f>ROUND(Tableau1[[#This Row],[VOLUME]],0)</f>
        <v>54</v>
      </c>
      <c r="L7" s="8" t="str">
        <f>IF(SUMPRODUCT((G7='SAISIE SUR TRANSICS'!G$3:G$1381)*(C7='SAISIE SUR TRANSICS'!C$3:C$1381)*(K7='SAISIE SUR TRANSICS'!L$3:L$1381)),"OK","NOK")</f>
        <v>NOK</v>
      </c>
    </row>
    <row r="8" spans="1:13" x14ac:dyDescent="0.25">
      <c r="A8" s="15" t="s">
        <v>22</v>
      </c>
      <c r="B8" s="14" t="s">
        <v>83</v>
      </c>
      <c r="C8" s="15">
        <v>42427</v>
      </c>
      <c r="D8" s="6" t="s">
        <v>95</v>
      </c>
      <c r="E8" s="14" t="s">
        <v>34</v>
      </c>
      <c r="F8" s="12">
        <v>221706</v>
      </c>
      <c r="G8" s="9" t="s">
        <v>12</v>
      </c>
      <c r="H8" s="13">
        <v>50.27</v>
      </c>
      <c r="I8" s="14" t="s">
        <v>96</v>
      </c>
      <c r="K8" s="12">
        <f>ROUND(Tableau1[[#This Row],[VOLUME]],0)</f>
        <v>50</v>
      </c>
      <c r="L8" s="8" t="str">
        <f>IF(SUMPRODUCT((G8='SAISIE SUR TRANSICS'!G$3:G$1381)*(C8='SAISIE SUR TRANSICS'!C$3:C$1381)*(K8='SAISIE SUR TRANSICS'!L$3:L$1381)),"OK","NOK")</f>
        <v>NOK</v>
      </c>
    </row>
    <row r="9" spans="1:13" x14ac:dyDescent="0.25">
      <c r="A9" s="15" t="s">
        <v>22</v>
      </c>
      <c r="B9" s="14" t="s">
        <v>83</v>
      </c>
      <c r="C9" s="15">
        <v>42415</v>
      </c>
      <c r="D9" s="6" t="s">
        <v>51</v>
      </c>
      <c r="E9" s="14" t="s">
        <v>38</v>
      </c>
      <c r="F9" s="12">
        <v>226092</v>
      </c>
      <c r="G9" s="9" t="s">
        <v>13</v>
      </c>
      <c r="H9" s="13">
        <v>43.86</v>
      </c>
      <c r="I9" s="14" t="s">
        <v>96</v>
      </c>
      <c r="K9" s="12">
        <f>ROUND(Tableau1[[#This Row],[VOLUME]],0)</f>
        <v>44</v>
      </c>
      <c r="L9" s="8" t="str">
        <f>IF(SUMPRODUCT((G9='SAISIE SUR TRANSICS'!G$3:G$1381)*(C9='SAISIE SUR TRANSICS'!C$3:C$1381)*(K9='SAISIE SUR TRANSICS'!L$3:L$1381)),"OK","NOK")</f>
        <v>NOK</v>
      </c>
      <c r="M9" s="10"/>
    </row>
    <row r="10" spans="1:13" x14ac:dyDescent="0.25">
      <c r="A10" s="15" t="s">
        <v>22</v>
      </c>
      <c r="B10" s="14" t="s">
        <v>83</v>
      </c>
      <c r="C10" s="15">
        <v>42403</v>
      </c>
      <c r="D10" s="6" t="s">
        <v>58</v>
      </c>
      <c r="E10" s="14" t="s">
        <v>37</v>
      </c>
      <c r="F10" s="12">
        <v>214525</v>
      </c>
      <c r="G10" s="9" t="s">
        <v>14</v>
      </c>
      <c r="H10" s="13">
        <v>34</v>
      </c>
      <c r="I10" s="14" t="s">
        <v>96</v>
      </c>
      <c r="K10" s="12">
        <f>ROUND(Tableau1[[#This Row],[VOLUME]],0)</f>
        <v>34</v>
      </c>
      <c r="L10" s="8" t="str">
        <f>IF(SUMPRODUCT((G10='SAISIE SUR TRANSICS'!G$3:G$1381)*(C10='SAISIE SUR TRANSICS'!C$3:C$1381)*(K10='SAISIE SUR TRANSICS'!L$3:L$1381)),"OK","NOK")</f>
        <v>NOK</v>
      </c>
      <c r="M10" s="10"/>
    </row>
    <row r="11" spans="1:13" x14ac:dyDescent="0.25">
      <c r="A11" s="15" t="s">
        <v>22</v>
      </c>
      <c r="B11" s="14" t="s">
        <v>83</v>
      </c>
      <c r="C11" s="15">
        <v>42408</v>
      </c>
      <c r="D11" s="6" t="s">
        <v>94</v>
      </c>
      <c r="E11" s="14" t="s">
        <v>41</v>
      </c>
      <c r="F11" s="12">
        <v>214742</v>
      </c>
      <c r="G11" s="9" t="s">
        <v>14</v>
      </c>
      <c r="H11" s="13">
        <v>11.72</v>
      </c>
      <c r="I11" s="14" t="s">
        <v>96</v>
      </c>
      <c r="K11" s="12">
        <f>ROUND(Tableau1[[#This Row],[VOLUME]],0)</f>
        <v>12</v>
      </c>
      <c r="L11" s="8" t="str">
        <f>IF(SUMPRODUCT((G11='SAISIE SUR TRANSICS'!G$3:G$1381)*(C11='SAISIE SUR TRANSICS'!C$3:C$1381)*(K11='SAISIE SUR TRANSICS'!L$3:L$1381)),"OK","NOK")</f>
        <v>NOK</v>
      </c>
      <c r="M11" s="10"/>
    </row>
    <row r="12" spans="1:13" x14ac:dyDescent="0.25">
      <c r="A12" s="15" t="s">
        <v>22</v>
      </c>
      <c r="B12" s="14" t="s">
        <v>83</v>
      </c>
      <c r="C12" s="15">
        <v>42414</v>
      </c>
      <c r="D12" s="6" t="s">
        <v>39</v>
      </c>
      <c r="E12" s="14" t="s">
        <v>35</v>
      </c>
      <c r="F12" s="12">
        <v>215426</v>
      </c>
      <c r="G12" s="9" t="s">
        <v>14</v>
      </c>
      <c r="H12" s="13">
        <v>15</v>
      </c>
      <c r="I12" s="14" t="s">
        <v>96</v>
      </c>
      <c r="K12" s="12">
        <f>ROUND(Tableau1[[#This Row],[VOLUME]],0)</f>
        <v>15</v>
      </c>
      <c r="L12" s="8" t="str">
        <f>IF(SUMPRODUCT((G12='SAISIE SUR TRANSICS'!G$3:G$1381)*(C12='SAISIE SUR TRANSICS'!C$3:C$1381)*(K12='SAISIE SUR TRANSICS'!L$3:L$1381)),"OK","NOK")</f>
        <v>NOK</v>
      </c>
      <c r="M12" s="10"/>
    </row>
    <row r="13" spans="1:13" x14ac:dyDescent="0.25">
      <c r="A13" s="15" t="s">
        <v>22</v>
      </c>
      <c r="B13" s="14" t="s">
        <v>83</v>
      </c>
      <c r="C13" s="15">
        <v>42401</v>
      </c>
      <c r="D13" s="6" t="s">
        <v>49</v>
      </c>
      <c r="E13" s="14" t="s">
        <v>35</v>
      </c>
      <c r="F13" s="12">
        <v>852461</v>
      </c>
      <c r="G13" s="9" t="s">
        <v>64</v>
      </c>
      <c r="H13" s="13">
        <v>273.52</v>
      </c>
      <c r="I13" s="14" t="s">
        <v>96</v>
      </c>
      <c r="K13" s="12">
        <f>ROUND(Tableau1[[#This Row],[VOLUME]],0)</f>
        <v>274</v>
      </c>
      <c r="L13" s="8" t="str">
        <f>IF(SUMPRODUCT((G13='SAISIE SUR TRANSICS'!G$3:G$1381)*(C13='SAISIE SUR TRANSICS'!C$3:C$1381)*(K13='SAISIE SUR TRANSICS'!L$3:L$1381)),"OK","NOK")</f>
        <v>OK</v>
      </c>
      <c r="M13" s="10"/>
    </row>
    <row r="14" spans="1:13" x14ac:dyDescent="0.25">
      <c r="A14" s="15" t="s">
        <v>22</v>
      </c>
      <c r="B14" s="14" t="s">
        <v>83</v>
      </c>
      <c r="C14" s="15">
        <v>42402</v>
      </c>
      <c r="D14" s="6" t="s">
        <v>57</v>
      </c>
      <c r="E14" s="14" t="s">
        <v>84</v>
      </c>
      <c r="F14" s="12">
        <v>853208</v>
      </c>
      <c r="G14" s="9" t="s">
        <v>64</v>
      </c>
      <c r="H14" s="13">
        <v>240</v>
      </c>
      <c r="I14" s="14" t="s">
        <v>96</v>
      </c>
      <c r="K14" s="12">
        <f>ROUND(Tableau1[[#This Row],[VOLUME]],0)</f>
        <v>240</v>
      </c>
      <c r="L14" s="8" t="str">
        <f>IF(SUMPRODUCT((G14='SAISIE SUR TRANSICS'!G$3:G$1381)*(C14='SAISIE SUR TRANSICS'!C$3:C$1381)*(K14='SAISIE SUR TRANSICS'!L$3:L$1381)),"OK","NOK")</f>
        <v>OK</v>
      </c>
      <c r="M14" s="10"/>
    </row>
    <row r="15" spans="1:13" x14ac:dyDescent="0.25">
      <c r="A15" s="15" t="s">
        <v>22</v>
      </c>
      <c r="B15" s="14" t="s">
        <v>83</v>
      </c>
      <c r="C15" s="15">
        <v>42403</v>
      </c>
      <c r="D15" s="6" t="s">
        <v>54</v>
      </c>
      <c r="E15" s="14" t="s">
        <v>35</v>
      </c>
      <c r="F15" s="12">
        <v>854008</v>
      </c>
      <c r="G15" s="9" t="s">
        <v>64</v>
      </c>
      <c r="H15" s="13">
        <v>267.11</v>
      </c>
      <c r="I15" s="14" t="s">
        <v>96</v>
      </c>
      <c r="K15" s="12">
        <f>ROUND(Tableau1[[#This Row],[VOLUME]],0)</f>
        <v>267</v>
      </c>
      <c r="L15" s="8" t="str">
        <f>IF(SUMPRODUCT((G15='SAISIE SUR TRANSICS'!G$3:G$1381)*(C15='SAISIE SUR TRANSICS'!C$3:C$1381)*(K15='SAISIE SUR TRANSICS'!L$3:L$1381)),"OK","NOK")</f>
        <v>OK</v>
      </c>
      <c r="M15" s="10"/>
    </row>
    <row r="16" spans="1:13" x14ac:dyDescent="0.25">
      <c r="A16" s="15" t="s">
        <v>22</v>
      </c>
      <c r="B16" s="14" t="s">
        <v>83</v>
      </c>
      <c r="C16" s="15">
        <v>42404</v>
      </c>
      <c r="D16" s="6" t="s">
        <v>56</v>
      </c>
      <c r="E16" s="14" t="s">
        <v>84</v>
      </c>
      <c r="F16" s="12">
        <v>854756</v>
      </c>
      <c r="G16" s="9" t="s">
        <v>64</v>
      </c>
      <c r="H16" s="13">
        <v>285</v>
      </c>
      <c r="I16" s="14" t="s">
        <v>96</v>
      </c>
      <c r="K16" s="12">
        <f>ROUND(Tableau1[[#This Row],[VOLUME]],0)</f>
        <v>285</v>
      </c>
      <c r="L16" s="8" t="str">
        <f>IF(SUMPRODUCT((G16='SAISIE SUR TRANSICS'!G$3:G$1381)*(C16='SAISIE SUR TRANSICS'!C$3:C$1381)*(K16='SAISIE SUR TRANSICS'!L$3:L$1381)),"OK","NOK")</f>
        <v>OK</v>
      </c>
      <c r="M16" s="10"/>
    </row>
    <row r="17" spans="1:13" x14ac:dyDescent="0.25">
      <c r="A17" s="15" t="s">
        <v>22</v>
      </c>
      <c r="B17" s="14" t="s">
        <v>83</v>
      </c>
      <c r="C17" s="15">
        <v>42405</v>
      </c>
      <c r="D17" s="6" t="s">
        <v>62</v>
      </c>
      <c r="E17" s="14" t="s">
        <v>35</v>
      </c>
      <c r="F17" s="12">
        <v>855557</v>
      </c>
      <c r="G17" s="9" t="s">
        <v>64</v>
      </c>
      <c r="H17" s="13">
        <v>225.01</v>
      </c>
      <c r="I17" s="14" t="s">
        <v>96</v>
      </c>
      <c r="K17" s="12">
        <f>ROUND(Tableau1[[#This Row],[VOLUME]],0)</f>
        <v>225</v>
      </c>
      <c r="L17" s="8" t="str">
        <f>IF(SUMPRODUCT((G17='SAISIE SUR TRANSICS'!G$3:G$1381)*(C17='SAISIE SUR TRANSICS'!C$3:C$1381)*(K17='SAISIE SUR TRANSICS'!L$3:L$1381)),"OK","NOK")</f>
        <v>OK</v>
      </c>
      <c r="M17" s="10"/>
    </row>
    <row r="18" spans="1:13" x14ac:dyDescent="0.25">
      <c r="A18" s="15" t="s">
        <v>22</v>
      </c>
      <c r="B18" s="14" t="s">
        <v>83</v>
      </c>
      <c r="C18" s="15">
        <v>42407</v>
      </c>
      <c r="D18" s="6" t="s">
        <v>46</v>
      </c>
      <c r="E18" s="14" t="s">
        <v>42</v>
      </c>
      <c r="F18" s="12">
        <v>856853</v>
      </c>
      <c r="G18" s="9" t="s">
        <v>64</v>
      </c>
      <c r="H18" s="13">
        <v>473.03</v>
      </c>
      <c r="I18" s="14" t="s">
        <v>96</v>
      </c>
      <c r="K18" s="12">
        <f>ROUND(Tableau1[[#This Row],[VOLUME]],0)</f>
        <v>473</v>
      </c>
      <c r="L18" s="8" t="str">
        <f>IF(SUMPRODUCT((G18='SAISIE SUR TRANSICS'!G$3:G$1381)*(C18='SAISIE SUR TRANSICS'!C$3:C$1381)*(K18='SAISIE SUR TRANSICS'!L$3:L$1381)),"OK","NOK")</f>
        <v>OK</v>
      </c>
      <c r="M18" s="10"/>
    </row>
    <row r="19" spans="1:13" x14ac:dyDescent="0.25">
      <c r="A19" s="15" t="s">
        <v>22</v>
      </c>
      <c r="B19" s="14" t="s">
        <v>83</v>
      </c>
      <c r="C19" s="15">
        <v>42408</v>
      </c>
      <c r="D19" s="6" t="s">
        <v>36</v>
      </c>
      <c r="E19" s="14" t="s">
        <v>38</v>
      </c>
      <c r="F19" s="12">
        <v>857149</v>
      </c>
      <c r="G19" s="9" t="s">
        <v>64</v>
      </c>
      <c r="H19" s="13">
        <v>105</v>
      </c>
      <c r="I19" s="14" t="s">
        <v>96</v>
      </c>
      <c r="K19" s="12">
        <f>ROUND(Tableau1[[#This Row],[VOLUME]],0)</f>
        <v>105</v>
      </c>
      <c r="L19" s="8" t="str">
        <f>IF(SUMPRODUCT((G19='SAISIE SUR TRANSICS'!G$3:G$1381)*(C19='SAISIE SUR TRANSICS'!C$3:C$1381)*(K19='SAISIE SUR TRANSICS'!L$3:L$1381)),"OK","NOK")</f>
        <v>OK</v>
      </c>
      <c r="M19" s="10"/>
    </row>
    <row r="20" spans="1:13" x14ac:dyDescent="0.25">
      <c r="A20" s="15" t="s">
        <v>22</v>
      </c>
      <c r="B20" s="14" t="s">
        <v>83</v>
      </c>
      <c r="C20" s="15">
        <v>42409</v>
      </c>
      <c r="D20" s="6" t="s">
        <v>55</v>
      </c>
      <c r="E20" s="14" t="s">
        <v>38</v>
      </c>
      <c r="F20" s="12">
        <v>857995</v>
      </c>
      <c r="G20" s="9" t="s">
        <v>64</v>
      </c>
      <c r="H20" s="13">
        <v>277</v>
      </c>
      <c r="I20" s="14" t="s">
        <v>96</v>
      </c>
      <c r="K20" s="12">
        <f>ROUND(Tableau1[[#This Row],[VOLUME]],0)</f>
        <v>277</v>
      </c>
      <c r="L20" s="8" t="str">
        <f>IF(SUMPRODUCT((G20='SAISIE SUR TRANSICS'!G$3:G$1381)*(C20='SAISIE SUR TRANSICS'!C$3:C$1381)*(K20='SAISIE SUR TRANSICS'!L$3:L$1381)),"OK","NOK")</f>
        <v>OK</v>
      </c>
      <c r="M20" s="10"/>
    </row>
    <row r="21" spans="1:13" x14ac:dyDescent="0.25">
      <c r="A21" s="15" t="s">
        <v>22</v>
      </c>
      <c r="B21" s="14" t="s">
        <v>83</v>
      </c>
      <c r="C21" s="15">
        <v>42410</v>
      </c>
      <c r="D21" s="6" t="s">
        <v>93</v>
      </c>
      <c r="E21" s="14" t="s">
        <v>38</v>
      </c>
      <c r="F21" s="12">
        <v>858841</v>
      </c>
      <c r="G21" s="9" t="s">
        <v>64</v>
      </c>
      <c r="H21" s="13">
        <v>292.02</v>
      </c>
      <c r="I21" s="14" t="s">
        <v>96</v>
      </c>
      <c r="K21" s="12">
        <f>ROUND(Tableau1[[#This Row],[VOLUME]],0)</f>
        <v>292</v>
      </c>
      <c r="L21" s="8" t="str">
        <f>IF(SUMPRODUCT((G21='SAISIE SUR TRANSICS'!G$3:G$1381)*(C21='SAISIE SUR TRANSICS'!C$3:C$1381)*(K21='SAISIE SUR TRANSICS'!L$3:L$1381)),"OK","NOK")</f>
        <v>OK</v>
      </c>
      <c r="M21" s="10"/>
    </row>
    <row r="22" spans="1:13" x14ac:dyDescent="0.25">
      <c r="A22" s="15" t="s">
        <v>22</v>
      </c>
      <c r="B22" s="14" t="s">
        <v>83</v>
      </c>
      <c r="C22" s="15">
        <v>42411</v>
      </c>
      <c r="D22" s="6" t="s">
        <v>61</v>
      </c>
      <c r="E22" s="14" t="s">
        <v>38</v>
      </c>
      <c r="F22" s="12">
        <v>859687</v>
      </c>
      <c r="G22" s="9" t="s">
        <v>64</v>
      </c>
      <c r="H22" s="13">
        <v>290</v>
      </c>
      <c r="I22" s="14" t="s">
        <v>96</v>
      </c>
      <c r="K22" s="12">
        <f>ROUND(Tableau1[[#This Row],[VOLUME]],0)</f>
        <v>290</v>
      </c>
      <c r="L22" s="8" t="str">
        <f>IF(SUMPRODUCT((G22='SAISIE SUR TRANSICS'!G$3:G$1381)*(C22='SAISIE SUR TRANSICS'!C$3:C$1381)*(K22='SAISIE SUR TRANSICS'!L$3:L$1381)),"OK","NOK")</f>
        <v>OK</v>
      </c>
      <c r="M22" s="10"/>
    </row>
    <row r="23" spans="1:13" x14ac:dyDescent="0.25">
      <c r="A23" s="15" t="s">
        <v>22</v>
      </c>
      <c r="B23" s="14" t="s">
        <v>83</v>
      </c>
      <c r="C23" s="15">
        <v>42412</v>
      </c>
      <c r="D23" s="6" t="s">
        <v>59</v>
      </c>
      <c r="E23" s="14" t="s">
        <v>38</v>
      </c>
      <c r="F23" s="12">
        <v>860533</v>
      </c>
      <c r="G23" s="9" t="s">
        <v>64</v>
      </c>
      <c r="H23" s="13">
        <v>281.77999999999997</v>
      </c>
      <c r="I23" s="14" t="s">
        <v>96</v>
      </c>
      <c r="K23" s="12">
        <f>ROUND(Tableau1[[#This Row],[VOLUME]],0)</f>
        <v>282</v>
      </c>
      <c r="L23" s="8" t="str">
        <f>IF(SUMPRODUCT((G23='SAISIE SUR TRANSICS'!G$3:G$1381)*(C23='SAISIE SUR TRANSICS'!C$3:C$1381)*(K23='SAISIE SUR TRANSICS'!L$3:L$1381)),"OK","NOK")</f>
        <v>OK</v>
      </c>
      <c r="M23" s="10"/>
    </row>
    <row r="24" spans="1:13" x14ac:dyDescent="0.25">
      <c r="A24" s="15" t="s">
        <v>22</v>
      </c>
      <c r="B24" s="14" t="s">
        <v>83</v>
      </c>
      <c r="C24" s="15">
        <v>42415</v>
      </c>
      <c r="D24" s="6" t="s">
        <v>45</v>
      </c>
      <c r="E24" s="14" t="s">
        <v>44</v>
      </c>
      <c r="F24" s="12">
        <v>862067</v>
      </c>
      <c r="G24" s="9" t="s">
        <v>64</v>
      </c>
      <c r="H24" s="13">
        <v>500.05</v>
      </c>
      <c r="I24" s="14" t="s">
        <v>96</v>
      </c>
      <c r="K24" s="12">
        <f>ROUND(Tableau1[[#This Row],[VOLUME]],0)</f>
        <v>500</v>
      </c>
      <c r="L24" s="8" t="str">
        <f>IF(SUMPRODUCT((G24='SAISIE SUR TRANSICS'!G$3:G$1381)*(C24='SAISIE SUR TRANSICS'!C$3:C$1381)*(K24='SAISIE SUR TRANSICS'!L$3:L$1381)),"OK","NOK")</f>
        <v>OK</v>
      </c>
      <c r="M24" s="10"/>
    </row>
    <row r="25" spans="1:13" x14ac:dyDescent="0.25">
      <c r="A25" s="15" t="s">
        <v>22</v>
      </c>
      <c r="B25" s="14" t="s">
        <v>83</v>
      </c>
      <c r="C25" s="15">
        <v>42416</v>
      </c>
      <c r="D25" s="6" t="s">
        <v>50</v>
      </c>
      <c r="E25" s="14" t="s">
        <v>35</v>
      </c>
      <c r="F25" s="12">
        <v>862837</v>
      </c>
      <c r="G25" s="9" t="s">
        <v>64</v>
      </c>
      <c r="H25" s="13">
        <v>214.45</v>
      </c>
      <c r="I25" s="14" t="s">
        <v>96</v>
      </c>
      <c r="K25" s="12">
        <f>ROUND(Tableau1[[#This Row],[VOLUME]],0)</f>
        <v>214</v>
      </c>
      <c r="L25" s="8" t="str">
        <f>IF(SUMPRODUCT((G25='SAISIE SUR TRANSICS'!G$3:G$1381)*(C25='SAISIE SUR TRANSICS'!C$3:C$1381)*(K25='SAISIE SUR TRANSICS'!L$3:L$1381)),"OK","NOK")</f>
        <v>NOK</v>
      </c>
      <c r="M25" s="10"/>
    </row>
    <row r="26" spans="1:13" x14ac:dyDescent="0.25">
      <c r="A26" s="15" t="s">
        <v>22</v>
      </c>
      <c r="B26" s="14" t="s">
        <v>83</v>
      </c>
      <c r="C26" s="15">
        <v>42417</v>
      </c>
      <c r="D26" s="6" t="s">
        <v>60</v>
      </c>
      <c r="E26" s="14" t="s">
        <v>84</v>
      </c>
      <c r="F26" s="12">
        <v>863585</v>
      </c>
      <c r="G26" s="9" t="s">
        <v>64</v>
      </c>
      <c r="H26" s="13">
        <v>285</v>
      </c>
      <c r="I26" s="14" t="s">
        <v>96</v>
      </c>
      <c r="K26" s="12">
        <f>ROUND(Tableau1[[#This Row],[VOLUME]],0)</f>
        <v>285</v>
      </c>
      <c r="L26" s="8" t="str">
        <f>IF(SUMPRODUCT((G26='SAISIE SUR TRANSICS'!G$3:G$1381)*(C26='SAISIE SUR TRANSICS'!C$3:C$1381)*(K26='SAISIE SUR TRANSICS'!L$3:L$1381)),"OK","NOK")</f>
        <v>OK</v>
      </c>
      <c r="M26" s="10"/>
    </row>
    <row r="27" spans="1:13" x14ac:dyDescent="0.25">
      <c r="A27" s="15" t="s">
        <v>22</v>
      </c>
      <c r="B27" s="14" t="s">
        <v>83</v>
      </c>
      <c r="C27" s="15">
        <v>42418</v>
      </c>
      <c r="D27" s="6" t="s">
        <v>50</v>
      </c>
      <c r="E27" s="14" t="s">
        <v>35</v>
      </c>
      <c r="F27" s="12">
        <v>864388</v>
      </c>
      <c r="G27" s="9" t="s">
        <v>64</v>
      </c>
      <c r="H27" s="13">
        <v>238.45</v>
      </c>
      <c r="I27" s="14" t="s">
        <v>96</v>
      </c>
      <c r="K27" s="12">
        <f>ROUND(Tableau1[[#This Row],[VOLUME]],0)</f>
        <v>238</v>
      </c>
      <c r="L27" s="8" t="str">
        <f>IF(SUMPRODUCT((G27='SAISIE SUR TRANSICS'!G$3:G$1381)*(C27='SAISIE SUR TRANSICS'!C$3:C$1381)*(K27='SAISIE SUR TRANSICS'!L$3:L$1381)),"OK","NOK")</f>
        <v>NOK</v>
      </c>
    </row>
    <row r="28" spans="1:13" x14ac:dyDescent="0.25">
      <c r="A28" s="15" t="s">
        <v>22</v>
      </c>
      <c r="B28" s="14" t="s">
        <v>83</v>
      </c>
      <c r="C28" s="15">
        <v>42419</v>
      </c>
      <c r="D28" s="6" t="s">
        <v>63</v>
      </c>
      <c r="E28" s="14" t="s">
        <v>84</v>
      </c>
      <c r="F28" s="12">
        <v>865136</v>
      </c>
      <c r="G28" s="9" t="s">
        <v>64</v>
      </c>
      <c r="H28" s="13">
        <v>255</v>
      </c>
      <c r="I28" s="14" t="s">
        <v>96</v>
      </c>
      <c r="K28" s="12">
        <f>ROUND(Tableau1[[#This Row],[VOLUME]],0)</f>
        <v>255</v>
      </c>
      <c r="L28" s="8" t="str">
        <f>IF(SUMPRODUCT((G28='SAISIE SUR TRANSICS'!G$3:G$1381)*(C28='SAISIE SUR TRANSICS'!C$3:C$1381)*(K28='SAISIE SUR TRANSICS'!L$3:L$1381)),"OK","NOK")</f>
        <v>OK</v>
      </c>
    </row>
    <row r="29" spans="1:13" x14ac:dyDescent="0.25">
      <c r="A29" s="15" t="s">
        <v>22</v>
      </c>
      <c r="B29" s="14" t="s">
        <v>83</v>
      </c>
      <c r="C29" s="15">
        <v>42422</v>
      </c>
      <c r="D29" s="6" t="s">
        <v>48</v>
      </c>
      <c r="E29" s="14" t="s">
        <v>35</v>
      </c>
      <c r="F29" s="12">
        <v>865939</v>
      </c>
      <c r="G29" s="9" t="s">
        <v>64</v>
      </c>
      <c r="H29" s="13">
        <v>300</v>
      </c>
      <c r="I29" s="14" t="s">
        <v>96</v>
      </c>
      <c r="K29" s="12">
        <f>ROUND(Tableau1[[#This Row],[VOLUME]],0)</f>
        <v>300</v>
      </c>
      <c r="L29" s="8" t="str">
        <f>IF(SUMPRODUCT((G29='SAISIE SUR TRANSICS'!G$3:G$1381)*(C29='SAISIE SUR TRANSICS'!C$3:C$1381)*(K29='SAISIE SUR TRANSICS'!L$3:L$1381)),"OK","NOK")</f>
        <v>OK</v>
      </c>
    </row>
    <row r="365" spans="14:14" x14ac:dyDescent="0.25">
      <c r="N365" s="10"/>
    </row>
    <row r="367" spans="14:14" x14ac:dyDescent="0.25">
      <c r="N367" s="10"/>
    </row>
    <row r="503" spans="15:21" x14ac:dyDescent="0.25">
      <c r="O503" s="6">
        <v>7.9722222222222222E-2</v>
      </c>
      <c r="P503" t="s">
        <v>18</v>
      </c>
      <c r="Q503">
        <v>281754</v>
      </c>
      <c r="R503" t="s">
        <v>16</v>
      </c>
      <c r="S503">
        <v>379</v>
      </c>
      <c r="T503" t="s">
        <v>17</v>
      </c>
      <c r="U503" t="s">
        <v>8</v>
      </c>
    </row>
    <row r="576" spans="14:14" x14ac:dyDescent="0.25">
      <c r="N576" s="10"/>
    </row>
    <row r="648" spans="14:14" x14ac:dyDescent="0.25">
      <c r="N648" s="10"/>
    </row>
    <row r="653" spans="14:14" x14ac:dyDescent="0.25">
      <c r="N653" s="10"/>
    </row>
    <row r="654" spans="14:14" x14ac:dyDescent="0.25">
      <c r="N654" s="10"/>
    </row>
    <row r="665" spans="14:14" x14ac:dyDescent="0.25">
      <c r="N665" s="10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60"/>
  <sheetViews>
    <sheetView topLeftCell="C1" workbookViewId="0">
      <selection activeCell="C57" sqref="C57"/>
    </sheetView>
  </sheetViews>
  <sheetFormatPr baseColWidth="10" defaultRowHeight="15" x14ac:dyDescent="0.25"/>
  <cols>
    <col min="1" max="1" width="20.140625" customWidth="1"/>
    <col min="3" max="3" width="18.85546875" customWidth="1"/>
    <col min="4" max="4" width="18.85546875" style="16" customWidth="1"/>
    <col min="5" max="5" width="25.28515625" customWidth="1"/>
    <col min="6" max="7" width="11.42578125" style="5"/>
    <col min="9" max="9" width="26" bestFit="1" customWidth="1"/>
    <col min="11" max="11" width="11.42578125" style="14"/>
  </cols>
  <sheetData>
    <row r="1" spans="1:13" s="5" customFormat="1" x14ac:dyDescent="0.25">
      <c r="D1" s="16"/>
      <c r="K1" s="14"/>
      <c r="L1" s="11"/>
      <c r="M1" s="11" t="s">
        <v>27</v>
      </c>
    </row>
    <row r="2" spans="1:13" x14ac:dyDescent="0.25">
      <c r="A2" s="5" t="s">
        <v>24</v>
      </c>
      <c r="B2" t="s">
        <v>29</v>
      </c>
      <c r="C2" s="2" t="s">
        <v>10</v>
      </c>
      <c r="D2" s="16" t="s">
        <v>11</v>
      </c>
      <c r="E2" s="5" t="s">
        <v>25</v>
      </c>
      <c r="F2" s="5" t="s">
        <v>26</v>
      </c>
      <c r="G2" t="s">
        <v>5</v>
      </c>
      <c r="H2" t="s">
        <v>7</v>
      </c>
      <c r="I2" s="5" t="s">
        <v>28</v>
      </c>
      <c r="J2" t="s">
        <v>6</v>
      </c>
      <c r="K2" s="14" t="s">
        <v>90</v>
      </c>
      <c r="L2" t="s">
        <v>15</v>
      </c>
      <c r="M2" t="s">
        <v>91</v>
      </c>
    </row>
    <row r="3" spans="1:13" ht="15" customHeight="1" x14ac:dyDescent="0.25">
      <c r="A3" s="17" t="s">
        <v>72</v>
      </c>
      <c r="B3" s="17" t="s">
        <v>9</v>
      </c>
      <c r="C3" s="18">
        <v>42401</v>
      </c>
      <c r="D3" s="19">
        <v>0.74929398148148152</v>
      </c>
      <c r="E3" s="17" t="s">
        <v>72</v>
      </c>
      <c r="F3" s="17">
        <v>963175</v>
      </c>
      <c r="G3" s="19" t="s">
        <v>31</v>
      </c>
      <c r="H3" s="17">
        <v>351.7</v>
      </c>
      <c r="I3" s="17" t="s">
        <v>73</v>
      </c>
      <c r="J3" s="17" t="s">
        <v>8</v>
      </c>
      <c r="K3" s="14" t="s">
        <v>89</v>
      </c>
      <c r="L3" s="8">
        <f>ROUND(Tableau2[[#This Row],[Quantité (l)]],0)</f>
        <v>352</v>
      </c>
      <c r="M3" s="8" t="str">
        <f>IF(SUMPRODUCT((G3=FACTURE!G$3:G$2447)*(C3=FACTURE!C$3:C$2447)*(L3=FACTURE!K$3:K$2447)),"OK","NOK")</f>
        <v>NOK</v>
      </c>
    </row>
    <row r="4" spans="1:13" ht="15" customHeight="1" x14ac:dyDescent="0.25">
      <c r="A4" s="17" t="s">
        <v>72</v>
      </c>
      <c r="B4" s="17" t="s">
        <v>9</v>
      </c>
      <c r="C4" s="18">
        <v>42408</v>
      </c>
      <c r="D4" s="19">
        <v>0.74604166666666671</v>
      </c>
      <c r="E4" s="17" t="s">
        <v>72</v>
      </c>
      <c r="F4" s="17">
        <v>964324</v>
      </c>
      <c r="G4" s="19" t="s">
        <v>31</v>
      </c>
      <c r="H4" s="17">
        <v>370.9</v>
      </c>
      <c r="I4" s="17" t="s">
        <v>73</v>
      </c>
      <c r="J4" s="17" t="s">
        <v>8</v>
      </c>
      <c r="K4" s="14" t="s">
        <v>89</v>
      </c>
      <c r="L4" s="8">
        <f>ROUND(Tableau2[[#This Row],[Quantité (l)]],0)</f>
        <v>371</v>
      </c>
      <c r="M4" s="8" t="str">
        <f>IF(SUMPRODUCT((G4=FACTURE!G$3:G$2447)*(C4=FACTURE!C$3:C$2447)*(L4=FACTURE!K$3:K$2447)),"OK","NOK")</f>
        <v>NOK</v>
      </c>
    </row>
    <row r="5" spans="1:13" s="14" customFormat="1" ht="15" customHeight="1" x14ac:dyDescent="0.25">
      <c r="A5" s="17" t="s">
        <v>72</v>
      </c>
      <c r="B5" s="17" t="s">
        <v>9</v>
      </c>
      <c r="C5" s="18">
        <v>42415</v>
      </c>
      <c r="D5" s="19">
        <v>0.74795138888888879</v>
      </c>
      <c r="E5" s="17" t="s">
        <v>72</v>
      </c>
      <c r="F5" s="17">
        <v>965527</v>
      </c>
      <c r="G5" s="19" t="s">
        <v>31</v>
      </c>
      <c r="H5" s="17">
        <v>386.1</v>
      </c>
      <c r="I5" s="17" t="s">
        <v>73</v>
      </c>
      <c r="J5" s="17" t="s">
        <v>8</v>
      </c>
      <c r="K5" s="14" t="s">
        <v>89</v>
      </c>
      <c r="L5" s="8">
        <f>ROUND(Tableau2[[#This Row],[Quantité (l)]],0)</f>
        <v>386</v>
      </c>
      <c r="M5" s="8" t="str">
        <f>IF(SUMPRODUCT((G5=FACTURE!G$3:G$2447)*(C5=FACTURE!C$3:C$2447)*(L5=FACTURE!K$3:K$2447)),"OK","NOK")</f>
        <v>NOK</v>
      </c>
    </row>
    <row r="6" spans="1:13" s="14" customFormat="1" ht="15" customHeight="1" x14ac:dyDescent="0.25">
      <c r="A6" s="17" t="s">
        <v>72</v>
      </c>
      <c r="B6" s="17" t="s">
        <v>9</v>
      </c>
      <c r="C6" s="18">
        <v>42422</v>
      </c>
      <c r="D6" s="19">
        <v>0.75719907407407405</v>
      </c>
      <c r="E6" s="17" t="s">
        <v>72</v>
      </c>
      <c r="F6" s="17">
        <v>966702</v>
      </c>
      <c r="G6" s="19" t="s">
        <v>31</v>
      </c>
      <c r="H6" s="17">
        <v>385.7</v>
      </c>
      <c r="I6" s="17" t="s">
        <v>73</v>
      </c>
      <c r="J6" s="17" t="s">
        <v>8</v>
      </c>
      <c r="K6" s="14" t="s">
        <v>89</v>
      </c>
      <c r="L6" s="8">
        <f>ROUND(Tableau2[[#This Row],[Quantité (l)]],0)</f>
        <v>386</v>
      </c>
      <c r="M6" s="8" t="str">
        <f>IF(SUMPRODUCT((G6=FACTURE!G$3:G$2447)*(C6=FACTURE!C$3:C$2447)*(L6=FACTURE!K$3:K$2447)),"OK","NOK")</f>
        <v>NOK</v>
      </c>
    </row>
    <row r="7" spans="1:13" s="14" customFormat="1" ht="15" customHeight="1" x14ac:dyDescent="0.25">
      <c r="A7" s="17" t="s">
        <v>72</v>
      </c>
      <c r="B7" s="17" t="s">
        <v>9</v>
      </c>
      <c r="C7" s="18">
        <v>42429</v>
      </c>
      <c r="D7" s="19">
        <v>0.75072916666666656</v>
      </c>
      <c r="E7" s="17" t="s">
        <v>72</v>
      </c>
      <c r="F7" s="17">
        <v>967858</v>
      </c>
      <c r="G7" s="19" t="s">
        <v>31</v>
      </c>
      <c r="H7" s="17">
        <v>368.4</v>
      </c>
      <c r="I7" s="17" t="s">
        <v>73</v>
      </c>
      <c r="J7" s="17" t="s">
        <v>8</v>
      </c>
      <c r="K7" s="14" t="s">
        <v>89</v>
      </c>
      <c r="L7" s="8">
        <f>ROUND(Tableau2[[#This Row],[Quantité (l)]],0)</f>
        <v>368</v>
      </c>
      <c r="M7" s="8" t="str">
        <f>IF(SUMPRODUCT((G7=FACTURE!G$3:G$2447)*(C7=FACTURE!C$3:C$2447)*(L7=FACTURE!K$3:K$2447)),"OK","NOK")</f>
        <v>NOK</v>
      </c>
    </row>
    <row r="8" spans="1:13" s="14" customFormat="1" ht="15" customHeight="1" x14ac:dyDescent="0.25">
      <c r="A8" s="17" t="s">
        <v>85</v>
      </c>
      <c r="B8" s="17" t="s">
        <v>9</v>
      </c>
      <c r="C8" s="18">
        <v>42402</v>
      </c>
      <c r="D8" s="19">
        <v>0.47274305555555557</v>
      </c>
      <c r="E8" s="17" t="s">
        <v>79</v>
      </c>
      <c r="F8" s="17">
        <v>1002141</v>
      </c>
      <c r="G8" s="19" t="s">
        <v>66</v>
      </c>
      <c r="H8" s="17">
        <v>372.9</v>
      </c>
      <c r="I8" s="17" t="s">
        <v>80</v>
      </c>
      <c r="J8" s="17" t="s">
        <v>8</v>
      </c>
      <c r="K8" s="14" t="s">
        <v>89</v>
      </c>
      <c r="L8" s="8">
        <f>ROUND(Tableau2[[#This Row],[Quantité (l)]],0)</f>
        <v>373</v>
      </c>
      <c r="M8" s="8" t="str">
        <f>IF(SUMPRODUCT((G8=FACTURE!G$3:G$2447)*(C8=FACTURE!C$3:C$2447)*(L8=FACTURE!K$3:K$2447)),"OK","NOK")</f>
        <v>NOK</v>
      </c>
    </row>
    <row r="9" spans="1:13" s="14" customFormat="1" ht="15" customHeight="1" x14ac:dyDescent="0.25">
      <c r="A9" s="17" t="s">
        <v>72</v>
      </c>
      <c r="B9" s="17" t="s">
        <v>9</v>
      </c>
      <c r="C9" s="18">
        <v>42426</v>
      </c>
      <c r="D9" s="19">
        <v>0.75539351851851855</v>
      </c>
      <c r="E9" s="17" t="s">
        <v>72</v>
      </c>
      <c r="F9" s="17">
        <v>1003329</v>
      </c>
      <c r="G9" s="19" t="s">
        <v>66</v>
      </c>
      <c r="H9" s="17">
        <v>460</v>
      </c>
      <c r="I9" s="17" t="s">
        <v>70</v>
      </c>
      <c r="J9" s="17" t="s">
        <v>8</v>
      </c>
      <c r="K9" s="14" t="s">
        <v>89</v>
      </c>
      <c r="L9" s="8">
        <f>ROUND(Tableau2[[#This Row],[Quantité (l)]],0)</f>
        <v>460</v>
      </c>
      <c r="M9" s="8" t="str">
        <f>IF(SUMPRODUCT((G9=FACTURE!G$3:G$2447)*(C9=FACTURE!C$3:C$2447)*(L9=FACTURE!K$3:K$2447)),"OK","NOK")</f>
        <v>NOK</v>
      </c>
    </row>
    <row r="10" spans="1:13" s="14" customFormat="1" ht="15" customHeight="1" x14ac:dyDescent="0.25">
      <c r="A10" s="17" t="s">
        <v>85</v>
      </c>
      <c r="B10" s="17" t="s">
        <v>9</v>
      </c>
      <c r="C10" s="18">
        <v>42404</v>
      </c>
      <c r="D10" s="19">
        <v>0.70015046296296291</v>
      </c>
      <c r="E10" s="17" t="s">
        <v>77</v>
      </c>
      <c r="F10" s="17">
        <v>799550</v>
      </c>
      <c r="G10" s="19" t="s">
        <v>65</v>
      </c>
      <c r="H10" s="17">
        <v>776</v>
      </c>
      <c r="I10" s="17" t="s">
        <v>71</v>
      </c>
      <c r="J10" s="17" t="s">
        <v>8</v>
      </c>
      <c r="K10" s="14" t="s">
        <v>89</v>
      </c>
      <c r="L10" s="8">
        <f>ROUND(Tableau2[[#This Row],[Quantité (l)]],0)</f>
        <v>776</v>
      </c>
      <c r="M10" s="8" t="str">
        <f>IF(SUMPRODUCT((G10=FACTURE!G$3:G$2447)*(C10=FACTURE!C$3:C$2447)*(L10=FACTURE!K$3:K$2447)),"OK","NOK")</f>
        <v>OK</v>
      </c>
    </row>
    <row r="11" spans="1:13" s="14" customFormat="1" ht="15" customHeight="1" x14ac:dyDescent="0.25">
      <c r="A11" s="17" t="s">
        <v>72</v>
      </c>
      <c r="B11" s="17" t="s">
        <v>9</v>
      </c>
      <c r="C11" s="18">
        <v>42417</v>
      </c>
      <c r="D11" s="19">
        <v>0.72894675925925922</v>
      </c>
      <c r="E11" s="17" t="s">
        <v>72</v>
      </c>
      <c r="F11" s="17">
        <v>801569</v>
      </c>
      <c r="G11" s="19" t="s">
        <v>65</v>
      </c>
      <c r="H11" s="17">
        <v>695</v>
      </c>
      <c r="I11" s="17" t="s">
        <v>71</v>
      </c>
      <c r="J11" s="17" t="s">
        <v>8</v>
      </c>
      <c r="K11" s="14" t="s">
        <v>89</v>
      </c>
      <c r="L11" s="8">
        <f>ROUND(Tableau2[[#This Row],[Quantité (l)]],0)</f>
        <v>695</v>
      </c>
      <c r="M11" s="8" t="str">
        <f>IF(SUMPRODUCT((G11=FACTURE!G$3:G$2447)*(C11=FACTURE!C$3:C$2447)*(L11=FACTURE!K$3:K$2447)),"OK","NOK")</f>
        <v>NOK</v>
      </c>
    </row>
    <row r="12" spans="1:13" s="14" customFormat="1" ht="15" customHeight="1" x14ac:dyDescent="0.25">
      <c r="A12" s="17" t="s">
        <v>85</v>
      </c>
      <c r="B12" s="17" t="s">
        <v>9</v>
      </c>
      <c r="C12" s="18">
        <v>42411</v>
      </c>
      <c r="D12" s="19">
        <v>0.69980324074074074</v>
      </c>
      <c r="E12" s="17" t="s">
        <v>74</v>
      </c>
      <c r="F12" s="17">
        <v>995878</v>
      </c>
      <c r="G12" s="19" t="s">
        <v>32</v>
      </c>
      <c r="H12" s="17">
        <v>450</v>
      </c>
      <c r="I12" s="17" t="s">
        <v>75</v>
      </c>
      <c r="J12" s="17" t="s">
        <v>8</v>
      </c>
      <c r="K12" s="14" t="s">
        <v>89</v>
      </c>
      <c r="L12" s="8">
        <f>ROUND(Tableau2[[#This Row],[Quantité (l)]],0)</f>
        <v>450</v>
      </c>
      <c r="M12" s="8" t="str">
        <f>IF(SUMPRODUCT((G12=FACTURE!G$3:G$2447)*(C12=FACTURE!C$3:C$2447)*(L12=FACTURE!K$3:K$2447)),"OK","NOK")</f>
        <v>OK</v>
      </c>
    </row>
    <row r="13" spans="1:13" s="14" customFormat="1" ht="15" customHeight="1" x14ac:dyDescent="0.25">
      <c r="A13" s="17" t="s">
        <v>85</v>
      </c>
      <c r="B13" s="17" t="s">
        <v>9</v>
      </c>
      <c r="C13" s="18">
        <v>42401</v>
      </c>
      <c r="D13" s="19">
        <v>0.75420138888888888</v>
      </c>
      <c r="E13" s="17" t="s">
        <v>77</v>
      </c>
      <c r="F13" s="17">
        <v>852461</v>
      </c>
      <c r="G13" s="19" t="s">
        <v>64</v>
      </c>
      <c r="H13" s="17">
        <v>273.5</v>
      </c>
      <c r="I13" s="17" t="s">
        <v>87</v>
      </c>
      <c r="J13" s="17" t="s">
        <v>8</v>
      </c>
      <c r="K13" s="14" t="s">
        <v>89</v>
      </c>
      <c r="L13" s="8">
        <f>ROUND(Tableau2[[#This Row],[Quantité (l)]],0)</f>
        <v>274</v>
      </c>
      <c r="M13" s="8" t="str">
        <f>IF(SUMPRODUCT((G13=FACTURE!G$3:G$2447)*(C13=FACTURE!C$3:C$2447)*(L13=FACTURE!K$3:K$2447)),"OK","NOK")</f>
        <v>OK</v>
      </c>
    </row>
    <row r="14" spans="1:13" s="14" customFormat="1" ht="15" customHeight="1" x14ac:dyDescent="0.25">
      <c r="A14" s="17" t="s">
        <v>85</v>
      </c>
      <c r="B14" s="17" t="s">
        <v>9</v>
      </c>
      <c r="C14" s="18">
        <v>42402</v>
      </c>
      <c r="D14" s="19">
        <v>0.15077546296296296</v>
      </c>
      <c r="E14" s="17" t="s">
        <v>88</v>
      </c>
      <c r="F14" s="17">
        <v>853208</v>
      </c>
      <c r="G14" s="19" t="s">
        <v>64</v>
      </c>
      <c r="H14" s="17">
        <v>240</v>
      </c>
      <c r="I14" s="17" t="s">
        <v>69</v>
      </c>
      <c r="J14" s="17" t="s">
        <v>8</v>
      </c>
      <c r="K14" s="14" t="s">
        <v>89</v>
      </c>
      <c r="L14" s="8">
        <f>ROUND(Tableau2[[#This Row],[Quantité (l)]],0)</f>
        <v>240</v>
      </c>
      <c r="M14" s="8" t="str">
        <f>IF(SUMPRODUCT((G14=FACTURE!G$3:G$2447)*(C14=FACTURE!C$3:C$2447)*(L14=FACTURE!K$3:K$2447)),"OK","NOK")</f>
        <v>OK</v>
      </c>
    </row>
    <row r="15" spans="1:13" s="14" customFormat="1" ht="15" customHeight="1" x14ac:dyDescent="0.25">
      <c r="A15" s="17" t="s">
        <v>85</v>
      </c>
      <c r="B15" s="17" t="s">
        <v>9</v>
      </c>
      <c r="C15" s="18">
        <v>42403</v>
      </c>
      <c r="D15" s="19">
        <v>0.74928240740740737</v>
      </c>
      <c r="E15" s="17" t="s">
        <v>77</v>
      </c>
      <c r="F15" s="17">
        <v>854008</v>
      </c>
      <c r="G15" s="19" t="s">
        <v>64</v>
      </c>
      <c r="H15" s="17">
        <v>267.10000000000002</v>
      </c>
      <c r="I15" s="17" t="s">
        <v>87</v>
      </c>
      <c r="J15" s="17" t="s">
        <v>8</v>
      </c>
      <c r="K15" s="14" t="s">
        <v>89</v>
      </c>
      <c r="L15" s="8">
        <f>ROUND(Tableau2[[#This Row],[Quantité (l)]],0)</f>
        <v>267</v>
      </c>
      <c r="M15" s="8" t="str">
        <f>IF(SUMPRODUCT((G15=FACTURE!G$3:G$2447)*(C15=FACTURE!C$3:C$2447)*(L15=FACTURE!K$3:K$2447)),"OK","NOK")</f>
        <v>OK</v>
      </c>
    </row>
    <row r="16" spans="1:13" s="14" customFormat="1" ht="15" customHeight="1" x14ac:dyDescent="0.25">
      <c r="A16" s="17" t="s">
        <v>85</v>
      </c>
      <c r="B16" s="17" t="s">
        <v>9</v>
      </c>
      <c r="C16" s="18">
        <v>42404</v>
      </c>
      <c r="D16" s="19">
        <v>0.16048611111111111</v>
      </c>
      <c r="E16" s="17" t="s">
        <v>88</v>
      </c>
      <c r="F16" s="17">
        <v>854756</v>
      </c>
      <c r="G16" s="19" t="s">
        <v>64</v>
      </c>
      <c r="H16" s="17">
        <v>285</v>
      </c>
      <c r="I16" s="17" t="s">
        <v>69</v>
      </c>
      <c r="J16" s="17" t="s">
        <v>8</v>
      </c>
      <c r="K16" s="14" t="s">
        <v>89</v>
      </c>
      <c r="L16" s="8">
        <f>ROUND(Tableau2[[#This Row],[Quantité (l)]],0)</f>
        <v>285</v>
      </c>
      <c r="M16" s="8" t="str">
        <f>IF(SUMPRODUCT((G16=FACTURE!G$3:G$2447)*(C16=FACTURE!C$3:C$2447)*(L16=FACTURE!K$3:K$2447)),"OK","NOK")</f>
        <v>OK</v>
      </c>
    </row>
    <row r="17" spans="1:13" s="14" customFormat="1" ht="15" customHeight="1" x14ac:dyDescent="0.25">
      <c r="A17" s="17" t="s">
        <v>85</v>
      </c>
      <c r="B17" s="17" t="s">
        <v>9</v>
      </c>
      <c r="C17" s="18">
        <v>42405</v>
      </c>
      <c r="D17" s="19">
        <v>0.75657407407407407</v>
      </c>
      <c r="E17" s="17" t="s">
        <v>77</v>
      </c>
      <c r="F17" s="17">
        <v>855557</v>
      </c>
      <c r="G17" s="19" t="s">
        <v>64</v>
      </c>
      <c r="H17" s="17">
        <v>225</v>
      </c>
      <c r="I17" s="17" t="s">
        <v>87</v>
      </c>
      <c r="J17" s="17" t="s">
        <v>8</v>
      </c>
      <c r="K17" s="14" t="s">
        <v>89</v>
      </c>
      <c r="L17" s="8">
        <f>ROUND(Tableau2[[#This Row],[Quantité (l)]],0)</f>
        <v>225</v>
      </c>
      <c r="M17" s="8" t="str">
        <f>IF(SUMPRODUCT((G17=FACTURE!G$3:G$2447)*(C17=FACTURE!C$3:C$2447)*(L17=FACTURE!K$3:K$2447)),"OK","NOK")</f>
        <v>OK</v>
      </c>
    </row>
    <row r="18" spans="1:13" s="14" customFormat="1" ht="15" customHeight="1" x14ac:dyDescent="0.25">
      <c r="A18" s="17" t="s">
        <v>85</v>
      </c>
      <c r="B18" s="17" t="s">
        <v>9</v>
      </c>
      <c r="C18" s="18">
        <v>42407</v>
      </c>
      <c r="D18" s="19">
        <v>0.95256944444444447</v>
      </c>
      <c r="E18" s="17" t="s">
        <v>81</v>
      </c>
      <c r="F18" s="17">
        <v>856853</v>
      </c>
      <c r="G18" s="19" t="s">
        <v>64</v>
      </c>
      <c r="H18" s="17">
        <v>0</v>
      </c>
      <c r="I18" s="17" t="s">
        <v>86</v>
      </c>
      <c r="J18" s="17" t="s">
        <v>8</v>
      </c>
      <c r="K18" s="14" t="s">
        <v>89</v>
      </c>
      <c r="L18" s="8">
        <f>ROUND(Tableau2[[#This Row],[Quantité (l)]],0)</f>
        <v>0</v>
      </c>
      <c r="M18" s="8" t="str">
        <f>IF(SUMPRODUCT((G18=FACTURE!G$3:G$2447)*(C18=FACTURE!C$3:C$2447)*(L18=FACTURE!K$3:K$2447)),"OK","NOK")</f>
        <v>NOK</v>
      </c>
    </row>
    <row r="19" spans="1:13" s="14" customFormat="1" ht="15" customHeight="1" x14ac:dyDescent="0.25">
      <c r="A19" s="17" t="s">
        <v>85</v>
      </c>
      <c r="B19" s="17" t="s">
        <v>9</v>
      </c>
      <c r="C19" s="18">
        <v>42407</v>
      </c>
      <c r="D19" s="19">
        <v>0.95561342592592602</v>
      </c>
      <c r="E19" s="17" t="s">
        <v>81</v>
      </c>
      <c r="F19" s="17">
        <v>856854</v>
      </c>
      <c r="G19" s="19" t="s">
        <v>64</v>
      </c>
      <c r="H19" s="17">
        <v>473</v>
      </c>
      <c r="I19" s="17" t="s">
        <v>86</v>
      </c>
      <c r="J19" s="17" t="s">
        <v>8</v>
      </c>
      <c r="K19" s="14" t="s">
        <v>89</v>
      </c>
      <c r="L19" s="8">
        <f>ROUND(Tableau2[[#This Row],[Quantité (l)]],0)</f>
        <v>473</v>
      </c>
      <c r="M19" s="8" t="str">
        <f>IF(SUMPRODUCT((G19=FACTURE!G$3:G$2447)*(C19=FACTURE!C$3:C$2447)*(L19=FACTURE!K$3:K$2447)),"OK","NOK")</f>
        <v>OK</v>
      </c>
    </row>
    <row r="20" spans="1:13" s="14" customFormat="1" ht="15" customHeight="1" x14ac:dyDescent="0.25">
      <c r="A20" s="17" t="s">
        <v>85</v>
      </c>
      <c r="B20" s="17" t="s">
        <v>9</v>
      </c>
      <c r="C20" s="18">
        <v>42408</v>
      </c>
      <c r="D20" s="19">
        <v>0.74412037037037038</v>
      </c>
      <c r="E20" s="17" t="s">
        <v>76</v>
      </c>
      <c r="F20" s="17">
        <v>857149</v>
      </c>
      <c r="G20" s="19" t="s">
        <v>64</v>
      </c>
      <c r="H20" s="17">
        <v>105</v>
      </c>
      <c r="I20" s="17" t="s">
        <v>78</v>
      </c>
      <c r="J20" s="17" t="s">
        <v>8</v>
      </c>
      <c r="K20" s="14" t="s">
        <v>89</v>
      </c>
      <c r="L20" s="8">
        <f>ROUND(Tableau2[[#This Row],[Quantité (l)]],0)</f>
        <v>105</v>
      </c>
      <c r="M20" s="8" t="str">
        <f>IF(SUMPRODUCT((G20=FACTURE!G$3:G$2447)*(C20=FACTURE!C$3:C$2447)*(L20=FACTURE!K$3:K$2447)),"OK","NOK")</f>
        <v>OK</v>
      </c>
    </row>
    <row r="21" spans="1:13" s="14" customFormat="1" ht="15" customHeight="1" x14ac:dyDescent="0.25">
      <c r="A21" s="17" t="s">
        <v>85</v>
      </c>
      <c r="B21" s="17" t="s">
        <v>9</v>
      </c>
      <c r="C21" s="18">
        <v>42409</v>
      </c>
      <c r="D21" s="19">
        <v>0.72714120370370372</v>
      </c>
      <c r="E21" s="17" t="s">
        <v>76</v>
      </c>
      <c r="F21" s="17">
        <v>857995</v>
      </c>
      <c r="G21" s="19" t="s">
        <v>64</v>
      </c>
      <c r="H21" s="17">
        <v>277</v>
      </c>
      <c r="I21" s="17" t="s">
        <v>78</v>
      </c>
      <c r="J21" s="17" t="s">
        <v>8</v>
      </c>
      <c r="K21" s="14" t="s">
        <v>89</v>
      </c>
      <c r="L21" s="8">
        <f>ROUND(Tableau2[[#This Row],[Quantité (l)]],0)</f>
        <v>277</v>
      </c>
      <c r="M21" s="8" t="str">
        <f>IF(SUMPRODUCT((G21=FACTURE!G$3:G$2447)*(C21=FACTURE!C$3:C$2447)*(L21=FACTURE!K$3:K$2447)),"OK","NOK")</f>
        <v>OK</v>
      </c>
    </row>
    <row r="22" spans="1:13" s="14" customFormat="1" ht="15" customHeight="1" x14ac:dyDescent="0.25">
      <c r="A22" s="17" t="s">
        <v>85</v>
      </c>
      <c r="B22" s="17" t="s">
        <v>9</v>
      </c>
      <c r="C22" s="18">
        <v>42410</v>
      </c>
      <c r="D22" s="19">
        <v>0.73265046296296299</v>
      </c>
      <c r="E22" s="17" t="s">
        <v>76</v>
      </c>
      <c r="F22" s="17">
        <v>858842</v>
      </c>
      <c r="G22" s="19" t="s">
        <v>64</v>
      </c>
      <c r="H22" s="17">
        <v>292</v>
      </c>
      <c r="I22" s="17" t="s">
        <v>78</v>
      </c>
      <c r="J22" s="17" t="s">
        <v>8</v>
      </c>
      <c r="K22" s="14" t="s">
        <v>89</v>
      </c>
      <c r="L22" s="8">
        <f>ROUND(Tableau2[[#This Row],[Quantité (l)]],0)</f>
        <v>292</v>
      </c>
      <c r="M22" s="8" t="str">
        <f>IF(SUMPRODUCT((G22=FACTURE!G$3:G$2447)*(C22=FACTURE!C$3:C$2447)*(L22=FACTURE!K$3:K$2447)),"OK","NOK")</f>
        <v>OK</v>
      </c>
    </row>
    <row r="23" spans="1:13" s="14" customFormat="1" ht="15" customHeight="1" x14ac:dyDescent="0.25">
      <c r="A23" s="17" t="s">
        <v>85</v>
      </c>
      <c r="B23" s="17" t="s">
        <v>9</v>
      </c>
      <c r="C23" s="18">
        <v>42411</v>
      </c>
      <c r="D23" s="19">
        <v>0.72781250000000008</v>
      </c>
      <c r="E23" s="17" t="s">
        <v>76</v>
      </c>
      <c r="F23" s="17">
        <v>859687</v>
      </c>
      <c r="G23" s="19" t="s">
        <v>64</v>
      </c>
      <c r="H23" s="17">
        <v>290</v>
      </c>
      <c r="I23" s="17" t="s">
        <v>78</v>
      </c>
      <c r="J23" s="17" t="s">
        <v>8</v>
      </c>
      <c r="K23" s="14" t="s">
        <v>89</v>
      </c>
      <c r="L23" s="8">
        <f>ROUND(Tableau2[[#This Row],[Quantité (l)]],0)</f>
        <v>290</v>
      </c>
      <c r="M23" s="8" t="str">
        <f>IF(SUMPRODUCT((G23=FACTURE!G$3:G$2447)*(C23=FACTURE!C$3:C$2447)*(L23=FACTURE!K$3:K$2447)),"OK","NOK")</f>
        <v>OK</v>
      </c>
    </row>
    <row r="24" spans="1:13" s="14" customFormat="1" ht="15" customHeight="1" x14ac:dyDescent="0.25">
      <c r="A24" s="17" t="s">
        <v>85</v>
      </c>
      <c r="B24" s="17" t="s">
        <v>9</v>
      </c>
      <c r="C24" s="18">
        <v>42412</v>
      </c>
      <c r="D24" s="19">
        <v>0.71163194444444444</v>
      </c>
      <c r="E24" s="17" t="s">
        <v>76</v>
      </c>
      <c r="F24" s="17">
        <v>860533</v>
      </c>
      <c r="G24" s="19" t="s">
        <v>64</v>
      </c>
      <c r="H24" s="17">
        <v>281.8</v>
      </c>
      <c r="I24" s="17" t="s">
        <v>67</v>
      </c>
      <c r="J24" s="17" t="s">
        <v>8</v>
      </c>
      <c r="K24" s="14" t="s">
        <v>89</v>
      </c>
      <c r="L24" s="8">
        <f>ROUND(Tableau2[[#This Row],[Quantité (l)]],0)</f>
        <v>282</v>
      </c>
      <c r="M24" s="8" t="str">
        <f>IF(SUMPRODUCT((G24=FACTURE!G$3:G$2447)*(C24=FACTURE!C$3:C$2447)*(L24=FACTURE!K$3:K$2447)),"OK","NOK")</f>
        <v>OK</v>
      </c>
    </row>
    <row r="25" spans="1:13" s="14" customFormat="1" ht="15" customHeight="1" x14ac:dyDescent="0.25">
      <c r="A25" s="17" t="s">
        <v>85</v>
      </c>
      <c r="B25" s="17" t="s">
        <v>9</v>
      </c>
      <c r="C25" s="18">
        <v>42415</v>
      </c>
      <c r="D25" s="19">
        <v>0.95870370370370372</v>
      </c>
      <c r="E25" s="17" t="s">
        <v>82</v>
      </c>
      <c r="F25" s="17">
        <v>862068</v>
      </c>
      <c r="G25" s="19" t="s">
        <v>64</v>
      </c>
      <c r="H25" s="17">
        <v>500.1</v>
      </c>
      <c r="I25" s="17" t="s">
        <v>69</v>
      </c>
      <c r="J25" s="17" t="s">
        <v>8</v>
      </c>
      <c r="K25" s="14" t="s">
        <v>89</v>
      </c>
      <c r="L25" s="8">
        <f>ROUND(Tableau2[[#This Row],[Quantité (l)]],0)</f>
        <v>500</v>
      </c>
      <c r="M25" s="8" t="str">
        <f>IF(SUMPRODUCT((G25=FACTURE!G$3:G$2447)*(C25=FACTURE!C$3:C$2447)*(L25=FACTURE!K$3:K$2447)),"OK","NOK")</f>
        <v>OK</v>
      </c>
    </row>
    <row r="26" spans="1:13" s="14" customFormat="1" ht="15" customHeight="1" x14ac:dyDescent="0.25">
      <c r="A26" s="17" t="s">
        <v>85</v>
      </c>
      <c r="B26" s="17" t="s">
        <v>9</v>
      </c>
      <c r="C26" s="18">
        <v>42416</v>
      </c>
      <c r="D26" s="19">
        <v>0.75824074074074066</v>
      </c>
      <c r="E26" s="17" t="s">
        <v>77</v>
      </c>
      <c r="F26" s="17">
        <v>862837</v>
      </c>
      <c r="G26" s="19" t="s">
        <v>64</v>
      </c>
      <c r="H26" s="17">
        <v>214.5</v>
      </c>
      <c r="I26" s="17" t="s">
        <v>87</v>
      </c>
      <c r="J26" s="17" t="s">
        <v>8</v>
      </c>
      <c r="K26" s="14" t="s">
        <v>89</v>
      </c>
      <c r="L26" s="8">
        <f>ROUND(Tableau2[[#This Row],[Quantité (l)]],0)</f>
        <v>215</v>
      </c>
      <c r="M26" s="8" t="str">
        <f>IF(SUMPRODUCT((G26=FACTURE!G$3:G$2447)*(C26=FACTURE!C$3:C$2447)*(L26=FACTURE!K$3:K$2447)),"OK","NOK")</f>
        <v>NOK</v>
      </c>
    </row>
    <row r="27" spans="1:13" s="14" customFormat="1" ht="15" customHeight="1" x14ac:dyDescent="0.25">
      <c r="A27" s="17" t="s">
        <v>85</v>
      </c>
      <c r="B27" s="17" t="s">
        <v>9</v>
      </c>
      <c r="C27" s="18">
        <v>42417</v>
      </c>
      <c r="D27" s="19">
        <v>0.15377314814814816</v>
      </c>
      <c r="E27" s="17" t="s">
        <v>88</v>
      </c>
      <c r="F27" s="17">
        <v>863586</v>
      </c>
      <c r="G27" s="19" t="s">
        <v>64</v>
      </c>
      <c r="H27" s="17">
        <v>285</v>
      </c>
      <c r="I27" s="17" t="s">
        <v>69</v>
      </c>
      <c r="J27" s="17" t="s">
        <v>8</v>
      </c>
      <c r="K27" s="14" t="s">
        <v>89</v>
      </c>
      <c r="L27" s="8">
        <f>ROUND(Tableau2[[#This Row],[Quantité (l)]],0)</f>
        <v>285</v>
      </c>
      <c r="M27" s="8" t="str">
        <f>IF(SUMPRODUCT((G27=FACTURE!G$3:G$2447)*(C27=FACTURE!C$3:C$2447)*(L27=FACTURE!K$3:K$2447)),"OK","NOK")</f>
        <v>OK</v>
      </c>
    </row>
    <row r="28" spans="1:13" s="14" customFormat="1" ht="15" customHeight="1" x14ac:dyDescent="0.25">
      <c r="A28" s="17" t="s">
        <v>85</v>
      </c>
      <c r="B28" s="17" t="s">
        <v>9</v>
      </c>
      <c r="C28" s="18">
        <v>42418</v>
      </c>
      <c r="D28" s="19">
        <v>0.76157407407407407</v>
      </c>
      <c r="E28" s="17" t="s">
        <v>77</v>
      </c>
      <c r="F28" s="17">
        <v>864388</v>
      </c>
      <c r="G28" s="19" t="s">
        <v>64</v>
      </c>
      <c r="H28" s="17">
        <v>238.5</v>
      </c>
      <c r="I28" s="17" t="s">
        <v>87</v>
      </c>
      <c r="J28" s="17" t="s">
        <v>8</v>
      </c>
      <c r="K28" s="14" t="s">
        <v>89</v>
      </c>
      <c r="L28" s="8">
        <f>ROUND(Tableau2[[#This Row],[Quantité (l)]],0)</f>
        <v>239</v>
      </c>
      <c r="M28" s="8" t="str">
        <f>IF(SUMPRODUCT((G28=FACTURE!G$3:G$2447)*(C28=FACTURE!C$3:C$2447)*(L28=FACTURE!K$3:K$2447)),"OK","NOK")</f>
        <v>NOK</v>
      </c>
    </row>
    <row r="29" spans="1:13" s="14" customFormat="1" ht="15" customHeight="1" x14ac:dyDescent="0.25">
      <c r="A29" s="17" t="s">
        <v>85</v>
      </c>
      <c r="B29" s="17" t="s">
        <v>9</v>
      </c>
      <c r="C29" s="18">
        <v>42419</v>
      </c>
      <c r="D29" s="19">
        <v>0.15567129629629631</v>
      </c>
      <c r="E29" s="17" t="s">
        <v>88</v>
      </c>
      <c r="F29" s="17">
        <v>865137</v>
      </c>
      <c r="G29" s="19" t="s">
        <v>64</v>
      </c>
      <c r="H29" s="17">
        <v>255</v>
      </c>
      <c r="I29" s="17" t="s">
        <v>69</v>
      </c>
      <c r="J29" s="17" t="s">
        <v>8</v>
      </c>
      <c r="K29" s="14" t="s">
        <v>89</v>
      </c>
      <c r="L29" s="8">
        <f>ROUND(Tableau2[[#This Row],[Quantité (l)]],0)</f>
        <v>255</v>
      </c>
      <c r="M29" s="8" t="str">
        <f>IF(SUMPRODUCT((G29=FACTURE!G$3:G$2447)*(C29=FACTURE!C$3:C$2447)*(L29=FACTURE!K$3:K$2447)),"OK","NOK")</f>
        <v>OK</v>
      </c>
    </row>
    <row r="30" spans="1:13" s="14" customFormat="1" ht="15" customHeight="1" x14ac:dyDescent="0.25">
      <c r="A30" s="17" t="s">
        <v>85</v>
      </c>
      <c r="B30" s="17" t="s">
        <v>9</v>
      </c>
      <c r="C30" s="18">
        <v>42422</v>
      </c>
      <c r="D30" s="19">
        <v>0.74952546296296296</v>
      </c>
      <c r="E30" s="17" t="s">
        <v>77</v>
      </c>
      <c r="F30" s="17">
        <v>865939</v>
      </c>
      <c r="G30" s="19" t="s">
        <v>64</v>
      </c>
      <c r="H30" s="17">
        <v>300</v>
      </c>
      <c r="I30" s="17" t="s">
        <v>68</v>
      </c>
      <c r="J30" s="17" t="s">
        <v>8</v>
      </c>
      <c r="K30" s="14" t="s">
        <v>89</v>
      </c>
      <c r="L30" s="8">
        <f>ROUND(Tableau2[[#This Row],[Quantité (l)]],0)</f>
        <v>300</v>
      </c>
      <c r="M30" s="8" t="str">
        <f>IF(SUMPRODUCT((G30=FACTURE!G$3:G$2447)*(C30=FACTURE!C$3:C$2447)*(L30=FACTURE!K$3:K$2447)),"OK","NOK")</f>
        <v>OK</v>
      </c>
    </row>
    <row r="31" spans="1:13" s="14" customFormat="1" ht="15" customHeight="1" x14ac:dyDescent="0.25">
      <c r="A31"/>
      <c r="B31"/>
      <c r="C31"/>
      <c r="D31" s="16"/>
      <c r="E31"/>
      <c r="F31" s="5"/>
      <c r="G31" s="5"/>
      <c r="H31"/>
      <c r="I31"/>
      <c r="J31"/>
      <c r="L31"/>
      <c r="M31"/>
    </row>
    <row r="32" spans="1:13" s="14" customFormat="1" ht="15" customHeight="1" x14ac:dyDescent="0.25">
      <c r="A32"/>
      <c r="B32"/>
      <c r="C32"/>
      <c r="D32" s="16"/>
      <c r="E32"/>
      <c r="F32" s="5"/>
      <c r="G32" s="5"/>
      <c r="H32"/>
      <c r="I32"/>
      <c r="J32"/>
      <c r="L32"/>
      <c r="M32"/>
    </row>
    <row r="33" spans="1:13" s="14" customFormat="1" ht="15" customHeight="1" x14ac:dyDescent="0.25">
      <c r="A33"/>
      <c r="B33"/>
      <c r="C33"/>
      <c r="D33" s="16"/>
      <c r="E33"/>
      <c r="F33" s="5"/>
      <c r="G33" s="5"/>
      <c r="H33"/>
      <c r="I33"/>
      <c r="J33"/>
      <c r="L33"/>
      <c r="M33"/>
    </row>
    <row r="34" spans="1:13" s="14" customFormat="1" ht="15" customHeight="1" x14ac:dyDescent="0.25">
      <c r="A34"/>
      <c r="B34"/>
      <c r="C34"/>
      <c r="D34" s="16"/>
      <c r="E34"/>
      <c r="F34" s="5"/>
      <c r="G34" s="5"/>
      <c r="H34"/>
      <c r="I34"/>
      <c r="J34"/>
      <c r="L34"/>
      <c r="M34"/>
    </row>
    <row r="35" spans="1:13" s="14" customFormat="1" ht="15" customHeight="1" x14ac:dyDescent="0.25">
      <c r="A35"/>
      <c r="B35"/>
      <c r="C35"/>
      <c r="D35" s="16"/>
      <c r="E35"/>
      <c r="F35" s="5"/>
      <c r="G35" s="5"/>
      <c r="H35"/>
      <c r="I35"/>
      <c r="J35"/>
      <c r="L35"/>
      <c r="M35"/>
    </row>
    <row r="36" spans="1:13" s="14" customFormat="1" ht="15" customHeight="1" x14ac:dyDescent="0.25">
      <c r="A36"/>
      <c r="B36"/>
      <c r="C36"/>
      <c r="D36" s="16"/>
      <c r="E36"/>
      <c r="F36" s="5"/>
      <c r="G36" s="5"/>
      <c r="H36"/>
      <c r="I36"/>
      <c r="J36"/>
      <c r="L36"/>
      <c r="M36"/>
    </row>
    <row r="37" spans="1:13" s="14" customFormat="1" ht="15" customHeight="1" x14ac:dyDescent="0.25">
      <c r="A37"/>
      <c r="B37"/>
      <c r="C37"/>
      <c r="D37" s="16"/>
      <c r="E37"/>
      <c r="F37" s="5"/>
      <c r="G37" s="5"/>
      <c r="H37"/>
      <c r="I37"/>
      <c r="J37"/>
      <c r="L37"/>
      <c r="M37"/>
    </row>
    <row r="38" spans="1:13" s="14" customFormat="1" ht="15" customHeight="1" x14ac:dyDescent="0.25">
      <c r="A38"/>
      <c r="B38"/>
      <c r="C38"/>
      <c r="D38" s="16"/>
      <c r="E38"/>
      <c r="F38" s="5"/>
      <c r="G38" s="5"/>
      <c r="H38"/>
      <c r="I38"/>
      <c r="J38"/>
      <c r="L38"/>
      <c r="M38"/>
    </row>
    <row r="39" spans="1:13" s="14" customFormat="1" ht="15" customHeight="1" x14ac:dyDescent="0.25">
      <c r="A39"/>
      <c r="B39"/>
      <c r="C39"/>
      <c r="D39" s="16"/>
      <c r="E39"/>
      <c r="F39" s="5"/>
      <c r="G39" s="5"/>
      <c r="H39"/>
      <c r="I39"/>
      <c r="J39"/>
      <c r="L39"/>
      <c r="M39"/>
    </row>
    <row r="40" spans="1:13" s="14" customFormat="1" ht="15" customHeight="1" x14ac:dyDescent="0.25">
      <c r="A40"/>
      <c r="B40"/>
      <c r="C40"/>
      <c r="D40" s="16"/>
      <c r="E40"/>
      <c r="F40" s="5"/>
      <c r="G40" s="5"/>
      <c r="H40"/>
      <c r="I40"/>
      <c r="J40"/>
      <c r="L40"/>
      <c r="M40"/>
    </row>
    <row r="41" spans="1:13" s="14" customFormat="1" ht="15" customHeight="1" x14ac:dyDescent="0.25">
      <c r="A41"/>
      <c r="B41"/>
      <c r="C41"/>
      <c r="D41" s="16"/>
      <c r="E41"/>
      <c r="F41" s="5"/>
      <c r="G41" s="5"/>
      <c r="H41"/>
      <c r="I41"/>
      <c r="J41"/>
      <c r="L41"/>
      <c r="M41"/>
    </row>
    <row r="42" spans="1:13" s="14" customFormat="1" ht="15" customHeight="1" x14ac:dyDescent="0.25">
      <c r="A42"/>
      <c r="B42"/>
      <c r="C42"/>
      <c r="D42" s="16"/>
      <c r="E42"/>
      <c r="F42" s="5"/>
      <c r="G42" s="5"/>
      <c r="H42"/>
      <c r="I42"/>
      <c r="J42"/>
      <c r="L42"/>
      <c r="M42"/>
    </row>
    <row r="43" spans="1:13" s="14" customFormat="1" ht="15" customHeight="1" x14ac:dyDescent="0.25">
      <c r="A43"/>
      <c r="B43"/>
      <c r="C43"/>
      <c r="D43" s="16"/>
      <c r="E43"/>
      <c r="F43" s="5"/>
      <c r="G43" s="5"/>
      <c r="H43"/>
      <c r="I43"/>
      <c r="J43"/>
      <c r="L43"/>
      <c r="M43"/>
    </row>
    <row r="44" spans="1:13" s="14" customFormat="1" ht="15" customHeight="1" x14ac:dyDescent="0.25">
      <c r="A44"/>
      <c r="B44"/>
      <c r="C44"/>
      <c r="D44" s="16"/>
      <c r="E44"/>
      <c r="F44" s="5"/>
      <c r="G44" s="5"/>
      <c r="H44"/>
      <c r="I44"/>
      <c r="J44"/>
      <c r="L44"/>
      <c r="M44"/>
    </row>
    <row r="45" spans="1:13" s="14" customFormat="1" ht="15" customHeight="1" x14ac:dyDescent="0.25">
      <c r="A45"/>
      <c r="B45"/>
      <c r="C45"/>
      <c r="D45" s="16"/>
      <c r="E45"/>
      <c r="F45" s="5"/>
      <c r="G45" s="5"/>
      <c r="H45"/>
      <c r="I45"/>
      <c r="J45"/>
      <c r="L45"/>
      <c r="M45"/>
    </row>
    <row r="46" spans="1:13" s="14" customFormat="1" ht="15" customHeight="1" x14ac:dyDescent="0.25">
      <c r="A46"/>
      <c r="B46"/>
      <c r="C46"/>
      <c r="D46" s="16"/>
      <c r="E46"/>
      <c r="F46" s="5"/>
      <c r="G46" s="5"/>
      <c r="H46"/>
      <c r="I46"/>
      <c r="J46"/>
      <c r="L46"/>
      <c r="M46"/>
    </row>
    <row r="47" spans="1:13" s="14" customFormat="1" ht="15" customHeight="1" x14ac:dyDescent="0.25">
      <c r="A47"/>
      <c r="B47"/>
      <c r="C47"/>
      <c r="D47" s="16"/>
      <c r="E47"/>
      <c r="F47" s="5"/>
      <c r="G47" s="5"/>
      <c r="H47"/>
      <c r="I47"/>
      <c r="J47"/>
      <c r="L47"/>
      <c r="M47"/>
    </row>
    <row r="48" spans="1:13" s="14" customFormat="1" ht="15" customHeight="1" x14ac:dyDescent="0.25">
      <c r="A48"/>
      <c r="B48"/>
      <c r="C48"/>
      <c r="D48" s="16"/>
      <c r="E48"/>
      <c r="F48" s="5"/>
      <c r="G48" s="5"/>
      <c r="H48"/>
      <c r="I48"/>
      <c r="J48"/>
      <c r="L48"/>
      <c r="M48"/>
    </row>
    <row r="49" spans="1:13" s="14" customFormat="1" ht="15" customHeight="1" x14ac:dyDescent="0.25">
      <c r="A49"/>
      <c r="B49"/>
      <c r="C49"/>
      <c r="D49" s="16"/>
      <c r="E49"/>
      <c r="F49" s="5"/>
      <c r="G49" s="5"/>
      <c r="H49"/>
      <c r="I49"/>
      <c r="J49"/>
      <c r="L49"/>
      <c r="M49"/>
    </row>
    <row r="50" spans="1:13" s="14" customFormat="1" ht="15" customHeight="1" x14ac:dyDescent="0.25">
      <c r="A50"/>
      <c r="B50"/>
      <c r="C50"/>
      <c r="D50" s="16"/>
      <c r="E50"/>
      <c r="F50" s="5"/>
      <c r="G50" s="5"/>
      <c r="H50"/>
      <c r="I50"/>
      <c r="J50"/>
      <c r="L50"/>
      <c r="M50"/>
    </row>
    <row r="51" spans="1:13" s="14" customFormat="1" ht="15" customHeight="1" x14ac:dyDescent="0.25">
      <c r="A51"/>
      <c r="B51"/>
      <c r="C51"/>
      <c r="D51" s="16"/>
      <c r="E51"/>
      <c r="F51" s="5"/>
      <c r="G51" s="5"/>
      <c r="H51"/>
      <c r="I51"/>
      <c r="J51"/>
      <c r="L51"/>
      <c r="M51"/>
    </row>
    <row r="52" spans="1:13" s="14" customFormat="1" ht="15" customHeight="1" x14ac:dyDescent="0.25">
      <c r="A52"/>
      <c r="B52"/>
      <c r="C52"/>
      <c r="D52" s="16"/>
      <c r="E52"/>
      <c r="F52" s="5"/>
      <c r="G52" s="5"/>
      <c r="H52"/>
      <c r="I52"/>
      <c r="J52"/>
      <c r="L52"/>
      <c r="M52"/>
    </row>
    <row r="53" spans="1:13" s="14" customFormat="1" ht="15" customHeight="1" x14ac:dyDescent="0.25">
      <c r="A53"/>
      <c r="B53"/>
      <c r="C53"/>
      <c r="D53" s="16"/>
      <c r="E53"/>
      <c r="F53" s="5"/>
      <c r="G53" s="5"/>
      <c r="H53"/>
      <c r="I53"/>
      <c r="J53"/>
      <c r="L53"/>
      <c r="M53"/>
    </row>
    <row r="54" spans="1:13" s="14" customFormat="1" ht="15" customHeight="1" x14ac:dyDescent="0.25">
      <c r="A54"/>
      <c r="B54"/>
      <c r="C54"/>
      <c r="D54" s="16"/>
      <c r="E54"/>
      <c r="F54" s="5"/>
      <c r="G54" s="5"/>
      <c r="H54"/>
      <c r="I54"/>
      <c r="J54"/>
      <c r="L54"/>
      <c r="M54"/>
    </row>
    <row r="55" spans="1:13" s="14" customFormat="1" ht="15" customHeight="1" x14ac:dyDescent="0.25">
      <c r="A55"/>
      <c r="B55"/>
      <c r="C55"/>
      <c r="D55" s="16"/>
      <c r="E55"/>
      <c r="F55" s="5"/>
      <c r="G55" s="5"/>
      <c r="H55"/>
      <c r="I55"/>
      <c r="J55"/>
      <c r="L55"/>
      <c r="M55"/>
    </row>
    <row r="56" spans="1:13" s="14" customFormat="1" ht="15" customHeight="1" x14ac:dyDescent="0.25">
      <c r="A56"/>
      <c r="B56"/>
      <c r="C56"/>
      <c r="D56" s="16"/>
      <c r="E56"/>
      <c r="F56" s="5"/>
      <c r="G56" s="5"/>
      <c r="H56"/>
      <c r="I56"/>
      <c r="J56"/>
      <c r="L56"/>
      <c r="M56"/>
    </row>
    <row r="57" spans="1:13" s="14" customFormat="1" ht="15" customHeight="1" x14ac:dyDescent="0.25">
      <c r="A57"/>
      <c r="B57"/>
      <c r="C57"/>
      <c r="D57" s="16"/>
      <c r="E57"/>
      <c r="F57" s="5"/>
      <c r="G57" s="5"/>
      <c r="H57"/>
      <c r="I57"/>
      <c r="J57"/>
      <c r="L57"/>
      <c r="M57"/>
    </row>
    <row r="58" spans="1:13" s="14" customFormat="1" ht="15" customHeight="1" x14ac:dyDescent="0.25">
      <c r="A58"/>
      <c r="B58"/>
      <c r="C58"/>
      <c r="D58" s="16"/>
      <c r="E58"/>
      <c r="F58" s="5"/>
      <c r="G58" s="5"/>
      <c r="H58"/>
      <c r="I58"/>
      <c r="J58"/>
      <c r="L58"/>
      <c r="M58"/>
    </row>
    <row r="59" spans="1:13" s="14" customFormat="1" ht="15" customHeight="1" x14ac:dyDescent="0.25">
      <c r="A59"/>
      <c r="B59"/>
      <c r="C59"/>
      <c r="D59" s="16"/>
      <c r="E59"/>
      <c r="F59" s="5"/>
      <c r="G59" s="5"/>
      <c r="H59"/>
      <c r="I59"/>
      <c r="J59"/>
      <c r="L59"/>
      <c r="M59"/>
    </row>
    <row r="60" spans="1:13" s="14" customFormat="1" ht="15" customHeight="1" x14ac:dyDescent="0.25">
      <c r="A60"/>
      <c r="B60"/>
      <c r="C60"/>
      <c r="D60" s="16"/>
      <c r="E60"/>
      <c r="F60" s="5"/>
      <c r="G60" s="5"/>
      <c r="H60"/>
      <c r="I60"/>
      <c r="J60"/>
      <c r="L60"/>
      <c r="M60"/>
    </row>
    <row r="61" spans="1:13" s="14" customFormat="1" ht="15" customHeight="1" x14ac:dyDescent="0.25">
      <c r="A61"/>
      <c r="B61"/>
      <c r="C61"/>
      <c r="D61" s="16"/>
      <c r="E61"/>
      <c r="F61" s="5"/>
      <c r="G61" s="5"/>
      <c r="H61"/>
      <c r="I61"/>
      <c r="J61"/>
      <c r="L61"/>
      <c r="M61"/>
    </row>
    <row r="62" spans="1:13" s="14" customFormat="1" ht="15" customHeight="1" x14ac:dyDescent="0.25">
      <c r="A62"/>
      <c r="B62"/>
      <c r="C62"/>
      <c r="D62" s="16"/>
      <c r="E62"/>
      <c r="F62" s="5"/>
      <c r="G62" s="5"/>
      <c r="H62"/>
      <c r="I62"/>
      <c r="J62"/>
      <c r="L62"/>
      <c r="M62"/>
    </row>
    <row r="63" spans="1:13" s="14" customFormat="1" ht="15" customHeight="1" x14ac:dyDescent="0.25">
      <c r="A63"/>
      <c r="B63"/>
      <c r="C63"/>
      <c r="D63" s="16"/>
      <c r="E63"/>
      <c r="F63" s="5"/>
      <c r="G63" s="5"/>
      <c r="H63"/>
      <c r="I63"/>
      <c r="J63"/>
      <c r="L63"/>
      <c r="M63"/>
    </row>
    <row r="64" spans="1:13" s="14" customFormat="1" ht="15" customHeight="1" x14ac:dyDescent="0.25">
      <c r="A64"/>
      <c r="B64"/>
      <c r="C64"/>
      <c r="D64" s="16"/>
      <c r="E64"/>
      <c r="F64" s="5"/>
      <c r="G64" s="5"/>
      <c r="H64"/>
      <c r="I64"/>
      <c r="J64"/>
      <c r="L64"/>
      <c r="M64"/>
    </row>
    <row r="65" spans="1:13" s="14" customFormat="1" ht="15" customHeight="1" x14ac:dyDescent="0.25">
      <c r="A65"/>
      <c r="B65"/>
      <c r="C65"/>
      <c r="D65" s="16"/>
      <c r="E65"/>
      <c r="F65" s="5"/>
      <c r="G65" s="5"/>
      <c r="H65"/>
      <c r="I65"/>
      <c r="J65"/>
      <c r="L65"/>
      <c r="M65"/>
    </row>
    <row r="66" spans="1:13" s="14" customFormat="1" ht="15" customHeight="1" x14ac:dyDescent="0.25">
      <c r="A66"/>
      <c r="B66"/>
      <c r="C66"/>
      <c r="D66" s="16"/>
      <c r="E66"/>
      <c r="F66" s="5"/>
      <c r="G66" s="5"/>
      <c r="H66"/>
      <c r="I66"/>
      <c r="J66"/>
      <c r="L66"/>
      <c r="M66"/>
    </row>
    <row r="67" spans="1:13" s="14" customFormat="1" ht="15" customHeight="1" x14ac:dyDescent="0.25">
      <c r="A67"/>
      <c r="B67"/>
      <c r="C67"/>
      <c r="D67" s="16"/>
      <c r="E67"/>
      <c r="F67" s="5"/>
      <c r="G67" s="5"/>
      <c r="H67"/>
      <c r="I67"/>
      <c r="J67"/>
      <c r="L67"/>
      <c r="M67"/>
    </row>
    <row r="68" spans="1:13" s="14" customFormat="1" ht="15" customHeight="1" x14ac:dyDescent="0.25">
      <c r="A68"/>
      <c r="B68"/>
      <c r="C68"/>
      <c r="D68" s="16"/>
      <c r="E68"/>
      <c r="F68" s="5"/>
      <c r="G68" s="5"/>
      <c r="H68"/>
      <c r="I68"/>
      <c r="J68"/>
      <c r="L68"/>
      <c r="M68"/>
    </row>
    <row r="69" spans="1:13" s="14" customFormat="1" ht="15" customHeight="1" x14ac:dyDescent="0.25">
      <c r="A69"/>
      <c r="B69"/>
      <c r="C69"/>
      <c r="D69" s="16"/>
      <c r="E69"/>
      <c r="F69" s="5"/>
      <c r="G69" s="5"/>
      <c r="H69"/>
      <c r="I69"/>
      <c r="J69"/>
      <c r="L69"/>
      <c r="M69"/>
    </row>
    <row r="70" spans="1:13" s="14" customFormat="1" ht="15" customHeight="1" x14ac:dyDescent="0.25">
      <c r="A70"/>
      <c r="B70"/>
      <c r="C70"/>
      <c r="D70" s="16"/>
      <c r="E70"/>
      <c r="F70" s="5"/>
      <c r="G70" s="5"/>
      <c r="H70"/>
      <c r="I70"/>
      <c r="J70"/>
      <c r="L70"/>
      <c r="M70"/>
    </row>
    <row r="71" spans="1:13" s="14" customFormat="1" ht="15" customHeight="1" x14ac:dyDescent="0.25">
      <c r="A71"/>
      <c r="B71"/>
      <c r="C71"/>
      <c r="D71" s="16"/>
      <c r="E71"/>
      <c r="F71" s="5"/>
      <c r="G71" s="5"/>
      <c r="H71"/>
      <c r="I71"/>
      <c r="J71"/>
      <c r="L71"/>
      <c r="M71"/>
    </row>
    <row r="72" spans="1:13" s="14" customFormat="1" ht="15" customHeight="1" x14ac:dyDescent="0.25">
      <c r="A72"/>
      <c r="B72"/>
      <c r="C72"/>
      <c r="D72" s="16"/>
      <c r="E72"/>
      <c r="F72" s="5"/>
      <c r="G72" s="5"/>
      <c r="H72"/>
      <c r="I72"/>
      <c r="J72"/>
      <c r="L72"/>
      <c r="M72"/>
    </row>
    <row r="73" spans="1:13" s="14" customFormat="1" ht="15" customHeight="1" x14ac:dyDescent="0.25">
      <c r="A73"/>
      <c r="B73"/>
      <c r="C73"/>
      <c r="D73" s="16"/>
      <c r="E73"/>
      <c r="F73" s="5"/>
      <c r="G73" s="5"/>
      <c r="H73"/>
      <c r="I73"/>
      <c r="J73"/>
      <c r="L73"/>
      <c r="M73"/>
    </row>
    <row r="74" spans="1:13" s="14" customFormat="1" ht="15" customHeight="1" x14ac:dyDescent="0.25">
      <c r="A74"/>
      <c r="B74"/>
      <c r="C74"/>
      <c r="D74" s="16"/>
      <c r="E74"/>
      <c r="F74" s="5"/>
      <c r="G74" s="5"/>
      <c r="H74"/>
      <c r="I74"/>
      <c r="J74"/>
      <c r="L74"/>
      <c r="M74"/>
    </row>
    <row r="75" spans="1:13" s="14" customFormat="1" ht="15" customHeight="1" x14ac:dyDescent="0.25">
      <c r="A75"/>
      <c r="B75"/>
      <c r="C75"/>
      <c r="D75" s="16"/>
      <c r="E75"/>
      <c r="F75" s="5"/>
      <c r="G75" s="5"/>
      <c r="H75"/>
      <c r="I75"/>
      <c r="J75"/>
      <c r="L75"/>
      <c r="M75"/>
    </row>
    <row r="76" spans="1:13" s="14" customFormat="1" ht="15" customHeight="1" x14ac:dyDescent="0.25">
      <c r="A76"/>
      <c r="B76"/>
      <c r="C76"/>
      <c r="D76" s="16"/>
      <c r="E76"/>
      <c r="F76" s="5"/>
      <c r="G76" s="5"/>
      <c r="H76"/>
      <c r="I76"/>
      <c r="J76"/>
      <c r="L76"/>
      <c r="M76"/>
    </row>
    <row r="77" spans="1:13" s="14" customFormat="1" ht="15" customHeight="1" x14ac:dyDescent="0.25">
      <c r="A77"/>
      <c r="B77"/>
      <c r="C77"/>
      <c r="D77" s="16"/>
      <c r="E77"/>
      <c r="F77" s="5"/>
      <c r="G77" s="5"/>
      <c r="H77"/>
      <c r="I77"/>
      <c r="J77"/>
      <c r="L77"/>
      <c r="M77"/>
    </row>
    <row r="78" spans="1:13" s="14" customFormat="1" ht="15" customHeight="1" x14ac:dyDescent="0.25">
      <c r="A78"/>
      <c r="B78"/>
      <c r="C78"/>
      <c r="D78" s="16"/>
      <c r="E78"/>
      <c r="F78" s="5"/>
      <c r="G78" s="5"/>
      <c r="H78"/>
      <c r="I78"/>
      <c r="J78"/>
      <c r="L78"/>
      <c r="M78"/>
    </row>
    <row r="79" spans="1:13" s="14" customFormat="1" ht="15" customHeight="1" x14ac:dyDescent="0.25">
      <c r="A79"/>
      <c r="B79"/>
      <c r="C79"/>
      <c r="D79" s="16"/>
      <c r="E79"/>
      <c r="F79" s="5"/>
      <c r="G79" s="5"/>
      <c r="H79"/>
      <c r="I79"/>
      <c r="J79"/>
      <c r="L79"/>
      <c r="M79"/>
    </row>
    <row r="80" spans="1:13" s="14" customFormat="1" ht="15" customHeight="1" x14ac:dyDescent="0.25">
      <c r="A80"/>
      <c r="B80"/>
      <c r="C80"/>
      <c r="D80" s="16"/>
      <c r="E80"/>
      <c r="F80" s="5"/>
      <c r="G80" s="5"/>
      <c r="H80"/>
      <c r="I80"/>
      <c r="J80"/>
      <c r="L80"/>
      <c r="M80"/>
    </row>
    <row r="81" spans="1:13" s="14" customFormat="1" ht="15" customHeight="1" x14ac:dyDescent="0.25">
      <c r="A81"/>
      <c r="B81"/>
      <c r="C81"/>
      <c r="D81" s="16"/>
      <c r="E81"/>
      <c r="F81" s="5"/>
      <c r="G81" s="5"/>
      <c r="H81"/>
      <c r="I81"/>
      <c r="J81"/>
      <c r="L81"/>
      <c r="M81"/>
    </row>
    <row r="82" spans="1:13" ht="15" customHeight="1" x14ac:dyDescent="0.25"/>
    <row r="83" spans="1:13" ht="15" customHeight="1" x14ac:dyDescent="0.25"/>
    <row r="84" spans="1:13" ht="15" customHeight="1" x14ac:dyDescent="0.25"/>
    <row r="85" spans="1:13" ht="15" customHeight="1" x14ac:dyDescent="0.25"/>
    <row r="86" spans="1:13" ht="15" customHeight="1" x14ac:dyDescent="0.25"/>
    <row r="87" spans="1:13" ht="15" customHeight="1" x14ac:dyDescent="0.25"/>
    <row r="88" spans="1:13" ht="15" customHeight="1" x14ac:dyDescent="0.25"/>
    <row r="89" spans="1:13" ht="15" customHeight="1" x14ac:dyDescent="0.25"/>
    <row r="90" spans="1:13" ht="15" customHeight="1" x14ac:dyDescent="0.25"/>
    <row r="91" spans="1:13" ht="15" customHeight="1" x14ac:dyDescent="0.25"/>
    <row r="92" spans="1:13" ht="15" customHeight="1" x14ac:dyDescent="0.25"/>
    <row r="93" spans="1:13" ht="15" customHeight="1" x14ac:dyDescent="0.25"/>
    <row r="94" spans="1:13" ht="15" customHeight="1" x14ac:dyDescent="0.25"/>
    <row r="95" spans="1:13" ht="15" customHeight="1" x14ac:dyDescent="0.25"/>
    <row r="96" spans="1:13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  <row r="1014" ht="15" customHeight="1" x14ac:dyDescent="0.25"/>
    <row r="1015" ht="15" customHeight="1" x14ac:dyDescent="0.25"/>
    <row r="1016" ht="15" customHeight="1" x14ac:dyDescent="0.25"/>
    <row r="1017" ht="1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3" ht="15" customHeight="1" x14ac:dyDescent="0.25"/>
    <row r="1024" ht="15" customHeight="1" x14ac:dyDescent="0.25"/>
    <row r="1025" ht="15" customHeight="1" x14ac:dyDescent="0.25"/>
    <row r="1026" ht="15" customHeight="1" x14ac:dyDescent="0.25"/>
    <row r="1027" ht="15" customHeight="1" x14ac:dyDescent="0.25"/>
    <row r="1028" ht="15" customHeight="1" x14ac:dyDescent="0.25"/>
    <row r="1029" ht="15" customHeight="1" x14ac:dyDescent="0.25"/>
    <row r="1030" ht="15" customHeight="1" x14ac:dyDescent="0.25"/>
    <row r="1031" ht="15" customHeight="1" x14ac:dyDescent="0.25"/>
    <row r="1032" ht="15" customHeight="1" x14ac:dyDescent="0.25"/>
    <row r="1033" ht="15" customHeight="1" x14ac:dyDescent="0.25"/>
    <row r="1034" ht="15" customHeight="1" x14ac:dyDescent="0.25"/>
    <row r="1035" ht="15" customHeight="1" x14ac:dyDescent="0.25"/>
    <row r="1036" ht="15" customHeight="1" x14ac:dyDescent="0.25"/>
    <row r="1037" ht="15" customHeight="1" x14ac:dyDescent="0.25"/>
    <row r="1038" ht="15" customHeight="1" x14ac:dyDescent="0.25"/>
    <row r="1039" ht="1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5" ht="15" customHeight="1" x14ac:dyDescent="0.25"/>
    <row r="1046" ht="15" customHeight="1" x14ac:dyDescent="0.25"/>
    <row r="1047" ht="15" customHeight="1" x14ac:dyDescent="0.25"/>
    <row r="1048" ht="15" customHeight="1" x14ac:dyDescent="0.25"/>
    <row r="1049" ht="15" customHeight="1" x14ac:dyDescent="0.25"/>
    <row r="1050" ht="15" customHeight="1" x14ac:dyDescent="0.25"/>
    <row r="1051" ht="15" customHeight="1" x14ac:dyDescent="0.25"/>
    <row r="1052" ht="15" customHeight="1" x14ac:dyDescent="0.25"/>
    <row r="1053" ht="15" customHeight="1" x14ac:dyDescent="0.25"/>
    <row r="1054" ht="15" customHeight="1" x14ac:dyDescent="0.25"/>
    <row r="1055" ht="15" customHeight="1" x14ac:dyDescent="0.25"/>
    <row r="1056" ht="15" customHeight="1" x14ac:dyDescent="0.25"/>
    <row r="1057" ht="15" customHeight="1" x14ac:dyDescent="0.25"/>
    <row r="1058" ht="15" customHeight="1" x14ac:dyDescent="0.25"/>
    <row r="1059" ht="15" customHeight="1" x14ac:dyDescent="0.25"/>
    <row r="1060" ht="15" customHeight="1" x14ac:dyDescent="0.25"/>
    <row r="1061" ht="15" customHeight="1" x14ac:dyDescent="0.25"/>
    <row r="1062" ht="15" customHeight="1" x14ac:dyDescent="0.25"/>
    <row r="1063" ht="15" customHeight="1" x14ac:dyDescent="0.25"/>
    <row r="1064" ht="15" customHeight="1" x14ac:dyDescent="0.25"/>
    <row r="1065" ht="15" customHeight="1" x14ac:dyDescent="0.25"/>
    <row r="1066" ht="15" customHeight="1" x14ac:dyDescent="0.25"/>
    <row r="1067" ht="15" customHeight="1" x14ac:dyDescent="0.25"/>
    <row r="1068" ht="15" customHeight="1" x14ac:dyDescent="0.25"/>
    <row r="1069" ht="15" customHeight="1" x14ac:dyDescent="0.25"/>
    <row r="1070" ht="15" customHeight="1" x14ac:dyDescent="0.25"/>
    <row r="1071" ht="15" customHeight="1" x14ac:dyDescent="0.25"/>
    <row r="1072" ht="15" customHeight="1" x14ac:dyDescent="0.25"/>
    <row r="1073" ht="15" customHeight="1" x14ac:dyDescent="0.25"/>
    <row r="1074" ht="15" customHeight="1" x14ac:dyDescent="0.25"/>
    <row r="1075" ht="15" customHeight="1" x14ac:dyDescent="0.25"/>
    <row r="1076" ht="15" customHeight="1" x14ac:dyDescent="0.25"/>
    <row r="1077" ht="15" customHeight="1" x14ac:dyDescent="0.25"/>
    <row r="1078" ht="15" customHeight="1" x14ac:dyDescent="0.25"/>
    <row r="1079" ht="15" customHeight="1" x14ac:dyDescent="0.25"/>
    <row r="1080" ht="15" customHeight="1" x14ac:dyDescent="0.25"/>
    <row r="1081" ht="15" customHeight="1" x14ac:dyDescent="0.25"/>
    <row r="1082" ht="15" customHeight="1" x14ac:dyDescent="0.25"/>
    <row r="1083" ht="15" customHeight="1" x14ac:dyDescent="0.25"/>
    <row r="1084" ht="15" customHeight="1" x14ac:dyDescent="0.25"/>
    <row r="1085" ht="15" customHeight="1" x14ac:dyDescent="0.25"/>
    <row r="1086" ht="15" customHeight="1" x14ac:dyDescent="0.25"/>
    <row r="1087" ht="15" customHeight="1" x14ac:dyDescent="0.25"/>
    <row r="1088" ht="15" customHeight="1" x14ac:dyDescent="0.25"/>
    <row r="1089" ht="15" customHeight="1" x14ac:dyDescent="0.25"/>
    <row r="1090" ht="15" customHeight="1" x14ac:dyDescent="0.25"/>
    <row r="1091" ht="15" customHeight="1" x14ac:dyDescent="0.25"/>
    <row r="1092" ht="15" customHeight="1" x14ac:dyDescent="0.25"/>
    <row r="1093" ht="15" customHeight="1" x14ac:dyDescent="0.25"/>
    <row r="1094" ht="15" customHeight="1" x14ac:dyDescent="0.25"/>
    <row r="1095" ht="15" customHeight="1" x14ac:dyDescent="0.25"/>
    <row r="1096" ht="15" customHeight="1" x14ac:dyDescent="0.25"/>
    <row r="1097" ht="15" customHeight="1" x14ac:dyDescent="0.25"/>
    <row r="1098" ht="15" customHeight="1" x14ac:dyDescent="0.25"/>
    <row r="1099" ht="15" customHeight="1" x14ac:dyDescent="0.25"/>
    <row r="1100" ht="15" customHeight="1" x14ac:dyDescent="0.25"/>
    <row r="1101" ht="15" customHeight="1" x14ac:dyDescent="0.25"/>
    <row r="1102" ht="15" customHeight="1" x14ac:dyDescent="0.25"/>
    <row r="1103" ht="15" customHeight="1" x14ac:dyDescent="0.25"/>
    <row r="1104" ht="15" customHeight="1" x14ac:dyDescent="0.25"/>
    <row r="1105" ht="15" customHeight="1" x14ac:dyDescent="0.25"/>
    <row r="1106" ht="15" customHeight="1" x14ac:dyDescent="0.25"/>
    <row r="1107" ht="15" customHeight="1" x14ac:dyDescent="0.25"/>
    <row r="1108" ht="15" customHeight="1" x14ac:dyDescent="0.25"/>
    <row r="1109" ht="15" customHeight="1" x14ac:dyDescent="0.25"/>
    <row r="1110" ht="15" customHeight="1" x14ac:dyDescent="0.25"/>
    <row r="1111" ht="15" customHeight="1" x14ac:dyDescent="0.25"/>
    <row r="1112" ht="15" customHeight="1" x14ac:dyDescent="0.25"/>
    <row r="1113" ht="15" customHeight="1" x14ac:dyDescent="0.25"/>
    <row r="1114" ht="15" customHeight="1" x14ac:dyDescent="0.25"/>
    <row r="1115" ht="15" customHeight="1" x14ac:dyDescent="0.25"/>
    <row r="1116" ht="15" customHeight="1" x14ac:dyDescent="0.25"/>
    <row r="1117" ht="15" customHeight="1" x14ac:dyDescent="0.25"/>
    <row r="1118" ht="15" customHeight="1" x14ac:dyDescent="0.25"/>
    <row r="1119" ht="15" customHeight="1" x14ac:dyDescent="0.25"/>
    <row r="1120" ht="15" customHeight="1" x14ac:dyDescent="0.25"/>
    <row r="1121" ht="15" customHeight="1" x14ac:dyDescent="0.25"/>
    <row r="1122" ht="15" customHeight="1" x14ac:dyDescent="0.25"/>
    <row r="1123" ht="15" customHeight="1" x14ac:dyDescent="0.25"/>
    <row r="1124" ht="15" customHeight="1" x14ac:dyDescent="0.25"/>
    <row r="1125" ht="15" customHeight="1" x14ac:dyDescent="0.25"/>
    <row r="1126" ht="15" customHeight="1" x14ac:dyDescent="0.25"/>
    <row r="1127" ht="15" customHeight="1" x14ac:dyDescent="0.25"/>
    <row r="1128" ht="15" customHeight="1" x14ac:dyDescent="0.25"/>
    <row r="1129" ht="15" customHeight="1" x14ac:dyDescent="0.25"/>
    <row r="1130" ht="15" customHeight="1" x14ac:dyDescent="0.25"/>
    <row r="1131" ht="15" customHeight="1" x14ac:dyDescent="0.25"/>
    <row r="1132" ht="15" customHeight="1" x14ac:dyDescent="0.25"/>
    <row r="1133" ht="15" customHeight="1" x14ac:dyDescent="0.25"/>
    <row r="1134" ht="15" customHeight="1" x14ac:dyDescent="0.25"/>
    <row r="1135" ht="15" customHeight="1" x14ac:dyDescent="0.25"/>
    <row r="1136" ht="15" customHeight="1" x14ac:dyDescent="0.25"/>
    <row r="1137" ht="15" customHeight="1" x14ac:dyDescent="0.25"/>
    <row r="1138" ht="15" customHeight="1" x14ac:dyDescent="0.25"/>
    <row r="1139" ht="15" customHeight="1" x14ac:dyDescent="0.25"/>
    <row r="1140" ht="15" customHeight="1" x14ac:dyDescent="0.25"/>
    <row r="1141" ht="15" customHeight="1" x14ac:dyDescent="0.25"/>
    <row r="1142" ht="15" customHeight="1" x14ac:dyDescent="0.25"/>
    <row r="1143" ht="15" customHeight="1" x14ac:dyDescent="0.25"/>
    <row r="1144" ht="15" customHeight="1" x14ac:dyDescent="0.25"/>
    <row r="1145" ht="15" customHeight="1" x14ac:dyDescent="0.25"/>
    <row r="1146" ht="15" customHeight="1" x14ac:dyDescent="0.25"/>
    <row r="1147" ht="15" customHeight="1" x14ac:dyDescent="0.25"/>
    <row r="1148" ht="15" customHeight="1" x14ac:dyDescent="0.25"/>
    <row r="1149" ht="15" customHeight="1" x14ac:dyDescent="0.25"/>
    <row r="1150" ht="15" customHeight="1" x14ac:dyDescent="0.25"/>
    <row r="1151" ht="15" customHeight="1" x14ac:dyDescent="0.25"/>
    <row r="1152" ht="15" customHeight="1" x14ac:dyDescent="0.25"/>
    <row r="1153" ht="15" customHeight="1" x14ac:dyDescent="0.25"/>
    <row r="1154" ht="15" customHeight="1" x14ac:dyDescent="0.25"/>
    <row r="1155" ht="15" customHeight="1" x14ac:dyDescent="0.25"/>
    <row r="1156" ht="15" customHeight="1" x14ac:dyDescent="0.25"/>
    <row r="1157" ht="15" customHeight="1" x14ac:dyDescent="0.25"/>
    <row r="1158" ht="15" customHeight="1" x14ac:dyDescent="0.25"/>
    <row r="1159" ht="15" customHeight="1" x14ac:dyDescent="0.25"/>
    <row r="1160" ht="15" customHeight="1" x14ac:dyDescent="0.25"/>
    <row r="1161" ht="15" customHeight="1" x14ac:dyDescent="0.25"/>
    <row r="1162" ht="15" customHeight="1" x14ac:dyDescent="0.25"/>
    <row r="1163" ht="15" customHeight="1" x14ac:dyDescent="0.25"/>
    <row r="1164" ht="15" customHeight="1" x14ac:dyDescent="0.25"/>
    <row r="1165" ht="15" customHeight="1" x14ac:dyDescent="0.25"/>
    <row r="1166" ht="15" customHeight="1" x14ac:dyDescent="0.25"/>
    <row r="1167" ht="15" customHeight="1" x14ac:dyDescent="0.25"/>
    <row r="1168" ht="15" customHeight="1" x14ac:dyDescent="0.25"/>
    <row r="1169" ht="15" customHeight="1" x14ac:dyDescent="0.25"/>
    <row r="1170" ht="15" customHeight="1" x14ac:dyDescent="0.25"/>
    <row r="1171" ht="15" customHeight="1" x14ac:dyDescent="0.25"/>
    <row r="1172" ht="15" customHeight="1" x14ac:dyDescent="0.25"/>
    <row r="1173" ht="15" customHeight="1" x14ac:dyDescent="0.25"/>
    <row r="1174" ht="15" customHeight="1" x14ac:dyDescent="0.25"/>
    <row r="1175" ht="15" customHeight="1" x14ac:dyDescent="0.25"/>
    <row r="1176" ht="15" customHeight="1" x14ac:dyDescent="0.25"/>
    <row r="1177" ht="15" customHeight="1" x14ac:dyDescent="0.25"/>
    <row r="1178" ht="15" customHeight="1" x14ac:dyDescent="0.25"/>
    <row r="1179" ht="15" customHeight="1" x14ac:dyDescent="0.25"/>
    <row r="1180" ht="15" customHeight="1" x14ac:dyDescent="0.25"/>
    <row r="1181" ht="15" customHeight="1" x14ac:dyDescent="0.25"/>
    <row r="1182" ht="15" customHeight="1" x14ac:dyDescent="0.25"/>
    <row r="1183" ht="15" customHeight="1" x14ac:dyDescent="0.25"/>
    <row r="1184" ht="15" customHeight="1" x14ac:dyDescent="0.25"/>
    <row r="1185" ht="15" customHeight="1" x14ac:dyDescent="0.25"/>
    <row r="1186" ht="15" customHeight="1" x14ac:dyDescent="0.25"/>
    <row r="1187" ht="15" customHeight="1" x14ac:dyDescent="0.25"/>
    <row r="1188" ht="15" customHeight="1" x14ac:dyDescent="0.25"/>
    <row r="1189" ht="15" customHeight="1" x14ac:dyDescent="0.25"/>
    <row r="1190" ht="15" customHeight="1" x14ac:dyDescent="0.25"/>
    <row r="1191" ht="15" customHeight="1" x14ac:dyDescent="0.25"/>
    <row r="1192" ht="15" customHeight="1" x14ac:dyDescent="0.25"/>
    <row r="1193" ht="15" customHeight="1" x14ac:dyDescent="0.25"/>
    <row r="1194" ht="15" customHeight="1" x14ac:dyDescent="0.25"/>
    <row r="1195" ht="15" customHeight="1" x14ac:dyDescent="0.25"/>
    <row r="1196" ht="15" customHeight="1" x14ac:dyDescent="0.25"/>
    <row r="1197" ht="15" customHeight="1" x14ac:dyDescent="0.25"/>
    <row r="1198" ht="15" customHeight="1" x14ac:dyDescent="0.25"/>
    <row r="1199" ht="15" customHeight="1" x14ac:dyDescent="0.25"/>
    <row r="1200" ht="15" customHeight="1" x14ac:dyDescent="0.25"/>
    <row r="1201" ht="15" customHeight="1" x14ac:dyDescent="0.25"/>
    <row r="1202" ht="15" customHeight="1" x14ac:dyDescent="0.25"/>
    <row r="1203" ht="15" customHeight="1" x14ac:dyDescent="0.25"/>
    <row r="1204" ht="15" customHeight="1" x14ac:dyDescent="0.25"/>
    <row r="1205" ht="15" customHeight="1" x14ac:dyDescent="0.25"/>
    <row r="1206" ht="15" customHeight="1" x14ac:dyDescent="0.25"/>
    <row r="1207" ht="15" customHeight="1" x14ac:dyDescent="0.25"/>
    <row r="1208" ht="15" customHeight="1" x14ac:dyDescent="0.25"/>
    <row r="1209" ht="15" customHeight="1" x14ac:dyDescent="0.25"/>
    <row r="1210" ht="15" customHeight="1" x14ac:dyDescent="0.25"/>
    <row r="1211" ht="15" customHeight="1" x14ac:dyDescent="0.25"/>
    <row r="1212" ht="15" customHeight="1" x14ac:dyDescent="0.25"/>
    <row r="1213" ht="15" customHeight="1" x14ac:dyDescent="0.25"/>
    <row r="1214" ht="15" customHeight="1" x14ac:dyDescent="0.25"/>
    <row r="1215" ht="15" customHeight="1" x14ac:dyDescent="0.25"/>
    <row r="1216" ht="15" customHeight="1" x14ac:dyDescent="0.25"/>
    <row r="1217" ht="15" customHeight="1" x14ac:dyDescent="0.25"/>
    <row r="1218" ht="15" customHeight="1" x14ac:dyDescent="0.25"/>
    <row r="1219" ht="15" customHeight="1" x14ac:dyDescent="0.25"/>
    <row r="1220" ht="15" customHeight="1" x14ac:dyDescent="0.25"/>
    <row r="1221" ht="15" customHeight="1" x14ac:dyDescent="0.25"/>
    <row r="1222" ht="15" customHeight="1" x14ac:dyDescent="0.25"/>
    <row r="1223" ht="15" customHeight="1" x14ac:dyDescent="0.25"/>
    <row r="1224" ht="15" customHeight="1" x14ac:dyDescent="0.25"/>
    <row r="1225" ht="15" customHeight="1" x14ac:dyDescent="0.25"/>
    <row r="1226" ht="15" customHeight="1" x14ac:dyDescent="0.25"/>
    <row r="1227" ht="15" customHeight="1" x14ac:dyDescent="0.25"/>
    <row r="1228" ht="15" customHeight="1" x14ac:dyDescent="0.25"/>
    <row r="1229" ht="15" customHeight="1" x14ac:dyDescent="0.25"/>
    <row r="1230" ht="15" customHeight="1" x14ac:dyDescent="0.25"/>
    <row r="1231" ht="15" customHeight="1" x14ac:dyDescent="0.25"/>
    <row r="1232" ht="15" customHeight="1" x14ac:dyDescent="0.25"/>
    <row r="1233" ht="15" customHeight="1" x14ac:dyDescent="0.25"/>
    <row r="1234" ht="15" customHeight="1" x14ac:dyDescent="0.25"/>
    <row r="1235" ht="15" customHeight="1" x14ac:dyDescent="0.25"/>
    <row r="1236" ht="15" customHeight="1" x14ac:dyDescent="0.25"/>
    <row r="1237" ht="15" customHeight="1" x14ac:dyDescent="0.25"/>
    <row r="1238" ht="15" customHeight="1" x14ac:dyDescent="0.25"/>
    <row r="1239" ht="15" customHeight="1" x14ac:dyDescent="0.25"/>
    <row r="1240" ht="15" customHeight="1" x14ac:dyDescent="0.25"/>
    <row r="1241" ht="15" customHeight="1" x14ac:dyDescent="0.25"/>
    <row r="1242" ht="15" customHeight="1" x14ac:dyDescent="0.25"/>
    <row r="1243" ht="15" customHeight="1" x14ac:dyDescent="0.25"/>
    <row r="1244" ht="15" customHeight="1" x14ac:dyDescent="0.25"/>
    <row r="1245" ht="15" customHeight="1" x14ac:dyDescent="0.25"/>
    <row r="1246" ht="15" customHeight="1" x14ac:dyDescent="0.25"/>
    <row r="1247" ht="15" customHeight="1" x14ac:dyDescent="0.25"/>
    <row r="1248" ht="15" customHeight="1" x14ac:dyDescent="0.25"/>
    <row r="1249" ht="15" customHeight="1" x14ac:dyDescent="0.25"/>
    <row r="1250" ht="15" customHeight="1" x14ac:dyDescent="0.25"/>
    <row r="1251" ht="15" customHeight="1" x14ac:dyDescent="0.25"/>
    <row r="1252" ht="15" customHeight="1" x14ac:dyDescent="0.25"/>
    <row r="1253" ht="15" customHeight="1" x14ac:dyDescent="0.25"/>
    <row r="1254" ht="15" customHeight="1" x14ac:dyDescent="0.25"/>
    <row r="1255" ht="15" customHeight="1" x14ac:dyDescent="0.25"/>
    <row r="1256" ht="15" customHeight="1" x14ac:dyDescent="0.25"/>
    <row r="1257" ht="15" customHeight="1" x14ac:dyDescent="0.25"/>
    <row r="1258" ht="15" customHeight="1" x14ac:dyDescent="0.25"/>
    <row r="1259" ht="15" customHeight="1" x14ac:dyDescent="0.25"/>
    <row r="1260" ht="15" customHeight="1" x14ac:dyDescent="0.25"/>
    <row r="1261" ht="15" customHeight="1" x14ac:dyDescent="0.25"/>
    <row r="1262" ht="15" customHeight="1" x14ac:dyDescent="0.25"/>
    <row r="1263" ht="15" customHeight="1" x14ac:dyDescent="0.25"/>
    <row r="1264" ht="15" customHeight="1" x14ac:dyDescent="0.25"/>
    <row r="1265" ht="15" customHeight="1" x14ac:dyDescent="0.25"/>
    <row r="1266" ht="15" customHeight="1" x14ac:dyDescent="0.25"/>
    <row r="1267" ht="15" customHeight="1" x14ac:dyDescent="0.25"/>
    <row r="1268" ht="15" customHeight="1" x14ac:dyDescent="0.25"/>
    <row r="1269" ht="15" customHeight="1" x14ac:dyDescent="0.25"/>
    <row r="1270" ht="15" customHeight="1" x14ac:dyDescent="0.25"/>
    <row r="1271" ht="15" customHeight="1" x14ac:dyDescent="0.25"/>
    <row r="1272" ht="15" customHeight="1" x14ac:dyDescent="0.25"/>
    <row r="1273" ht="15" customHeight="1" x14ac:dyDescent="0.25"/>
    <row r="1274" ht="15" customHeight="1" x14ac:dyDescent="0.25"/>
    <row r="1275" ht="15" customHeight="1" x14ac:dyDescent="0.25"/>
    <row r="1276" ht="15" customHeight="1" x14ac:dyDescent="0.25"/>
    <row r="1277" ht="15" customHeight="1" x14ac:dyDescent="0.25"/>
    <row r="1278" ht="15" customHeight="1" x14ac:dyDescent="0.25"/>
    <row r="1279" ht="15" customHeight="1" x14ac:dyDescent="0.25"/>
    <row r="1280" ht="15" customHeight="1" x14ac:dyDescent="0.25"/>
    <row r="1281" ht="15" customHeight="1" x14ac:dyDescent="0.25"/>
    <row r="1282" ht="15" customHeight="1" x14ac:dyDescent="0.25"/>
    <row r="1283" ht="15" customHeight="1" x14ac:dyDescent="0.25"/>
    <row r="1284" ht="15" customHeight="1" x14ac:dyDescent="0.25"/>
    <row r="1285" ht="15" customHeight="1" x14ac:dyDescent="0.25"/>
    <row r="1286" ht="15" customHeight="1" x14ac:dyDescent="0.25"/>
    <row r="1287" ht="15" customHeight="1" x14ac:dyDescent="0.25"/>
    <row r="1288" ht="15" customHeight="1" x14ac:dyDescent="0.25"/>
    <row r="1289" ht="15" customHeight="1" x14ac:dyDescent="0.25"/>
    <row r="1290" ht="15" customHeight="1" x14ac:dyDescent="0.25"/>
    <row r="1291" ht="15" customHeight="1" x14ac:dyDescent="0.25"/>
    <row r="1292" ht="15" customHeight="1" x14ac:dyDescent="0.25"/>
    <row r="1293" ht="15" customHeight="1" x14ac:dyDescent="0.25"/>
    <row r="1294" ht="15" customHeight="1" x14ac:dyDescent="0.25"/>
    <row r="1295" ht="15" customHeight="1" x14ac:dyDescent="0.25"/>
    <row r="1296" ht="15" customHeight="1" x14ac:dyDescent="0.25"/>
    <row r="1297" ht="15" customHeight="1" x14ac:dyDescent="0.25"/>
    <row r="1298" ht="15" customHeight="1" x14ac:dyDescent="0.25"/>
    <row r="1299" ht="15" customHeight="1" x14ac:dyDescent="0.25"/>
    <row r="1300" ht="15" customHeight="1" x14ac:dyDescent="0.25"/>
    <row r="1301" ht="15" customHeight="1" x14ac:dyDescent="0.25"/>
    <row r="1302" ht="15" customHeight="1" x14ac:dyDescent="0.25"/>
    <row r="1303" ht="15" customHeight="1" x14ac:dyDescent="0.25"/>
    <row r="1304" ht="15" customHeight="1" x14ac:dyDescent="0.25"/>
    <row r="1305" ht="15" customHeight="1" x14ac:dyDescent="0.25"/>
    <row r="1306" ht="15" customHeight="1" x14ac:dyDescent="0.25"/>
    <row r="1307" ht="15" customHeight="1" x14ac:dyDescent="0.25"/>
    <row r="1308" ht="15" customHeight="1" x14ac:dyDescent="0.25"/>
    <row r="1309" ht="15" customHeight="1" x14ac:dyDescent="0.25"/>
    <row r="1310" ht="15" customHeight="1" x14ac:dyDescent="0.25"/>
    <row r="1311" ht="15" customHeight="1" x14ac:dyDescent="0.25"/>
    <row r="1312" ht="15" customHeight="1" x14ac:dyDescent="0.25"/>
    <row r="1313" ht="15" customHeight="1" x14ac:dyDescent="0.25"/>
    <row r="1314" ht="15" customHeight="1" x14ac:dyDescent="0.25"/>
    <row r="1315" ht="15" customHeight="1" x14ac:dyDescent="0.25"/>
    <row r="1316" ht="15" customHeight="1" x14ac:dyDescent="0.25"/>
    <row r="1317" ht="15" customHeight="1" x14ac:dyDescent="0.25"/>
    <row r="1318" ht="15" customHeight="1" x14ac:dyDescent="0.25"/>
    <row r="1319" ht="15" customHeight="1" x14ac:dyDescent="0.25"/>
    <row r="1320" ht="15" customHeight="1" x14ac:dyDescent="0.25"/>
    <row r="1321" ht="15" customHeight="1" x14ac:dyDescent="0.25"/>
    <row r="1322" ht="15" customHeight="1" x14ac:dyDescent="0.25"/>
    <row r="1323" ht="15" customHeight="1" x14ac:dyDescent="0.25"/>
    <row r="1324" ht="15" customHeight="1" x14ac:dyDescent="0.25"/>
    <row r="1325" ht="15" customHeight="1" x14ac:dyDescent="0.25"/>
    <row r="1326" ht="15" customHeight="1" x14ac:dyDescent="0.25"/>
    <row r="1327" ht="15" customHeight="1" x14ac:dyDescent="0.25"/>
    <row r="1328" ht="15" customHeight="1" x14ac:dyDescent="0.25"/>
    <row r="1329" ht="15" customHeight="1" x14ac:dyDescent="0.25"/>
    <row r="1330" ht="15" customHeight="1" x14ac:dyDescent="0.25"/>
    <row r="1331" ht="15" customHeight="1" x14ac:dyDescent="0.25"/>
    <row r="1332" ht="15" customHeight="1" x14ac:dyDescent="0.25"/>
    <row r="1333" ht="15" customHeight="1" x14ac:dyDescent="0.25"/>
    <row r="1334" ht="15" customHeight="1" x14ac:dyDescent="0.25"/>
    <row r="1335" ht="15" customHeight="1" x14ac:dyDescent="0.25"/>
    <row r="1336" ht="15" customHeight="1" x14ac:dyDescent="0.25"/>
    <row r="1337" ht="15" customHeight="1" x14ac:dyDescent="0.25"/>
    <row r="1338" ht="15" customHeight="1" x14ac:dyDescent="0.25"/>
    <row r="1339" ht="15" customHeight="1" x14ac:dyDescent="0.25"/>
    <row r="1340" ht="15" customHeight="1" x14ac:dyDescent="0.25"/>
    <row r="1341" ht="15" customHeight="1" x14ac:dyDescent="0.25"/>
    <row r="1342" ht="15" customHeight="1" x14ac:dyDescent="0.25"/>
    <row r="1343" ht="15" customHeight="1" x14ac:dyDescent="0.25"/>
    <row r="1344" ht="15" customHeight="1" x14ac:dyDescent="0.25"/>
    <row r="1345" ht="15" customHeight="1" x14ac:dyDescent="0.25"/>
    <row r="1346" ht="15" customHeight="1" x14ac:dyDescent="0.25"/>
    <row r="1347" ht="15" customHeight="1" x14ac:dyDescent="0.25"/>
    <row r="1348" ht="15" customHeight="1" x14ac:dyDescent="0.25"/>
    <row r="1349" ht="15" customHeight="1" x14ac:dyDescent="0.25"/>
    <row r="1350" ht="15" customHeight="1" x14ac:dyDescent="0.25"/>
    <row r="1351" ht="15" customHeight="1" x14ac:dyDescent="0.25"/>
    <row r="1352" ht="15" customHeight="1" x14ac:dyDescent="0.25"/>
    <row r="1353" ht="15" customHeight="1" x14ac:dyDescent="0.25"/>
    <row r="1354" ht="15" customHeight="1" x14ac:dyDescent="0.25"/>
    <row r="1355" ht="15" customHeight="1" x14ac:dyDescent="0.25"/>
    <row r="1356" ht="15" customHeight="1" x14ac:dyDescent="0.25"/>
    <row r="1357" ht="15" customHeight="1" x14ac:dyDescent="0.25"/>
    <row r="1358" ht="15" customHeight="1" x14ac:dyDescent="0.25"/>
    <row r="1359" ht="15" customHeight="1" x14ac:dyDescent="0.25"/>
    <row r="1360" ht="15" customHeight="1" x14ac:dyDescent="0.25"/>
    <row r="1361" ht="15" customHeight="1" x14ac:dyDescent="0.25"/>
    <row r="1362" ht="15" customHeight="1" x14ac:dyDescent="0.25"/>
    <row r="1363" ht="15" customHeight="1" x14ac:dyDescent="0.25"/>
    <row r="1364" ht="15" customHeight="1" x14ac:dyDescent="0.25"/>
    <row r="1365" ht="15" customHeight="1" x14ac:dyDescent="0.25"/>
    <row r="1366" ht="15" customHeight="1" x14ac:dyDescent="0.25"/>
    <row r="1367" ht="15" customHeight="1" x14ac:dyDescent="0.25"/>
    <row r="1368" ht="15" customHeight="1" x14ac:dyDescent="0.25"/>
    <row r="1369" ht="15" customHeight="1" x14ac:dyDescent="0.25"/>
    <row r="1370" ht="15" customHeight="1" x14ac:dyDescent="0.25"/>
    <row r="1371" ht="15" customHeight="1" x14ac:dyDescent="0.25"/>
    <row r="1372" ht="15" customHeight="1" x14ac:dyDescent="0.25"/>
    <row r="1373" ht="15" customHeight="1" x14ac:dyDescent="0.25"/>
    <row r="1374" ht="15" customHeight="1" x14ac:dyDescent="0.25"/>
    <row r="1375" ht="15" customHeight="1" x14ac:dyDescent="0.25"/>
    <row r="1376" ht="15" customHeight="1" x14ac:dyDescent="0.25"/>
    <row r="1377" ht="15" customHeight="1" x14ac:dyDescent="0.25"/>
    <row r="1378" ht="15" customHeight="1" x14ac:dyDescent="0.25"/>
    <row r="1379" ht="15" customHeight="1" x14ac:dyDescent="0.25"/>
    <row r="1380" ht="15" customHeight="1" x14ac:dyDescent="0.25"/>
    <row r="1381" ht="15" customHeight="1" x14ac:dyDescent="0.25"/>
    <row r="1382" ht="15" customHeight="1" x14ac:dyDescent="0.25"/>
    <row r="1383" ht="15" customHeight="1" x14ac:dyDescent="0.25"/>
    <row r="1384" ht="15" customHeight="1" x14ac:dyDescent="0.25"/>
    <row r="1385" ht="15" customHeight="1" x14ac:dyDescent="0.25"/>
    <row r="1386" ht="15" customHeight="1" x14ac:dyDescent="0.25"/>
    <row r="1387" ht="15" customHeight="1" x14ac:dyDescent="0.25"/>
    <row r="1388" ht="15" customHeight="1" x14ac:dyDescent="0.25"/>
    <row r="1389" ht="15" customHeight="1" x14ac:dyDescent="0.25"/>
    <row r="1390" ht="15" customHeight="1" x14ac:dyDescent="0.25"/>
    <row r="1391" ht="15" customHeight="1" x14ac:dyDescent="0.25"/>
    <row r="1392" ht="15" customHeight="1" x14ac:dyDescent="0.25"/>
    <row r="1393" ht="15" customHeight="1" x14ac:dyDescent="0.25"/>
    <row r="1394" ht="15" customHeight="1" x14ac:dyDescent="0.25"/>
    <row r="1395" ht="15" customHeight="1" x14ac:dyDescent="0.25"/>
    <row r="1396" ht="15" customHeight="1" x14ac:dyDescent="0.25"/>
    <row r="1397" ht="15" customHeight="1" x14ac:dyDescent="0.25"/>
    <row r="1398" ht="15" customHeight="1" x14ac:dyDescent="0.25"/>
    <row r="1399" ht="15" customHeight="1" x14ac:dyDescent="0.25"/>
    <row r="1400" ht="15" customHeight="1" x14ac:dyDescent="0.25"/>
    <row r="1401" ht="15" customHeight="1" x14ac:dyDescent="0.25"/>
    <row r="1402" ht="15" customHeight="1" x14ac:dyDescent="0.25"/>
    <row r="1403" ht="15" customHeight="1" x14ac:dyDescent="0.25"/>
    <row r="1404" ht="15" customHeight="1" x14ac:dyDescent="0.25"/>
    <row r="1405" ht="15" customHeight="1" x14ac:dyDescent="0.25"/>
    <row r="1406" ht="15" customHeight="1" x14ac:dyDescent="0.25"/>
    <row r="1407" ht="15" customHeight="1" x14ac:dyDescent="0.25"/>
    <row r="1408" ht="15" customHeight="1" x14ac:dyDescent="0.25"/>
    <row r="1409" ht="15" customHeight="1" x14ac:dyDescent="0.25"/>
    <row r="1410" ht="15" customHeight="1" x14ac:dyDescent="0.25"/>
    <row r="1411" ht="15" customHeight="1" x14ac:dyDescent="0.25"/>
    <row r="1412" ht="15" customHeight="1" x14ac:dyDescent="0.25"/>
    <row r="1413" ht="15" customHeight="1" x14ac:dyDescent="0.25"/>
    <row r="1414" ht="15" customHeight="1" x14ac:dyDescent="0.25"/>
    <row r="1415" ht="15" customHeight="1" x14ac:dyDescent="0.25"/>
    <row r="1416" ht="15" customHeight="1" x14ac:dyDescent="0.25"/>
    <row r="1417" ht="15" customHeight="1" x14ac:dyDescent="0.25"/>
    <row r="1418" ht="15" customHeight="1" x14ac:dyDescent="0.25"/>
    <row r="1419" ht="15" customHeight="1" x14ac:dyDescent="0.25"/>
    <row r="1420" ht="15" customHeight="1" x14ac:dyDescent="0.25"/>
    <row r="1421" ht="15" customHeight="1" x14ac:dyDescent="0.25"/>
    <row r="1422" ht="15" customHeight="1" x14ac:dyDescent="0.25"/>
    <row r="1423" ht="15" customHeight="1" x14ac:dyDescent="0.25"/>
    <row r="1424" ht="15" customHeight="1" x14ac:dyDescent="0.25"/>
    <row r="1425" ht="15" customHeight="1" x14ac:dyDescent="0.25"/>
    <row r="1426" ht="15" customHeight="1" x14ac:dyDescent="0.25"/>
    <row r="1427" ht="15" customHeight="1" x14ac:dyDescent="0.25"/>
    <row r="1428" ht="15" customHeight="1" x14ac:dyDescent="0.25"/>
    <row r="1429" ht="15" customHeight="1" x14ac:dyDescent="0.25"/>
    <row r="1430" ht="15" customHeight="1" x14ac:dyDescent="0.25"/>
    <row r="1431" ht="15" customHeight="1" x14ac:dyDescent="0.25"/>
    <row r="1432" ht="15" customHeight="1" x14ac:dyDescent="0.25"/>
    <row r="1433" ht="15" customHeight="1" x14ac:dyDescent="0.25"/>
    <row r="1434" ht="15" customHeight="1" x14ac:dyDescent="0.25"/>
    <row r="1435" ht="15" customHeight="1" x14ac:dyDescent="0.25"/>
    <row r="1436" ht="15" customHeight="1" x14ac:dyDescent="0.25"/>
    <row r="1437" ht="15" customHeight="1" x14ac:dyDescent="0.25"/>
    <row r="1438" ht="15" customHeight="1" x14ac:dyDescent="0.25"/>
    <row r="1439" ht="15" customHeight="1" x14ac:dyDescent="0.25"/>
    <row r="1440" ht="15" customHeight="1" x14ac:dyDescent="0.25"/>
    <row r="1441" ht="15" customHeight="1" x14ac:dyDescent="0.25"/>
    <row r="1442" ht="15" customHeight="1" x14ac:dyDescent="0.25"/>
    <row r="1443" ht="15" customHeight="1" x14ac:dyDescent="0.25"/>
    <row r="1444" ht="15" customHeight="1" x14ac:dyDescent="0.25"/>
    <row r="1445" ht="15" customHeight="1" x14ac:dyDescent="0.25"/>
    <row r="1446" ht="15" customHeight="1" x14ac:dyDescent="0.25"/>
    <row r="1447" ht="15" customHeight="1" x14ac:dyDescent="0.25"/>
    <row r="1448" ht="15" customHeight="1" x14ac:dyDescent="0.25"/>
    <row r="1449" ht="15" customHeight="1" x14ac:dyDescent="0.25"/>
    <row r="1450" ht="15" customHeight="1" x14ac:dyDescent="0.25"/>
    <row r="1451" ht="15" customHeight="1" x14ac:dyDescent="0.25"/>
    <row r="1452" ht="15" customHeight="1" x14ac:dyDescent="0.25"/>
    <row r="1453" ht="15" customHeight="1" x14ac:dyDescent="0.25"/>
    <row r="1454" ht="15" customHeight="1" x14ac:dyDescent="0.25"/>
    <row r="1455" ht="15" customHeight="1" x14ac:dyDescent="0.25"/>
    <row r="1456" ht="15" customHeight="1" x14ac:dyDescent="0.25"/>
    <row r="1457" ht="15" customHeight="1" x14ac:dyDescent="0.25"/>
    <row r="1458" ht="15" customHeight="1" x14ac:dyDescent="0.25"/>
    <row r="1459" ht="15" customHeight="1" x14ac:dyDescent="0.25"/>
    <row r="1460" ht="15" customHeight="1" x14ac:dyDescent="0.25"/>
    <row r="1461" ht="15" customHeight="1" x14ac:dyDescent="0.25"/>
    <row r="1462" ht="15" customHeight="1" x14ac:dyDescent="0.25"/>
    <row r="1463" ht="15" customHeight="1" x14ac:dyDescent="0.25"/>
    <row r="1464" ht="15" customHeight="1" x14ac:dyDescent="0.25"/>
    <row r="1465" ht="15" customHeight="1" x14ac:dyDescent="0.25"/>
    <row r="1466" ht="15" customHeight="1" x14ac:dyDescent="0.25"/>
    <row r="1467" ht="15" customHeight="1" x14ac:dyDescent="0.25"/>
    <row r="1468" ht="15" customHeight="1" x14ac:dyDescent="0.25"/>
    <row r="1469" ht="15" customHeight="1" x14ac:dyDescent="0.25"/>
    <row r="1470" ht="15" customHeight="1" x14ac:dyDescent="0.25"/>
    <row r="1471" ht="15" customHeight="1" x14ac:dyDescent="0.25"/>
    <row r="1472" ht="15" customHeight="1" x14ac:dyDescent="0.25"/>
    <row r="1473" ht="15" customHeight="1" x14ac:dyDescent="0.25"/>
    <row r="1474" ht="15" customHeight="1" x14ac:dyDescent="0.25"/>
    <row r="1475" ht="15" customHeight="1" x14ac:dyDescent="0.25"/>
    <row r="1476" ht="15" customHeight="1" x14ac:dyDescent="0.25"/>
    <row r="1477" ht="15" customHeight="1" x14ac:dyDescent="0.25"/>
    <row r="1478" ht="15" customHeight="1" x14ac:dyDescent="0.25"/>
    <row r="1479" ht="15" customHeight="1" x14ac:dyDescent="0.25"/>
    <row r="1480" ht="15" customHeight="1" x14ac:dyDescent="0.25"/>
    <row r="1481" ht="15" customHeight="1" x14ac:dyDescent="0.25"/>
    <row r="1482" ht="15" customHeight="1" x14ac:dyDescent="0.25"/>
    <row r="1483" ht="15" customHeight="1" x14ac:dyDescent="0.25"/>
    <row r="1484" ht="15" customHeight="1" x14ac:dyDescent="0.25"/>
    <row r="1485" ht="15" customHeight="1" x14ac:dyDescent="0.25"/>
    <row r="1486" ht="15" customHeight="1" x14ac:dyDescent="0.25"/>
    <row r="1487" ht="15" customHeight="1" x14ac:dyDescent="0.25"/>
    <row r="1488" ht="15" customHeight="1" x14ac:dyDescent="0.25"/>
    <row r="1489" ht="15" customHeight="1" x14ac:dyDescent="0.25"/>
    <row r="1490" ht="15" customHeight="1" x14ac:dyDescent="0.25"/>
    <row r="1491" ht="15" customHeight="1" x14ac:dyDescent="0.25"/>
    <row r="1492" ht="15" customHeight="1" x14ac:dyDescent="0.25"/>
    <row r="1493" ht="15" customHeight="1" x14ac:dyDescent="0.25"/>
    <row r="1494" ht="15" customHeight="1" x14ac:dyDescent="0.25"/>
    <row r="1495" ht="15" customHeight="1" x14ac:dyDescent="0.25"/>
    <row r="1496" ht="15" customHeight="1" x14ac:dyDescent="0.25"/>
    <row r="1497" ht="15" customHeight="1" x14ac:dyDescent="0.25"/>
    <row r="1498" ht="15" customHeight="1" x14ac:dyDescent="0.25"/>
    <row r="1499" ht="15" customHeight="1" x14ac:dyDescent="0.25"/>
    <row r="1500" ht="15" customHeight="1" x14ac:dyDescent="0.25"/>
    <row r="1501" ht="15" customHeight="1" x14ac:dyDescent="0.25"/>
    <row r="1502" ht="15" customHeight="1" x14ac:dyDescent="0.25"/>
    <row r="1503" ht="15" customHeight="1" x14ac:dyDescent="0.25"/>
    <row r="1504" ht="15" customHeight="1" x14ac:dyDescent="0.25"/>
    <row r="1505" ht="15" customHeight="1" x14ac:dyDescent="0.25"/>
    <row r="1506" ht="15" customHeight="1" x14ac:dyDescent="0.25"/>
    <row r="1507" ht="15" customHeight="1" x14ac:dyDescent="0.25"/>
    <row r="1508" ht="15" customHeight="1" x14ac:dyDescent="0.25"/>
    <row r="1509" ht="15" customHeight="1" x14ac:dyDescent="0.25"/>
    <row r="1510" ht="15" customHeight="1" x14ac:dyDescent="0.25"/>
    <row r="1511" ht="15" customHeight="1" x14ac:dyDescent="0.25"/>
    <row r="1512" ht="15" customHeight="1" x14ac:dyDescent="0.25"/>
    <row r="1513" ht="15" customHeight="1" x14ac:dyDescent="0.25"/>
    <row r="1514" ht="15" customHeight="1" x14ac:dyDescent="0.25"/>
    <row r="1515" ht="15" customHeight="1" x14ac:dyDescent="0.25"/>
    <row r="1516" ht="15" customHeight="1" x14ac:dyDescent="0.25"/>
    <row r="1517" ht="15" customHeight="1" x14ac:dyDescent="0.25"/>
    <row r="1518" ht="15" customHeight="1" x14ac:dyDescent="0.25"/>
    <row r="1519" ht="15" customHeight="1" x14ac:dyDescent="0.25"/>
    <row r="1520" ht="15" customHeight="1" x14ac:dyDescent="0.25"/>
    <row r="1521" ht="15" customHeight="1" x14ac:dyDescent="0.25"/>
    <row r="1522" ht="15" customHeight="1" x14ac:dyDescent="0.25"/>
    <row r="1523" ht="15" customHeight="1" x14ac:dyDescent="0.25"/>
    <row r="1524" ht="15" customHeight="1" x14ac:dyDescent="0.25"/>
    <row r="1525" ht="15" customHeight="1" x14ac:dyDescent="0.25"/>
    <row r="1526" ht="15" customHeight="1" x14ac:dyDescent="0.25"/>
    <row r="1527" ht="15" customHeight="1" x14ac:dyDescent="0.25"/>
    <row r="1528" ht="15" customHeight="1" x14ac:dyDescent="0.25"/>
    <row r="1529" ht="15" customHeight="1" x14ac:dyDescent="0.25"/>
    <row r="1530" ht="15" customHeight="1" x14ac:dyDescent="0.25"/>
    <row r="1531" ht="15" customHeight="1" x14ac:dyDescent="0.25"/>
    <row r="1532" ht="15" customHeight="1" x14ac:dyDescent="0.25"/>
    <row r="1533" ht="15" customHeight="1" x14ac:dyDescent="0.25"/>
    <row r="1534" ht="15" customHeight="1" x14ac:dyDescent="0.25"/>
    <row r="1535" ht="15" customHeight="1" x14ac:dyDescent="0.25"/>
    <row r="1536" ht="15" customHeight="1" x14ac:dyDescent="0.25"/>
    <row r="1537" ht="15" customHeight="1" x14ac:dyDescent="0.25"/>
    <row r="1538" ht="15" customHeight="1" x14ac:dyDescent="0.25"/>
    <row r="1539" ht="15" customHeight="1" x14ac:dyDescent="0.25"/>
    <row r="1540" ht="15" customHeight="1" x14ac:dyDescent="0.25"/>
    <row r="1541" ht="15" customHeight="1" x14ac:dyDescent="0.25"/>
    <row r="1542" ht="15" customHeight="1" x14ac:dyDescent="0.25"/>
    <row r="1543" ht="15" customHeight="1" x14ac:dyDescent="0.25"/>
    <row r="1544" ht="15" customHeight="1" x14ac:dyDescent="0.25"/>
    <row r="1545" ht="15" customHeight="1" x14ac:dyDescent="0.25"/>
    <row r="1546" ht="15" customHeight="1" x14ac:dyDescent="0.25"/>
    <row r="1547" ht="15" customHeight="1" x14ac:dyDescent="0.25"/>
    <row r="1548" ht="15" customHeight="1" x14ac:dyDescent="0.25"/>
    <row r="1549" ht="15" customHeight="1" x14ac:dyDescent="0.25"/>
    <row r="1550" ht="15" customHeight="1" x14ac:dyDescent="0.25"/>
    <row r="1551" ht="15" customHeight="1" x14ac:dyDescent="0.25"/>
    <row r="1552" ht="15" customHeight="1" x14ac:dyDescent="0.25"/>
    <row r="1553" ht="15" customHeight="1" x14ac:dyDescent="0.25"/>
    <row r="1554" ht="15" customHeight="1" x14ac:dyDescent="0.25"/>
    <row r="1555" ht="15" customHeight="1" x14ac:dyDescent="0.25"/>
    <row r="1556" ht="15" customHeight="1" x14ac:dyDescent="0.25"/>
    <row r="1557" ht="15" customHeight="1" x14ac:dyDescent="0.25"/>
    <row r="1558" ht="15" customHeight="1" x14ac:dyDescent="0.25"/>
    <row r="1559" ht="15" customHeight="1" x14ac:dyDescent="0.25"/>
    <row r="1560" ht="15" customHeight="1" x14ac:dyDescent="0.25"/>
    <row r="1561" ht="15" customHeight="1" x14ac:dyDescent="0.25"/>
    <row r="1562" ht="15" customHeight="1" x14ac:dyDescent="0.25"/>
    <row r="1563" ht="15" customHeight="1" x14ac:dyDescent="0.25"/>
    <row r="1564" ht="15" customHeight="1" x14ac:dyDescent="0.25"/>
    <row r="1565" ht="15" customHeight="1" x14ac:dyDescent="0.25"/>
    <row r="1566" ht="15" customHeight="1" x14ac:dyDescent="0.25"/>
    <row r="1567" ht="15" customHeight="1" x14ac:dyDescent="0.25"/>
    <row r="1568" ht="15" customHeight="1" x14ac:dyDescent="0.25"/>
    <row r="1569" ht="15" customHeight="1" x14ac:dyDescent="0.25"/>
    <row r="1570" ht="15" customHeight="1" x14ac:dyDescent="0.25"/>
    <row r="1571" ht="15" customHeight="1" x14ac:dyDescent="0.25"/>
    <row r="1572" ht="15" customHeight="1" x14ac:dyDescent="0.25"/>
    <row r="1573" ht="15" customHeight="1" x14ac:dyDescent="0.25"/>
    <row r="1574" ht="15" customHeight="1" x14ac:dyDescent="0.25"/>
    <row r="1575" ht="15" customHeight="1" x14ac:dyDescent="0.25"/>
    <row r="1576" ht="15" customHeight="1" x14ac:dyDescent="0.25"/>
    <row r="1577" ht="15" customHeight="1" x14ac:dyDescent="0.25"/>
    <row r="1578" ht="15" customHeight="1" x14ac:dyDescent="0.25"/>
    <row r="1579" ht="15" customHeight="1" x14ac:dyDescent="0.25"/>
    <row r="1580" ht="15" customHeight="1" x14ac:dyDescent="0.25"/>
    <row r="1581" ht="15" customHeight="1" x14ac:dyDescent="0.25"/>
    <row r="1582" ht="15" customHeight="1" x14ac:dyDescent="0.25"/>
    <row r="1583" ht="15" customHeight="1" x14ac:dyDescent="0.25"/>
    <row r="1584" ht="15" customHeight="1" x14ac:dyDescent="0.25"/>
    <row r="1585" ht="15" customHeight="1" x14ac:dyDescent="0.25"/>
    <row r="1586" ht="15" customHeight="1" x14ac:dyDescent="0.25"/>
    <row r="1587" ht="15" customHeight="1" x14ac:dyDescent="0.25"/>
    <row r="1588" ht="15" customHeight="1" x14ac:dyDescent="0.25"/>
    <row r="1589" ht="15" customHeight="1" x14ac:dyDescent="0.25"/>
    <row r="1590" ht="15" customHeight="1" x14ac:dyDescent="0.25"/>
    <row r="1591" ht="15" customHeight="1" x14ac:dyDescent="0.25"/>
    <row r="1592" ht="15" customHeight="1" x14ac:dyDescent="0.25"/>
    <row r="1593" ht="15" customHeight="1" x14ac:dyDescent="0.25"/>
    <row r="1594" ht="15" customHeight="1" x14ac:dyDescent="0.25"/>
    <row r="1595" ht="15" customHeight="1" x14ac:dyDescent="0.25"/>
    <row r="1596" ht="15" customHeight="1" x14ac:dyDescent="0.25"/>
    <row r="1597" ht="15" customHeight="1" x14ac:dyDescent="0.25"/>
    <row r="1598" ht="15" customHeight="1" x14ac:dyDescent="0.25"/>
    <row r="1599" ht="15" customHeight="1" x14ac:dyDescent="0.25"/>
    <row r="1600" ht="15" customHeight="1" x14ac:dyDescent="0.25"/>
    <row r="1601" ht="15" customHeight="1" x14ac:dyDescent="0.25"/>
    <row r="1602" ht="15" customHeight="1" x14ac:dyDescent="0.25"/>
    <row r="1603" ht="15" customHeight="1" x14ac:dyDescent="0.25"/>
    <row r="1604" ht="15" customHeight="1" x14ac:dyDescent="0.25"/>
    <row r="1605" ht="15" customHeight="1" x14ac:dyDescent="0.25"/>
    <row r="1606" ht="15" customHeight="1" x14ac:dyDescent="0.25"/>
    <row r="1607" ht="15" customHeight="1" x14ac:dyDescent="0.25"/>
    <row r="1608" ht="15" customHeight="1" x14ac:dyDescent="0.25"/>
    <row r="1609" ht="15" customHeight="1" x14ac:dyDescent="0.25"/>
    <row r="1610" ht="15" customHeight="1" x14ac:dyDescent="0.25"/>
    <row r="1611" ht="15" customHeight="1" x14ac:dyDescent="0.25"/>
    <row r="1612" ht="15" customHeight="1" x14ac:dyDescent="0.25"/>
    <row r="1613" ht="15" customHeight="1" x14ac:dyDescent="0.25"/>
    <row r="1614" ht="15" customHeight="1" x14ac:dyDescent="0.25"/>
    <row r="1615" ht="15" customHeight="1" x14ac:dyDescent="0.25"/>
    <row r="1616" ht="15" customHeight="1" x14ac:dyDescent="0.25"/>
    <row r="1617" ht="15" customHeight="1" x14ac:dyDescent="0.25"/>
    <row r="1618" ht="15" customHeight="1" x14ac:dyDescent="0.25"/>
    <row r="1619" ht="15" customHeight="1" x14ac:dyDescent="0.25"/>
    <row r="1620" ht="15" customHeight="1" x14ac:dyDescent="0.25"/>
    <row r="1621" ht="15" customHeight="1" x14ac:dyDescent="0.25"/>
    <row r="1622" ht="15" customHeight="1" x14ac:dyDescent="0.25"/>
    <row r="1623" ht="15" customHeight="1" x14ac:dyDescent="0.25"/>
    <row r="1624" ht="15" customHeight="1" x14ac:dyDescent="0.25"/>
    <row r="1625" ht="15" customHeight="1" x14ac:dyDescent="0.25"/>
    <row r="1626" ht="15" customHeight="1" x14ac:dyDescent="0.25"/>
    <row r="1627" ht="15" customHeight="1" x14ac:dyDescent="0.25"/>
    <row r="1628" ht="15" customHeight="1" x14ac:dyDescent="0.25"/>
    <row r="1629" ht="15" customHeight="1" x14ac:dyDescent="0.25"/>
    <row r="1630" ht="15" customHeight="1" x14ac:dyDescent="0.25"/>
    <row r="1631" ht="15" customHeight="1" x14ac:dyDescent="0.25"/>
    <row r="1632" ht="15" customHeight="1" x14ac:dyDescent="0.25"/>
    <row r="1633" ht="15" customHeight="1" x14ac:dyDescent="0.25"/>
    <row r="1634" ht="15" customHeight="1" x14ac:dyDescent="0.25"/>
    <row r="1635" ht="15" customHeight="1" x14ac:dyDescent="0.25"/>
    <row r="1636" ht="15" customHeight="1" x14ac:dyDescent="0.25"/>
    <row r="1637" ht="15" customHeight="1" x14ac:dyDescent="0.25"/>
    <row r="1638" ht="15" customHeight="1" x14ac:dyDescent="0.25"/>
    <row r="1639" ht="15" customHeight="1" x14ac:dyDescent="0.25"/>
    <row r="1640" ht="15" customHeight="1" x14ac:dyDescent="0.25"/>
    <row r="1641" ht="15" customHeight="1" x14ac:dyDescent="0.25"/>
    <row r="1642" ht="15" customHeight="1" x14ac:dyDescent="0.25"/>
    <row r="1643" ht="15" customHeight="1" x14ac:dyDescent="0.25"/>
    <row r="1644" ht="15" customHeight="1" x14ac:dyDescent="0.25"/>
    <row r="1645" ht="15" customHeight="1" x14ac:dyDescent="0.25"/>
    <row r="1646" ht="15" customHeight="1" x14ac:dyDescent="0.25"/>
    <row r="1647" ht="15" customHeight="1" x14ac:dyDescent="0.25"/>
    <row r="1648" ht="15" customHeight="1" x14ac:dyDescent="0.25"/>
    <row r="1649" ht="15" customHeight="1" x14ac:dyDescent="0.25"/>
    <row r="1650" ht="15" customHeight="1" x14ac:dyDescent="0.25"/>
    <row r="1651" ht="15" customHeight="1" x14ac:dyDescent="0.25"/>
    <row r="1652" ht="15" customHeight="1" x14ac:dyDescent="0.25"/>
    <row r="1653" ht="15" customHeight="1" x14ac:dyDescent="0.25"/>
    <row r="1654" ht="15" customHeight="1" x14ac:dyDescent="0.25"/>
    <row r="1655" ht="15" customHeight="1" x14ac:dyDescent="0.25"/>
    <row r="1656" ht="15" customHeight="1" x14ac:dyDescent="0.25"/>
    <row r="1657" ht="15" customHeight="1" x14ac:dyDescent="0.25"/>
    <row r="1658" ht="15" customHeight="1" x14ac:dyDescent="0.25"/>
    <row r="1659" ht="15" customHeight="1" x14ac:dyDescent="0.25"/>
    <row r="1660" ht="15" customHeight="1" x14ac:dyDescent="0.25"/>
    <row r="1661" ht="15" customHeight="1" x14ac:dyDescent="0.25"/>
    <row r="1662" ht="15" customHeight="1" x14ac:dyDescent="0.25"/>
    <row r="1663" ht="15" customHeight="1" x14ac:dyDescent="0.25"/>
    <row r="1664" ht="15" customHeight="1" x14ac:dyDescent="0.25"/>
    <row r="1665" ht="15" customHeight="1" x14ac:dyDescent="0.25"/>
    <row r="1666" ht="15" customHeight="1" x14ac:dyDescent="0.25"/>
    <row r="1667" ht="15" customHeight="1" x14ac:dyDescent="0.25"/>
    <row r="1668" ht="15" customHeight="1" x14ac:dyDescent="0.25"/>
    <row r="1669" ht="15" customHeight="1" x14ac:dyDescent="0.25"/>
    <row r="1670" ht="15" customHeight="1" x14ac:dyDescent="0.25"/>
    <row r="1671" ht="15" customHeight="1" x14ac:dyDescent="0.25"/>
    <row r="1672" ht="15" customHeight="1" x14ac:dyDescent="0.25"/>
    <row r="1673" ht="15" customHeight="1" x14ac:dyDescent="0.25"/>
    <row r="1674" ht="15" customHeight="1" x14ac:dyDescent="0.25"/>
    <row r="1675" ht="15" customHeight="1" x14ac:dyDescent="0.25"/>
    <row r="1676" ht="15" customHeight="1" x14ac:dyDescent="0.25"/>
    <row r="1677" ht="15" customHeight="1" x14ac:dyDescent="0.25"/>
    <row r="1678" ht="15" customHeight="1" x14ac:dyDescent="0.25"/>
    <row r="1679" ht="15" customHeight="1" x14ac:dyDescent="0.25"/>
    <row r="1680" ht="15" customHeight="1" x14ac:dyDescent="0.25"/>
    <row r="1681" ht="15" customHeight="1" x14ac:dyDescent="0.25"/>
    <row r="1682" ht="15" customHeight="1" x14ac:dyDescent="0.25"/>
    <row r="1683" ht="15" customHeight="1" x14ac:dyDescent="0.25"/>
    <row r="1684" ht="15" customHeight="1" x14ac:dyDescent="0.25"/>
    <row r="1685" ht="15" customHeight="1" x14ac:dyDescent="0.25"/>
    <row r="1686" ht="15" customHeight="1" x14ac:dyDescent="0.25"/>
    <row r="1687" ht="15" customHeight="1" x14ac:dyDescent="0.25"/>
    <row r="1688" ht="15" customHeight="1" x14ac:dyDescent="0.25"/>
    <row r="1689" ht="15" customHeight="1" x14ac:dyDescent="0.25"/>
    <row r="1690" ht="15" customHeight="1" x14ac:dyDescent="0.25"/>
    <row r="1691" ht="15" customHeight="1" x14ac:dyDescent="0.25"/>
    <row r="1692" ht="15" customHeight="1" x14ac:dyDescent="0.25"/>
    <row r="1693" ht="15" customHeight="1" x14ac:dyDescent="0.25"/>
    <row r="1694" ht="15" customHeight="1" x14ac:dyDescent="0.25"/>
    <row r="1695" ht="15" customHeight="1" x14ac:dyDescent="0.25"/>
    <row r="1696" ht="15" customHeight="1" x14ac:dyDescent="0.25"/>
    <row r="1697" ht="15" customHeight="1" x14ac:dyDescent="0.25"/>
    <row r="1698" ht="15" customHeight="1" x14ac:dyDescent="0.25"/>
    <row r="1699" ht="15" customHeight="1" x14ac:dyDescent="0.25"/>
    <row r="1700" ht="15" customHeight="1" x14ac:dyDescent="0.25"/>
    <row r="1701" ht="15" customHeight="1" x14ac:dyDescent="0.25"/>
    <row r="1702" ht="15" customHeight="1" x14ac:dyDescent="0.25"/>
    <row r="1703" ht="15" customHeight="1" x14ac:dyDescent="0.25"/>
    <row r="1704" ht="15" customHeight="1" x14ac:dyDescent="0.25"/>
    <row r="1705" ht="15" customHeight="1" x14ac:dyDescent="0.25"/>
    <row r="1706" ht="15" customHeight="1" x14ac:dyDescent="0.25"/>
    <row r="1707" ht="15" customHeight="1" x14ac:dyDescent="0.25"/>
    <row r="1708" ht="15" customHeight="1" x14ac:dyDescent="0.25"/>
    <row r="1709" ht="15" customHeight="1" x14ac:dyDescent="0.25"/>
    <row r="1710" ht="15" customHeight="1" x14ac:dyDescent="0.25"/>
    <row r="1711" ht="15" customHeight="1" x14ac:dyDescent="0.25"/>
    <row r="1712" ht="15" customHeight="1" x14ac:dyDescent="0.25"/>
    <row r="1713" ht="15" customHeight="1" x14ac:dyDescent="0.25"/>
    <row r="1714" ht="15" customHeight="1" x14ac:dyDescent="0.25"/>
    <row r="1715" ht="15" customHeight="1" x14ac:dyDescent="0.25"/>
    <row r="1716" ht="15" customHeight="1" x14ac:dyDescent="0.25"/>
    <row r="1717" ht="15" customHeight="1" x14ac:dyDescent="0.25"/>
    <row r="1718" ht="15" customHeight="1" x14ac:dyDescent="0.25"/>
    <row r="1719" ht="15" customHeight="1" x14ac:dyDescent="0.25"/>
    <row r="1720" ht="15" customHeight="1" x14ac:dyDescent="0.25"/>
    <row r="1721" ht="15" customHeight="1" x14ac:dyDescent="0.25"/>
    <row r="1722" ht="15" customHeight="1" x14ac:dyDescent="0.25"/>
    <row r="1723" ht="15" customHeight="1" x14ac:dyDescent="0.25"/>
    <row r="1724" ht="15" customHeight="1" x14ac:dyDescent="0.25"/>
    <row r="1725" ht="15" customHeight="1" x14ac:dyDescent="0.25"/>
    <row r="1726" ht="15" customHeight="1" x14ac:dyDescent="0.25"/>
    <row r="1727" ht="15" customHeight="1" x14ac:dyDescent="0.25"/>
    <row r="1728" ht="15" customHeight="1" x14ac:dyDescent="0.25"/>
    <row r="1729" ht="15" customHeight="1" x14ac:dyDescent="0.25"/>
    <row r="1730" ht="15" customHeight="1" x14ac:dyDescent="0.25"/>
    <row r="1731" ht="15" customHeight="1" x14ac:dyDescent="0.25"/>
    <row r="1732" ht="15" customHeight="1" x14ac:dyDescent="0.25"/>
    <row r="1733" ht="15" customHeight="1" x14ac:dyDescent="0.25"/>
    <row r="1734" ht="15" customHeight="1" x14ac:dyDescent="0.25"/>
    <row r="1735" ht="15" customHeight="1" x14ac:dyDescent="0.25"/>
    <row r="1736" ht="15" customHeight="1" x14ac:dyDescent="0.25"/>
    <row r="1737" ht="15" customHeight="1" x14ac:dyDescent="0.25"/>
    <row r="1738" ht="15" customHeight="1" x14ac:dyDescent="0.25"/>
    <row r="1739" ht="15" customHeight="1" x14ac:dyDescent="0.25"/>
    <row r="1740" ht="15" customHeight="1" x14ac:dyDescent="0.25"/>
    <row r="1741" ht="15" customHeight="1" x14ac:dyDescent="0.25"/>
    <row r="1742" ht="15" customHeight="1" x14ac:dyDescent="0.25"/>
    <row r="1743" ht="15" customHeight="1" x14ac:dyDescent="0.25"/>
    <row r="1744" ht="15" customHeight="1" x14ac:dyDescent="0.25"/>
    <row r="1745" ht="15" customHeight="1" x14ac:dyDescent="0.25"/>
    <row r="1746" ht="15" customHeight="1" x14ac:dyDescent="0.25"/>
    <row r="1747" ht="15" customHeight="1" x14ac:dyDescent="0.25"/>
    <row r="1748" ht="15" customHeight="1" x14ac:dyDescent="0.25"/>
    <row r="1749" ht="15" customHeight="1" x14ac:dyDescent="0.25"/>
    <row r="1750" ht="15" customHeight="1" x14ac:dyDescent="0.25"/>
    <row r="1751" ht="15" customHeight="1" x14ac:dyDescent="0.25"/>
    <row r="1752" ht="15" customHeight="1" x14ac:dyDescent="0.25"/>
    <row r="1753" ht="15" customHeight="1" x14ac:dyDescent="0.25"/>
    <row r="1754" ht="15" customHeight="1" x14ac:dyDescent="0.25"/>
    <row r="1755" ht="15" customHeight="1" x14ac:dyDescent="0.25"/>
    <row r="1756" ht="15" customHeight="1" x14ac:dyDescent="0.25"/>
    <row r="1757" ht="15" customHeight="1" x14ac:dyDescent="0.25"/>
    <row r="1758" ht="15" customHeight="1" x14ac:dyDescent="0.25"/>
    <row r="1759" ht="15" customHeight="1" x14ac:dyDescent="0.25"/>
    <row r="1760" ht="15" customHeight="1" x14ac:dyDescent="0.25"/>
    <row r="1761" ht="15" customHeight="1" x14ac:dyDescent="0.25"/>
    <row r="1762" ht="15" customHeight="1" x14ac:dyDescent="0.25"/>
    <row r="1763" ht="15" customHeight="1" x14ac:dyDescent="0.25"/>
    <row r="1764" ht="15" customHeight="1" x14ac:dyDescent="0.25"/>
    <row r="1765" ht="15" customHeight="1" x14ac:dyDescent="0.25"/>
    <row r="1766" ht="15" customHeight="1" x14ac:dyDescent="0.25"/>
    <row r="1767" ht="15" customHeight="1" x14ac:dyDescent="0.25"/>
    <row r="1768" ht="15" customHeight="1" x14ac:dyDescent="0.25"/>
    <row r="1769" ht="15" customHeight="1" x14ac:dyDescent="0.25"/>
    <row r="1770" ht="15" customHeight="1" x14ac:dyDescent="0.25"/>
    <row r="1771" ht="15" customHeight="1" x14ac:dyDescent="0.25"/>
    <row r="1772" ht="15" customHeight="1" x14ac:dyDescent="0.25"/>
    <row r="1773" ht="15" customHeight="1" x14ac:dyDescent="0.25"/>
    <row r="1774" ht="15" customHeight="1" x14ac:dyDescent="0.25"/>
    <row r="1775" ht="15" customHeight="1" x14ac:dyDescent="0.25"/>
    <row r="1776" ht="15" customHeight="1" x14ac:dyDescent="0.25"/>
    <row r="1777" ht="15" customHeight="1" x14ac:dyDescent="0.25"/>
    <row r="1778" ht="15" customHeight="1" x14ac:dyDescent="0.25"/>
    <row r="1779" ht="15" customHeight="1" x14ac:dyDescent="0.25"/>
    <row r="1780" ht="15" customHeight="1" x14ac:dyDescent="0.25"/>
    <row r="1781" ht="15" customHeight="1" x14ac:dyDescent="0.25"/>
    <row r="1782" ht="15" customHeight="1" x14ac:dyDescent="0.25"/>
    <row r="1783" ht="15" customHeight="1" x14ac:dyDescent="0.25"/>
    <row r="1784" ht="15" customHeight="1" x14ac:dyDescent="0.25"/>
    <row r="1785" ht="15" customHeight="1" x14ac:dyDescent="0.25"/>
    <row r="1786" ht="15" customHeight="1" x14ac:dyDescent="0.25"/>
    <row r="1787" ht="15" customHeight="1" x14ac:dyDescent="0.25"/>
    <row r="1788" ht="15" customHeight="1" x14ac:dyDescent="0.25"/>
    <row r="1789" ht="15" customHeight="1" x14ac:dyDescent="0.25"/>
    <row r="1790" ht="15" customHeight="1" x14ac:dyDescent="0.25"/>
    <row r="1791" ht="15" customHeight="1" x14ac:dyDescent="0.25"/>
    <row r="1792" ht="15" customHeight="1" x14ac:dyDescent="0.25"/>
    <row r="1793" ht="15" customHeight="1" x14ac:dyDescent="0.25"/>
    <row r="1794" ht="15" customHeight="1" x14ac:dyDescent="0.25"/>
    <row r="1795" ht="15" customHeight="1" x14ac:dyDescent="0.25"/>
    <row r="1796" ht="15" customHeight="1" x14ac:dyDescent="0.25"/>
    <row r="1797" ht="15" customHeight="1" x14ac:dyDescent="0.25"/>
    <row r="1798" ht="15" customHeight="1" x14ac:dyDescent="0.25"/>
    <row r="1799" ht="15" customHeight="1" x14ac:dyDescent="0.25"/>
    <row r="1800" ht="15" customHeight="1" x14ac:dyDescent="0.25"/>
    <row r="1801" ht="15" customHeight="1" x14ac:dyDescent="0.25"/>
    <row r="1802" ht="15" customHeight="1" x14ac:dyDescent="0.25"/>
    <row r="1803" ht="15" customHeight="1" x14ac:dyDescent="0.25"/>
    <row r="1804" ht="15" customHeight="1" x14ac:dyDescent="0.25"/>
    <row r="1805" ht="15" customHeight="1" x14ac:dyDescent="0.25"/>
    <row r="1806" ht="15" customHeight="1" x14ac:dyDescent="0.25"/>
    <row r="1807" ht="15" customHeight="1" x14ac:dyDescent="0.25"/>
    <row r="1808" ht="15" customHeight="1" x14ac:dyDescent="0.25"/>
    <row r="1809" ht="15" customHeight="1" x14ac:dyDescent="0.25"/>
    <row r="1810" ht="15" customHeight="1" x14ac:dyDescent="0.25"/>
    <row r="1811" ht="15" customHeight="1" x14ac:dyDescent="0.25"/>
    <row r="1812" ht="15" customHeight="1" x14ac:dyDescent="0.25"/>
    <row r="1813" ht="15" customHeight="1" x14ac:dyDescent="0.25"/>
    <row r="1814" ht="15" customHeight="1" x14ac:dyDescent="0.25"/>
    <row r="1815" ht="15" customHeight="1" x14ac:dyDescent="0.25"/>
    <row r="1816" ht="15" customHeight="1" x14ac:dyDescent="0.25"/>
    <row r="1817" ht="15" customHeight="1" x14ac:dyDescent="0.25"/>
    <row r="1818" ht="15" customHeight="1" x14ac:dyDescent="0.25"/>
    <row r="1819" ht="15" customHeight="1" x14ac:dyDescent="0.25"/>
    <row r="1820" ht="15" customHeight="1" x14ac:dyDescent="0.25"/>
    <row r="1821" ht="15" customHeight="1" x14ac:dyDescent="0.25"/>
    <row r="1822" ht="15" customHeight="1" x14ac:dyDescent="0.25"/>
    <row r="1823" ht="15" customHeight="1" x14ac:dyDescent="0.25"/>
    <row r="1824" ht="15" customHeight="1" x14ac:dyDescent="0.25"/>
    <row r="1825" ht="15" customHeight="1" x14ac:dyDescent="0.25"/>
    <row r="1826" ht="15" customHeight="1" x14ac:dyDescent="0.25"/>
    <row r="1827" ht="15" customHeight="1" x14ac:dyDescent="0.25"/>
    <row r="1828" ht="15" customHeight="1" x14ac:dyDescent="0.25"/>
    <row r="1829" ht="15" customHeight="1" x14ac:dyDescent="0.25"/>
    <row r="1830" ht="15" customHeight="1" x14ac:dyDescent="0.25"/>
    <row r="1831" ht="15" customHeight="1" x14ac:dyDescent="0.25"/>
    <row r="1832" ht="15" customHeight="1" x14ac:dyDescent="0.25"/>
    <row r="1833" ht="15" customHeight="1" x14ac:dyDescent="0.25"/>
    <row r="1834" ht="15" customHeight="1" x14ac:dyDescent="0.25"/>
    <row r="1835" ht="15" customHeight="1" x14ac:dyDescent="0.25"/>
    <row r="1836" ht="15" customHeight="1" x14ac:dyDescent="0.25"/>
    <row r="1837" ht="15" customHeight="1" x14ac:dyDescent="0.25"/>
    <row r="1838" ht="15" customHeight="1" x14ac:dyDescent="0.25"/>
    <row r="1839" ht="15" customHeight="1" x14ac:dyDescent="0.25"/>
    <row r="1840" ht="15" customHeight="1" x14ac:dyDescent="0.25"/>
    <row r="1841" ht="15" customHeight="1" x14ac:dyDescent="0.25"/>
    <row r="1842" ht="15" customHeight="1" x14ac:dyDescent="0.25"/>
    <row r="1843" ht="15" customHeight="1" x14ac:dyDescent="0.25"/>
    <row r="1844" ht="15" customHeight="1" x14ac:dyDescent="0.25"/>
    <row r="1845" ht="15" customHeight="1" x14ac:dyDescent="0.25"/>
    <row r="1846" ht="15" customHeight="1" x14ac:dyDescent="0.25"/>
    <row r="1847" ht="15" customHeight="1" x14ac:dyDescent="0.25"/>
    <row r="1848" ht="15" customHeight="1" x14ac:dyDescent="0.25"/>
    <row r="1849" ht="15" customHeight="1" x14ac:dyDescent="0.25"/>
    <row r="1850" ht="15" customHeight="1" x14ac:dyDescent="0.25"/>
    <row r="1851" ht="15" customHeight="1" x14ac:dyDescent="0.25"/>
    <row r="1852" ht="15" customHeight="1" x14ac:dyDescent="0.25"/>
    <row r="1853" ht="15" customHeight="1" x14ac:dyDescent="0.25"/>
    <row r="1854" ht="15" customHeight="1" x14ac:dyDescent="0.25"/>
    <row r="1855" ht="15" customHeight="1" x14ac:dyDescent="0.25"/>
    <row r="1856" ht="15" customHeight="1" x14ac:dyDescent="0.25"/>
    <row r="1857" ht="15" customHeight="1" x14ac:dyDescent="0.25"/>
    <row r="1858" ht="15" customHeight="1" x14ac:dyDescent="0.25"/>
    <row r="1859" ht="15" customHeight="1" x14ac:dyDescent="0.25"/>
    <row r="1860" ht="15" customHeight="1" x14ac:dyDescent="0.25"/>
    <row r="1861" ht="15" customHeight="1" x14ac:dyDescent="0.25"/>
    <row r="1862" ht="15" customHeight="1" x14ac:dyDescent="0.25"/>
    <row r="1863" ht="15" customHeight="1" x14ac:dyDescent="0.25"/>
    <row r="1864" ht="15" customHeight="1" x14ac:dyDescent="0.25"/>
    <row r="1865" ht="15" customHeight="1" x14ac:dyDescent="0.25"/>
    <row r="1866" ht="15" customHeight="1" x14ac:dyDescent="0.25"/>
    <row r="1867" ht="15" customHeight="1" x14ac:dyDescent="0.25"/>
    <row r="1868" ht="15" customHeight="1" x14ac:dyDescent="0.25"/>
    <row r="1869" ht="15" customHeight="1" x14ac:dyDescent="0.25"/>
    <row r="1870" ht="15" customHeight="1" x14ac:dyDescent="0.25"/>
    <row r="1871" ht="15" customHeight="1" x14ac:dyDescent="0.25"/>
    <row r="1872" ht="15" customHeight="1" x14ac:dyDescent="0.25"/>
    <row r="1873" ht="15" customHeight="1" x14ac:dyDescent="0.25"/>
    <row r="1874" ht="15" customHeight="1" x14ac:dyDescent="0.25"/>
    <row r="1875" ht="15" customHeight="1" x14ac:dyDescent="0.25"/>
    <row r="1876" ht="15" customHeight="1" x14ac:dyDescent="0.25"/>
    <row r="1877" ht="15" customHeight="1" x14ac:dyDescent="0.25"/>
    <row r="1878" ht="15" customHeight="1" x14ac:dyDescent="0.25"/>
    <row r="1879" ht="15" customHeight="1" x14ac:dyDescent="0.25"/>
    <row r="1880" ht="15" customHeight="1" x14ac:dyDescent="0.25"/>
    <row r="1881" ht="15" customHeight="1" x14ac:dyDescent="0.25"/>
    <row r="1882" ht="15" customHeight="1" x14ac:dyDescent="0.25"/>
    <row r="1883" ht="15" customHeight="1" x14ac:dyDescent="0.25"/>
    <row r="1884" ht="15" customHeight="1" x14ac:dyDescent="0.25"/>
    <row r="1885" ht="15" customHeight="1" x14ac:dyDescent="0.25"/>
    <row r="1886" ht="15" customHeight="1" x14ac:dyDescent="0.25"/>
    <row r="1887" ht="15" customHeight="1" x14ac:dyDescent="0.25"/>
    <row r="1888" ht="15" customHeight="1" x14ac:dyDescent="0.25"/>
    <row r="1889" ht="15" customHeight="1" x14ac:dyDescent="0.25"/>
    <row r="1890" ht="15" customHeight="1" x14ac:dyDescent="0.25"/>
    <row r="1891" ht="15" customHeight="1" x14ac:dyDescent="0.25"/>
    <row r="1892" ht="15" customHeight="1" x14ac:dyDescent="0.25"/>
    <row r="1893" ht="15" customHeight="1" x14ac:dyDescent="0.25"/>
    <row r="1894" ht="15" customHeight="1" x14ac:dyDescent="0.25"/>
    <row r="1895" ht="15" customHeight="1" x14ac:dyDescent="0.25"/>
    <row r="1896" ht="15" customHeight="1" x14ac:dyDescent="0.25"/>
    <row r="1897" ht="15" customHeight="1" x14ac:dyDescent="0.25"/>
    <row r="1898" ht="15" customHeight="1" x14ac:dyDescent="0.25"/>
    <row r="1899" ht="15" customHeight="1" x14ac:dyDescent="0.25"/>
    <row r="1900" ht="15" customHeight="1" x14ac:dyDescent="0.25"/>
    <row r="1901" ht="15" customHeight="1" x14ac:dyDescent="0.25"/>
    <row r="1902" ht="15" customHeight="1" x14ac:dyDescent="0.25"/>
    <row r="1903" ht="15" customHeight="1" x14ac:dyDescent="0.25"/>
    <row r="1904" ht="15" customHeight="1" x14ac:dyDescent="0.25"/>
    <row r="1905" ht="15" customHeight="1" x14ac:dyDescent="0.25"/>
    <row r="1906" ht="15" customHeight="1" x14ac:dyDescent="0.25"/>
    <row r="1907" ht="15" customHeight="1" x14ac:dyDescent="0.25"/>
    <row r="1908" ht="15" customHeight="1" x14ac:dyDescent="0.25"/>
    <row r="1909" ht="15" customHeight="1" x14ac:dyDescent="0.25"/>
    <row r="1910" ht="15" customHeight="1" x14ac:dyDescent="0.25"/>
    <row r="1911" ht="15" customHeight="1" x14ac:dyDescent="0.25"/>
    <row r="1912" ht="15" customHeight="1" x14ac:dyDescent="0.25"/>
    <row r="1913" ht="15" customHeight="1" x14ac:dyDescent="0.25"/>
    <row r="1914" ht="15" customHeight="1" x14ac:dyDescent="0.25"/>
    <row r="1915" ht="15" customHeight="1" x14ac:dyDescent="0.25"/>
    <row r="1916" ht="15" customHeight="1" x14ac:dyDescent="0.25"/>
    <row r="1917" ht="15" customHeight="1" x14ac:dyDescent="0.25"/>
    <row r="1918" ht="15" customHeight="1" x14ac:dyDescent="0.25"/>
    <row r="1919" ht="15" customHeight="1" x14ac:dyDescent="0.25"/>
    <row r="1920" ht="15" customHeight="1" x14ac:dyDescent="0.25"/>
    <row r="1921" ht="15" customHeight="1" x14ac:dyDescent="0.25"/>
    <row r="1922" ht="15" customHeight="1" x14ac:dyDescent="0.25"/>
    <row r="1923" ht="15" customHeight="1" x14ac:dyDescent="0.25"/>
    <row r="1924" ht="15" customHeight="1" x14ac:dyDescent="0.25"/>
    <row r="1925" ht="15" customHeight="1" x14ac:dyDescent="0.25"/>
    <row r="1926" ht="15" customHeight="1" x14ac:dyDescent="0.25"/>
    <row r="1927" ht="15" customHeight="1" x14ac:dyDescent="0.25"/>
    <row r="1928" ht="15" customHeight="1" x14ac:dyDescent="0.25"/>
    <row r="1929" ht="15" customHeight="1" x14ac:dyDescent="0.25"/>
    <row r="1930" ht="15" customHeight="1" x14ac:dyDescent="0.25"/>
    <row r="1931" ht="15" customHeight="1" x14ac:dyDescent="0.25"/>
    <row r="1932" ht="15" customHeight="1" x14ac:dyDescent="0.25"/>
    <row r="1933" ht="15" customHeight="1" x14ac:dyDescent="0.25"/>
    <row r="1934" ht="15" customHeight="1" x14ac:dyDescent="0.25"/>
    <row r="1935" ht="15" customHeight="1" x14ac:dyDescent="0.25"/>
    <row r="1936" ht="15" customHeight="1" x14ac:dyDescent="0.25"/>
    <row r="1937" ht="15" customHeight="1" x14ac:dyDescent="0.25"/>
    <row r="1938" ht="15" customHeight="1" x14ac:dyDescent="0.25"/>
    <row r="1939" ht="15" customHeight="1" x14ac:dyDescent="0.25"/>
    <row r="1940" ht="15" customHeight="1" x14ac:dyDescent="0.25"/>
    <row r="1941" ht="15" customHeight="1" x14ac:dyDescent="0.25"/>
    <row r="1942" ht="15" customHeight="1" x14ac:dyDescent="0.25"/>
    <row r="1943" ht="15" customHeight="1" x14ac:dyDescent="0.25"/>
    <row r="1944" ht="15" customHeight="1" x14ac:dyDescent="0.25"/>
    <row r="1945" ht="15" customHeight="1" x14ac:dyDescent="0.25"/>
    <row r="1946" ht="15" customHeight="1" x14ac:dyDescent="0.25"/>
    <row r="1947" ht="15" customHeight="1" x14ac:dyDescent="0.25"/>
    <row r="1948" ht="15" customHeight="1" x14ac:dyDescent="0.25"/>
    <row r="1949" ht="15" customHeight="1" x14ac:dyDescent="0.25"/>
    <row r="1950" ht="15" customHeight="1" x14ac:dyDescent="0.25"/>
    <row r="1951" ht="15" customHeight="1" x14ac:dyDescent="0.25"/>
    <row r="1952" ht="15" customHeight="1" x14ac:dyDescent="0.25"/>
    <row r="1953" ht="15" customHeight="1" x14ac:dyDescent="0.25"/>
    <row r="1954" ht="15" customHeight="1" x14ac:dyDescent="0.25"/>
    <row r="1955" ht="15" customHeight="1" x14ac:dyDescent="0.25"/>
    <row r="1956" ht="15" customHeight="1" x14ac:dyDescent="0.25"/>
    <row r="1957" ht="15" customHeight="1" x14ac:dyDescent="0.25"/>
    <row r="1958" ht="15" customHeight="1" x14ac:dyDescent="0.25"/>
    <row r="1959" ht="15" customHeight="1" x14ac:dyDescent="0.25"/>
    <row r="1960" ht="15" customHeight="1" x14ac:dyDescent="0.25"/>
    <row r="1961" ht="15" customHeight="1" x14ac:dyDescent="0.25"/>
    <row r="1962" ht="15" customHeight="1" x14ac:dyDescent="0.25"/>
    <row r="1963" ht="15" customHeight="1" x14ac:dyDescent="0.25"/>
    <row r="1964" ht="15" customHeight="1" x14ac:dyDescent="0.25"/>
    <row r="1965" ht="15" customHeight="1" x14ac:dyDescent="0.25"/>
    <row r="1966" ht="15" customHeight="1" x14ac:dyDescent="0.25"/>
    <row r="1967" ht="15" customHeight="1" x14ac:dyDescent="0.25"/>
    <row r="1968" ht="15" customHeight="1" x14ac:dyDescent="0.25"/>
    <row r="1969" ht="15" customHeight="1" x14ac:dyDescent="0.25"/>
    <row r="1970" ht="15" customHeight="1" x14ac:dyDescent="0.25"/>
    <row r="1971" ht="15" customHeight="1" x14ac:dyDescent="0.25"/>
    <row r="1972" ht="15" customHeight="1" x14ac:dyDescent="0.25"/>
    <row r="1973" ht="15" customHeight="1" x14ac:dyDescent="0.25"/>
    <row r="1974" ht="15" customHeight="1" x14ac:dyDescent="0.25"/>
    <row r="1975" ht="15" customHeight="1" x14ac:dyDescent="0.25"/>
    <row r="1976" ht="15" customHeight="1" x14ac:dyDescent="0.25"/>
    <row r="1977" ht="15" customHeight="1" x14ac:dyDescent="0.25"/>
    <row r="1978" ht="15" customHeight="1" x14ac:dyDescent="0.25"/>
    <row r="1979" ht="15" customHeight="1" x14ac:dyDescent="0.25"/>
    <row r="1980" ht="15" customHeight="1" x14ac:dyDescent="0.25"/>
    <row r="1981" ht="15" customHeight="1" x14ac:dyDescent="0.25"/>
    <row r="1982" ht="15" customHeight="1" x14ac:dyDescent="0.25"/>
    <row r="1983" ht="15" customHeight="1" x14ac:dyDescent="0.25"/>
    <row r="1984" ht="15" customHeight="1" x14ac:dyDescent="0.25"/>
    <row r="1985" ht="15" customHeight="1" x14ac:dyDescent="0.25"/>
    <row r="1986" ht="15" customHeight="1" x14ac:dyDescent="0.25"/>
    <row r="1987" ht="15" customHeight="1" x14ac:dyDescent="0.25"/>
    <row r="1988" ht="15" customHeight="1" x14ac:dyDescent="0.25"/>
    <row r="1989" ht="15" customHeight="1" x14ac:dyDescent="0.25"/>
    <row r="1990" ht="15" customHeight="1" x14ac:dyDescent="0.25"/>
    <row r="1991" ht="15" customHeight="1" x14ac:dyDescent="0.25"/>
    <row r="1992" ht="15" customHeight="1" x14ac:dyDescent="0.25"/>
    <row r="1993" ht="15" customHeight="1" x14ac:dyDescent="0.25"/>
    <row r="1994" ht="15" customHeight="1" x14ac:dyDescent="0.25"/>
    <row r="1995" ht="15" customHeight="1" x14ac:dyDescent="0.25"/>
    <row r="1996" ht="15" customHeight="1" x14ac:dyDescent="0.25"/>
    <row r="1997" ht="15" customHeight="1" x14ac:dyDescent="0.25"/>
    <row r="1998" ht="15" customHeight="1" x14ac:dyDescent="0.25"/>
    <row r="1999" ht="15" customHeight="1" x14ac:dyDescent="0.25"/>
    <row r="2000" ht="15" customHeight="1" x14ac:dyDescent="0.25"/>
    <row r="2001" ht="15" customHeight="1" x14ac:dyDescent="0.25"/>
    <row r="2002" ht="15" customHeight="1" x14ac:dyDescent="0.25"/>
    <row r="2003" ht="15" customHeight="1" x14ac:dyDescent="0.25"/>
    <row r="2004" ht="15" customHeight="1" x14ac:dyDescent="0.25"/>
    <row r="2005" ht="15" customHeight="1" x14ac:dyDescent="0.25"/>
    <row r="2006" ht="15" customHeight="1" x14ac:dyDescent="0.25"/>
    <row r="2007" ht="15" customHeight="1" x14ac:dyDescent="0.25"/>
    <row r="2008" ht="15" customHeight="1" x14ac:dyDescent="0.25"/>
    <row r="2009" ht="15" customHeight="1" x14ac:dyDescent="0.25"/>
    <row r="2010" ht="15" customHeight="1" x14ac:dyDescent="0.25"/>
    <row r="2011" ht="15" customHeight="1" x14ac:dyDescent="0.25"/>
    <row r="2012" ht="15" customHeight="1" x14ac:dyDescent="0.25"/>
    <row r="2013" ht="15" customHeight="1" x14ac:dyDescent="0.25"/>
    <row r="2014" ht="15" customHeight="1" x14ac:dyDescent="0.25"/>
    <row r="2015" ht="15" customHeight="1" x14ac:dyDescent="0.25"/>
    <row r="2016" ht="15" customHeight="1" x14ac:dyDescent="0.25"/>
    <row r="2017" ht="15" customHeight="1" x14ac:dyDescent="0.25"/>
    <row r="2018" ht="15" customHeight="1" x14ac:dyDescent="0.25"/>
    <row r="2019" ht="15" customHeight="1" x14ac:dyDescent="0.25"/>
    <row r="2020" ht="15" customHeight="1" x14ac:dyDescent="0.25"/>
    <row r="2021" ht="15" customHeight="1" x14ac:dyDescent="0.25"/>
    <row r="2022" ht="15" customHeight="1" x14ac:dyDescent="0.25"/>
    <row r="2023" ht="15" customHeight="1" x14ac:dyDescent="0.25"/>
    <row r="2024" ht="15" customHeight="1" x14ac:dyDescent="0.25"/>
    <row r="2025" ht="15" customHeight="1" x14ac:dyDescent="0.25"/>
    <row r="2026" ht="15" customHeight="1" x14ac:dyDescent="0.25"/>
    <row r="2027" ht="15" customHeight="1" x14ac:dyDescent="0.25"/>
    <row r="2028" ht="15" customHeight="1" x14ac:dyDescent="0.25"/>
    <row r="2029" ht="15" customHeight="1" x14ac:dyDescent="0.25"/>
    <row r="2030" ht="15" customHeight="1" x14ac:dyDescent="0.25"/>
    <row r="2031" ht="15" customHeight="1" x14ac:dyDescent="0.25"/>
    <row r="2032" ht="15" customHeight="1" x14ac:dyDescent="0.25"/>
    <row r="2033" ht="15" customHeight="1" x14ac:dyDescent="0.25"/>
    <row r="2034" ht="15" customHeight="1" x14ac:dyDescent="0.25"/>
    <row r="2035" ht="15" customHeight="1" x14ac:dyDescent="0.25"/>
    <row r="2036" ht="15" customHeight="1" x14ac:dyDescent="0.25"/>
    <row r="2037" ht="15" customHeight="1" x14ac:dyDescent="0.25"/>
    <row r="2038" ht="15" customHeight="1" x14ac:dyDescent="0.25"/>
    <row r="2039" ht="15" customHeight="1" x14ac:dyDescent="0.25"/>
    <row r="2040" ht="15" customHeight="1" x14ac:dyDescent="0.25"/>
    <row r="2041" ht="15" customHeight="1" x14ac:dyDescent="0.25"/>
    <row r="2042" ht="15" customHeight="1" x14ac:dyDescent="0.25"/>
    <row r="2043" ht="15" customHeight="1" x14ac:dyDescent="0.25"/>
    <row r="2044" ht="15" customHeight="1" x14ac:dyDescent="0.25"/>
    <row r="2045" ht="15" customHeight="1" x14ac:dyDescent="0.25"/>
    <row r="2046" ht="15" customHeight="1" x14ac:dyDescent="0.25"/>
    <row r="2047" ht="15" customHeight="1" x14ac:dyDescent="0.25"/>
    <row r="2048" ht="15" customHeight="1" x14ac:dyDescent="0.25"/>
    <row r="2049" ht="15" customHeight="1" x14ac:dyDescent="0.25"/>
    <row r="2050" ht="15" customHeight="1" x14ac:dyDescent="0.25"/>
    <row r="2051" ht="15" customHeight="1" x14ac:dyDescent="0.25"/>
    <row r="2052" ht="15" customHeight="1" x14ac:dyDescent="0.25"/>
    <row r="2053" ht="15" customHeight="1" x14ac:dyDescent="0.25"/>
    <row r="2054" ht="15" customHeight="1" x14ac:dyDescent="0.25"/>
    <row r="2055" ht="15" customHeight="1" x14ac:dyDescent="0.25"/>
    <row r="2056" ht="15" customHeight="1" x14ac:dyDescent="0.25"/>
    <row r="2057" ht="15" customHeight="1" x14ac:dyDescent="0.25"/>
    <row r="2058" ht="15" customHeight="1" x14ac:dyDescent="0.25"/>
    <row r="2059" ht="15" customHeight="1" x14ac:dyDescent="0.25"/>
    <row r="2060" ht="15" customHeight="1" x14ac:dyDescent="0.25"/>
    <row r="2061" ht="15" customHeight="1" x14ac:dyDescent="0.25"/>
    <row r="2062" ht="15" customHeight="1" x14ac:dyDescent="0.25"/>
    <row r="2063" ht="15" customHeight="1" x14ac:dyDescent="0.25"/>
    <row r="2064" ht="15" customHeight="1" x14ac:dyDescent="0.25"/>
    <row r="2065" ht="15" customHeight="1" x14ac:dyDescent="0.25"/>
    <row r="2066" ht="15" customHeight="1" x14ac:dyDescent="0.25"/>
    <row r="2067" ht="15" customHeight="1" x14ac:dyDescent="0.25"/>
    <row r="2068" ht="15" customHeight="1" x14ac:dyDescent="0.25"/>
    <row r="2069" ht="15" customHeight="1" x14ac:dyDescent="0.25"/>
    <row r="2070" ht="15" customHeight="1" x14ac:dyDescent="0.25"/>
    <row r="2071" ht="15" customHeight="1" x14ac:dyDescent="0.25"/>
    <row r="2072" ht="15" customHeight="1" x14ac:dyDescent="0.25"/>
    <row r="2073" ht="15" customHeight="1" x14ac:dyDescent="0.25"/>
    <row r="2074" ht="15" customHeight="1" x14ac:dyDescent="0.25"/>
    <row r="2075" ht="15" customHeight="1" x14ac:dyDescent="0.25"/>
    <row r="2076" ht="15" customHeight="1" x14ac:dyDescent="0.25"/>
    <row r="2077" ht="15" customHeight="1" x14ac:dyDescent="0.25"/>
    <row r="2078" ht="15" customHeight="1" x14ac:dyDescent="0.25"/>
    <row r="2079" ht="15" customHeight="1" x14ac:dyDescent="0.25"/>
    <row r="2080" ht="15" customHeight="1" x14ac:dyDescent="0.25"/>
    <row r="2081" ht="15" customHeight="1" x14ac:dyDescent="0.25"/>
    <row r="2082" ht="15" customHeight="1" x14ac:dyDescent="0.25"/>
    <row r="2083" ht="15" customHeight="1" x14ac:dyDescent="0.25"/>
    <row r="2084" ht="15" customHeight="1" x14ac:dyDescent="0.25"/>
    <row r="2085" ht="15" customHeight="1" x14ac:dyDescent="0.25"/>
    <row r="2086" ht="15" customHeight="1" x14ac:dyDescent="0.25"/>
    <row r="2087" ht="15" customHeight="1" x14ac:dyDescent="0.25"/>
    <row r="2088" ht="15" customHeight="1" x14ac:dyDescent="0.25"/>
    <row r="2089" ht="15" customHeight="1" x14ac:dyDescent="0.25"/>
    <row r="2090" ht="15" customHeight="1" x14ac:dyDescent="0.25"/>
    <row r="2091" ht="15" customHeight="1" x14ac:dyDescent="0.25"/>
    <row r="2092" ht="15" customHeight="1" x14ac:dyDescent="0.25"/>
    <row r="2093" ht="15" customHeight="1" x14ac:dyDescent="0.25"/>
    <row r="2094" ht="15" customHeight="1" x14ac:dyDescent="0.25"/>
    <row r="2095" ht="15" customHeight="1" x14ac:dyDescent="0.25"/>
    <row r="2096" ht="15" customHeight="1" x14ac:dyDescent="0.25"/>
    <row r="2097" ht="15" customHeight="1" x14ac:dyDescent="0.25"/>
    <row r="2098" ht="15" customHeight="1" x14ac:dyDescent="0.25"/>
    <row r="2099" ht="15" customHeight="1" x14ac:dyDescent="0.25"/>
    <row r="2100" ht="15" customHeight="1" x14ac:dyDescent="0.25"/>
    <row r="2101" ht="15" customHeight="1" x14ac:dyDescent="0.25"/>
    <row r="2102" ht="15" customHeight="1" x14ac:dyDescent="0.25"/>
    <row r="2103" ht="15" customHeight="1" x14ac:dyDescent="0.25"/>
    <row r="2104" ht="15" customHeight="1" x14ac:dyDescent="0.25"/>
    <row r="2105" ht="15" customHeight="1" x14ac:dyDescent="0.25"/>
    <row r="2106" ht="15" customHeight="1" x14ac:dyDescent="0.25"/>
    <row r="2107" ht="15" customHeight="1" x14ac:dyDescent="0.25"/>
    <row r="2108" ht="15" customHeight="1" x14ac:dyDescent="0.25"/>
    <row r="2109" ht="15" customHeight="1" x14ac:dyDescent="0.25"/>
    <row r="2110" ht="15" customHeight="1" x14ac:dyDescent="0.25"/>
    <row r="2111" ht="15" customHeight="1" x14ac:dyDescent="0.25"/>
    <row r="2112" ht="15" customHeight="1" x14ac:dyDescent="0.25"/>
    <row r="2113" ht="15" customHeight="1" x14ac:dyDescent="0.25"/>
    <row r="2114" ht="15" customHeight="1" x14ac:dyDescent="0.25"/>
    <row r="2115" ht="15" customHeight="1" x14ac:dyDescent="0.25"/>
    <row r="2116" ht="15" customHeight="1" x14ac:dyDescent="0.25"/>
    <row r="2117" ht="15" customHeight="1" x14ac:dyDescent="0.25"/>
    <row r="2118" ht="15" customHeight="1" x14ac:dyDescent="0.25"/>
    <row r="2119" ht="15" customHeight="1" x14ac:dyDescent="0.25"/>
    <row r="2120" ht="15" customHeight="1" x14ac:dyDescent="0.25"/>
    <row r="2121" ht="15" customHeight="1" x14ac:dyDescent="0.25"/>
    <row r="2122" ht="15" customHeight="1" x14ac:dyDescent="0.25"/>
    <row r="2123" ht="15" customHeight="1" x14ac:dyDescent="0.25"/>
    <row r="2124" ht="15" customHeight="1" x14ac:dyDescent="0.25"/>
    <row r="2125" ht="15" customHeight="1" x14ac:dyDescent="0.25"/>
    <row r="2126" ht="15" customHeight="1" x14ac:dyDescent="0.25"/>
    <row r="2127" ht="15" customHeight="1" x14ac:dyDescent="0.25"/>
    <row r="2128" ht="15" customHeight="1" x14ac:dyDescent="0.25"/>
    <row r="2129" ht="15" customHeight="1" x14ac:dyDescent="0.25"/>
    <row r="2130" ht="15" customHeight="1" x14ac:dyDescent="0.25"/>
    <row r="2131" ht="15" customHeight="1" x14ac:dyDescent="0.25"/>
    <row r="2132" ht="15" customHeight="1" x14ac:dyDescent="0.25"/>
    <row r="2133" ht="15" customHeight="1" x14ac:dyDescent="0.25"/>
    <row r="2134" ht="15" customHeight="1" x14ac:dyDescent="0.25"/>
    <row r="2135" ht="15" customHeight="1" x14ac:dyDescent="0.25"/>
    <row r="2136" ht="15" customHeight="1" x14ac:dyDescent="0.25"/>
    <row r="2137" ht="15" customHeight="1" x14ac:dyDescent="0.25"/>
    <row r="2138" ht="15" customHeight="1" x14ac:dyDescent="0.25"/>
    <row r="2139" ht="15" customHeight="1" x14ac:dyDescent="0.25"/>
    <row r="2140" ht="15" customHeight="1" x14ac:dyDescent="0.25"/>
    <row r="2141" ht="15" customHeight="1" x14ac:dyDescent="0.25"/>
    <row r="2142" ht="15" customHeight="1" x14ac:dyDescent="0.25"/>
    <row r="2143" ht="15" customHeight="1" x14ac:dyDescent="0.25"/>
    <row r="2144" ht="15" customHeight="1" x14ac:dyDescent="0.25"/>
    <row r="2145" ht="15" customHeight="1" x14ac:dyDescent="0.25"/>
    <row r="2146" ht="15" customHeight="1" x14ac:dyDescent="0.25"/>
    <row r="2147" ht="15" customHeight="1" x14ac:dyDescent="0.25"/>
    <row r="2148" ht="15" customHeight="1" x14ac:dyDescent="0.25"/>
    <row r="2149" ht="15" customHeight="1" x14ac:dyDescent="0.25"/>
    <row r="2150" ht="15" customHeight="1" x14ac:dyDescent="0.25"/>
    <row r="2151" ht="15" customHeight="1" x14ac:dyDescent="0.25"/>
    <row r="2152" ht="15" customHeight="1" x14ac:dyDescent="0.25"/>
    <row r="2153" ht="15" customHeight="1" x14ac:dyDescent="0.25"/>
    <row r="2154" ht="15" customHeight="1" x14ac:dyDescent="0.25"/>
    <row r="2155" ht="15" customHeight="1" x14ac:dyDescent="0.25"/>
    <row r="2156" ht="15" customHeight="1" x14ac:dyDescent="0.25"/>
    <row r="2157" ht="15" customHeight="1" x14ac:dyDescent="0.25"/>
    <row r="2158" ht="15" customHeight="1" x14ac:dyDescent="0.25"/>
    <row r="2159" ht="15" customHeight="1" x14ac:dyDescent="0.25"/>
    <row r="2160" ht="15" customHeight="1" x14ac:dyDescent="0.25"/>
    <row r="2161" ht="15" customHeight="1" x14ac:dyDescent="0.25"/>
    <row r="2162" ht="15" customHeight="1" x14ac:dyDescent="0.25"/>
    <row r="2163" ht="15" customHeight="1" x14ac:dyDescent="0.25"/>
    <row r="2164" ht="15" customHeight="1" x14ac:dyDescent="0.25"/>
    <row r="2165" ht="15" customHeight="1" x14ac:dyDescent="0.25"/>
    <row r="2166" ht="15" customHeight="1" x14ac:dyDescent="0.25"/>
    <row r="2167" ht="15" customHeight="1" x14ac:dyDescent="0.25"/>
    <row r="2168" ht="15" customHeight="1" x14ac:dyDescent="0.25"/>
    <row r="2169" ht="15" customHeight="1" x14ac:dyDescent="0.25"/>
    <row r="2170" ht="15" customHeight="1" x14ac:dyDescent="0.25"/>
    <row r="2171" ht="15" customHeight="1" x14ac:dyDescent="0.25"/>
    <row r="2172" ht="15" customHeight="1" x14ac:dyDescent="0.25"/>
    <row r="2173" ht="15" customHeight="1" x14ac:dyDescent="0.25"/>
    <row r="2174" ht="15" customHeight="1" x14ac:dyDescent="0.25"/>
    <row r="2175" ht="15" customHeight="1" x14ac:dyDescent="0.25"/>
    <row r="2176" ht="15" customHeight="1" x14ac:dyDescent="0.25"/>
    <row r="2177" ht="15" customHeight="1" x14ac:dyDescent="0.25"/>
    <row r="2178" ht="15" customHeight="1" x14ac:dyDescent="0.25"/>
    <row r="2179" ht="15" customHeight="1" x14ac:dyDescent="0.25"/>
    <row r="2180" ht="15" customHeight="1" x14ac:dyDescent="0.25"/>
    <row r="2181" ht="15" customHeight="1" x14ac:dyDescent="0.25"/>
    <row r="2182" ht="15" customHeight="1" x14ac:dyDescent="0.25"/>
    <row r="2183" ht="15" customHeight="1" x14ac:dyDescent="0.25"/>
    <row r="2184" ht="15" customHeight="1" x14ac:dyDescent="0.25"/>
    <row r="2185" ht="15" customHeight="1" x14ac:dyDescent="0.25"/>
    <row r="2186" ht="15" customHeight="1" x14ac:dyDescent="0.25"/>
    <row r="2187" ht="15" customHeight="1" x14ac:dyDescent="0.25"/>
    <row r="2188" ht="15" customHeight="1" x14ac:dyDescent="0.25"/>
    <row r="2189" ht="15" customHeight="1" x14ac:dyDescent="0.25"/>
    <row r="2190" ht="15" customHeight="1" x14ac:dyDescent="0.25"/>
    <row r="2191" ht="15" customHeight="1" x14ac:dyDescent="0.25"/>
    <row r="2192" ht="15" customHeight="1" x14ac:dyDescent="0.25"/>
    <row r="2193" ht="15" customHeight="1" x14ac:dyDescent="0.25"/>
    <row r="2194" ht="15" customHeight="1" x14ac:dyDescent="0.25"/>
    <row r="2195" ht="15" customHeight="1" x14ac:dyDescent="0.25"/>
    <row r="2196" ht="15" customHeight="1" x14ac:dyDescent="0.25"/>
    <row r="2197" ht="15" customHeight="1" x14ac:dyDescent="0.25"/>
    <row r="2198" ht="15" customHeight="1" x14ac:dyDescent="0.25"/>
    <row r="2199" ht="15" customHeight="1" x14ac:dyDescent="0.25"/>
    <row r="2200" ht="15" customHeight="1" x14ac:dyDescent="0.25"/>
    <row r="2201" ht="15" customHeight="1" x14ac:dyDescent="0.25"/>
    <row r="2202" ht="15" customHeight="1" x14ac:dyDescent="0.25"/>
    <row r="2203" ht="15" customHeight="1" x14ac:dyDescent="0.25"/>
    <row r="2204" ht="15" customHeight="1" x14ac:dyDescent="0.25"/>
    <row r="2205" ht="15" customHeight="1" x14ac:dyDescent="0.25"/>
    <row r="2206" ht="15" customHeight="1" x14ac:dyDescent="0.25"/>
    <row r="2207" ht="15" customHeight="1" x14ac:dyDescent="0.25"/>
    <row r="2208" ht="15" customHeight="1" x14ac:dyDescent="0.25"/>
    <row r="2209" ht="15" customHeight="1" x14ac:dyDescent="0.25"/>
    <row r="2210" ht="15" customHeight="1" x14ac:dyDescent="0.25"/>
    <row r="2211" ht="15" customHeight="1" x14ac:dyDescent="0.25"/>
    <row r="2212" ht="15" customHeight="1" x14ac:dyDescent="0.25"/>
    <row r="2213" ht="15" customHeight="1" x14ac:dyDescent="0.25"/>
    <row r="2214" ht="15" customHeight="1" x14ac:dyDescent="0.25"/>
    <row r="2215" ht="15" customHeight="1" x14ac:dyDescent="0.25"/>
    <row r="2216" ht="15" customHeight="1" x14ac:dyDescent="0.25"/>
    <row r="2217" ht="15" customHeight="1" x14ac:dyDescent="0.25"/>
    <row r="2218" ht="15" customHeight="1" x14ac:dyDescent="0.25"/>
    <row r="2219" ht="15" customHeight="1" x14ac:dyDescent="0.25"/>
    <row r="2220" ht="15" customHeight="1" x14ac:dyDescent="0.25"/>
    <row r="2221" ht="15" customHeight="1" x14ac:dyDescent="0.25"/>
    <row r="2222" ht="15" customHeight="1" x14ac:dyDescent="0.25"/>
    <row r="2223" ht="15" customHeight="1" x14ac:dyDescent="0.25"/>
    <row r="2224" ht="15" customHeight="1" x14ac:dyDescent="0.25"/>
    <row r="2225" ht="15" customHeight="1" x14ac:dyDescent="0.25"/>
    <row r="2226" ht="15" customHeight="1" x14ac:dyDescent="0.25"/>
    <row r="2227" ht="15" customHeight="1" x14ac:dyDescent="0.25"/>
    <row r="2228" ht="15" customHeight="1" x14ac:dyDescent="0.25"/>
    <row r="2229" ht="15" customHeight="1" x14ac:dyDescent="0.25"/>
    <row r="2230" ht="15" customHeight="1" x14ac:dyDescent="0.25"/>
    <row r="2231" ht="15" customHeight="1" x14ac:dyDescent="0.25"/>
    <row r="2232" ht="15" customHeight="1" x14ac:dyDescent="0.25"/>
    <row r="2233" ht="15" customHeight="1" x14ac:dyDescent="0.25"/>
    <row r="2234" ht="15" customHeight="1" x14ac:dyDescent="0.25"/>
    <row r="2235" ht="15" customHeight="1" x14ac:dyDescent="0.25"/>
    <row r="2236" ht="15" customHeight="1" x14ac:dyDescent="0.25"/>
    <row r="2237" ht="15" customHeight="1" x14ac:dyDescent="0.25"/>
    <row r="2238" ht="15" customHeight="1" x14ac:dyDescent="0.25"/>
    <row r="2239" ht="15" customHeight="1" x14ac:dyDescent="0.25"/>
    <row r="2240" ht="15" customHeight="1" x14ac:dyDescent="0.25"/>
    <row r="2241" ht="15" customHeight="1" x14ac:dyDescent="0.25"/>
    <row r="2242" ht="15" customHeight="1" x14ac:dyDescent="0.25"/>
    <row r="2243" ht="15" customHeight="1" x14ac:dyDescent="0.25"/>
    <row r="2244" ht="15" customHeight="1" x14ac:dyDescent="0.25"/>
    <row r="2245" ht="15" customHeight="1" x14ac:dyDescent="0.25"/>
    <row r="2246" ht="15" customHeight="1" x14ac:dyDescent="0.25"/>
    <row r="2247" ht="15" customHeight="1" x14ac:dyDescent="0.25"/>
    <row r="2248" ht="15" customHeight="1" x14ac:dyDescent="0.25"/>
    <row r="2249" ht="15" customHeight="1" x14ac:dyDescent="0.25"/>
    <row r="2250" ht="15" customHeight="1" x14ac:dyDescent="0.25"/>
    <row r="2251" ht="15" customHeight="1" x14ac:dyDescent="0.25"/>
    <row r="2252" ht="15" customHeight="1" x14ac:dyDescent="0.25"/>
    <row r="2253" ht="15" customHeight="1" x14ac:dyDescent="0.25"/>
    <row r="2254" ht="15" customHeight="1" x14ac:dyDescent="0.25"/>
    <row r="2255" ht="15" customHeight="1" x14ac:dyDescent="0.25"/>
    <row r="2256" ht="15" customHeight="1" x14ac:dyDescent="0.25"/>
    <row r="2257" ht="15" customHeight="1" x14ac:dyDescent="0.25"/>
    <row r="2258" ht="15" customHeight="1" x14ac:dyDescent="0.25"/>
    <row r="2259" ht="15" customHeight="1" x14ac:dyDescent="0.25"/>
    <row r="2260" ht="15" customHeight="1" x14ac:dyDescent="0.25"/>
    <row r="2261" ht="15" customHeight="1" x14ac:dyDescent="0.25"/>
    <row r="2262" ht="15" customHeight="1" x14ac:dyDescent="0.25"/>
    <row r="2263" ht="15" customHeight="1" x14ac:dyDescent="0.25"/>
    <row r="2264" ht="15" customHeight="1" x14ac:dyDescent="0.25"/>
    <row r="2265" ht="15" customHeight="1" x14ac:dyDescent="0.25"/>
    <row r="2266" ht="15" customHeight="1" x14ac:dyDescent="0.25"/>
    <row r="2267" ht="15" customHeight="1" x14ac:dyDescent="0.25"/>
    <row r="2268" ht="15" customHeight="1" x14ac:dyDescent="0.25"/>
    <row r="2269" ht="15" customHeight="1" x14ac:dyDescent="0.25"/>
    <row r="2270" ht="15" customHeight="1" x14ac:dyDescent="0.25"/>
    <row r="2271" ht="15" customHeight="1" x14ac:dyDescent="0.25"/>
    <row r="2272" ht="15" customHeight="1" x14ac:dyDescent="0.25"/>
    <row r="2273" ht="15" customHeight="1" x14ac:dyDescent="0.25"/>
    <row r="2274" ht="15" customHeight="1" x14ac:dyDescent="0.25"/>
    <row r="2275" ht="15" customHeight="1" x14ac:dyDescent="0.25"/>
    <row r="2276" ht="15" customHeight="1" x14ac:dyDescent="0.25"/>
    <row r="2277" ht="15" customHeight="1" x14ac:dyDescent="0.25"/>
    <row r="2278" ht="15" customHeight="1" x14ac:dyDescent="0.25"/>
    <row r="2279" ht="15" customHeight="1" x14ac:dyDescent="0.25"/>
    <row r="2280" ht="15" customHeight="1" x14ac:dyDescent="0.25"/>
    <row r="2281" ht="15" customHeight="1" x14ac:dyDescent="0.25"/>
    <row r="2282" ht="15" customHeight="1" x14ac:dyDescent="0.25"/>
    <row r="2283" ht="15" customHeight="1" x14ac:dyDescent="0.25"/>
    <row r="2284" ht="15" customHeight="1" x14ac:dyDescent="0.25"/>
    <row r="2285" ht="15" customHeight="1" x14ac:dyDescent="0.25"/>
    <row r="2286" ht="15" customHeight="1" x14ac:dyDescent="0.25"/>
    <row r="2287" ht="15" customHeight="1" x14ac:dyDescent="0.25"/>
    <row r="2288" ht="15" customHeight="1" x14ac:dyDescent="0.25"/>
    <row r="2289" ht="15" customHeight="1" x14ac:dyDescent="0.25"/>
    <row r="2290" ht="15" customHeight="1" x14ac:dyDescent="0.25"/>
    <row r="2291" ht="15" customHeight="1" x14ac:dyDescent="0.25"/>
    <row r="2292" ht="15" customHeight="1" x14ac:dyDescent="0.25"/>
    <row r="2293" ht="15" customHeight="1" x14ac:dyDescent="0.25"/>
    <row r="2294" ht="15" customHeight="1" x14ac:dyDescent="0.25"/>
    <row r="2295" ht="15" customHeight="1" x14ac:dyDescent="0.25"/>
    <row r="2296" ht="15" customHeight="1" x14ac:dyDescent="0.25"/>
    <row r="2297" ht="15" customHeight="1" x14ac:dyDescent="0.25"/>
    <row r="2298" ht="15" customHeight="1" x14ac:dyDescent="0.25"/>
    <row r="2299" ht="15" customHeight="1" x14ac:dyDescent="0.25"/>
    <row r="2300" ht="15" customHeight="1" x14ac:dyDescent="0.25"/>
    <row r="2301" ht="15" customHeight="1" x14ac:dyDescent="0.25"/>
    <row r="2302" ht="15" customHeight="1" x14ac:dyDescent="0.25"/>
    <row r="2303" ht="15" customHeight="1" x14ac:dyDescent="0.25"/>
    <row r="2304" ht="15" customHeight="1" x14ac:dyDescent="0.25"/>
    <row r="2305" ht="15" customHeight="1" x14ac:dyDescent="0.25"/>
    <row r="2306" ht="15" customHeight="1" x14ac:dyDescent="0.25"/>
    <row r="2307" ht="15" customHeight="1" x14ac:dyDescent="0.25"/>
    <row r="2308" ht="15" customHeight="1" x14ac:dyDescent="0.25"/>
    <row r="2309" ht="15" customHeight="1" x14ac:dyDescent="0.25"/>
    <row r="2310" ht="15" customHeight="1" x14ac:dyDescent="0.25"/>
    <row r="2311" ht="15" customHeight="1" x14ac:dyDescent="0.25"/>
    <row r="2312" ht="15" customHeight="1" x14ac:dyDescent="0.25"/>
    <row r="2313" ht="15" customHeight="1" x14ac:dyDescent="0.25"/>
    <row r="2314" ht="15" customHeight="1" x14ac:dyDescent="0.25"/>
    <row r="2315" ht="15" customHeight="1" x14ac:dyDescent="0.25"/>
    <row r="2316" ht="15" customHeight="1" x14ac:dyDescent="0.25"/>
    <row r="2317" ht="15" customHeight="1" x14ac:dyDescent="0.25"/>
    <row r="2318" ht="15" customHeight="1" x14ac:dyDescent="0.25"/>
    <row r="2319" ht="15" customHeight="1" x14ac:dyDescent="0.25"/>
    <row r="2320" ht="15" customHeight="1" x14ac:dyDescent="0.25"/>
    <row r="2321" ht="15" customHeight="1" x14ac:dyDescent="0.25"/>
    <row r="2322" ht="15" customHeight="1" x14ac:dyDescent="0.25"/>
    <row r="2323" ht="15" customHeight="1" x14ac:dyDescent="0.25"/>
    <row r="2324" ht="15" customHeight="1" x14ac:dyDescent="0.25"/>
    <row r="2325" ht="15" customHeight="1" x14ac:dyDescent="0.25"/>
    <row r="2326" ht="15" customHeight="1" x14ac:dyDescent="0.25"/>
    <row r="2327" ht="15" customHeight="1" x14ac:dyDescent="0.25"/>
    <row r="2328" ht="15" customHeight="1" x14ac:dyDescent="0.25"/>
    <row r="2329" ht="15" customHeight="1" x14ac:dyDescent="0.25"/>
    <row r="2330" ht="15" customHeight="1" x14ac:dyDescent="0.25"/>
    <row r="2331" ht="15" customHeight="1" x14ac:dyDescent="0.25"/>
    <row r="2332" ht="15" customHeight="1" x14ac:dyDescent="0.25"/>
    <row r="2333" ht="15" customHeight="1" x14ac:dyDescent="0.25"/>
    <row r="2334" ht="15" customHeight="1" x14ac:dyDescent="0.25"/>
    <row r="2335" ht="15" customHeight="1" x14ac:dyDescent="0.25"/>
    <row r="2336" ht="15" customHeight="1" x14ac:dyDescent="0.25"/>
    <row r="2337" ht="15" customHeight="1" x14ac:dyDescent="0.25"/>
    <row r="2338" ht="15" customHeight="1" x14ac:dyDescent="0.25"/>
    <row r="2339" ht="15" customHeight="1" x14ac:dyDescent="0.25"/>
    <row r="2340" ht="15" customHeight="1" x14ac:dyDescent="0.25"/>
    <row r="2341" ht="15" customHeight="1" x14ac:dyDescent="0.25"/>
    <row r="2342" ht="15" customHeight="1" x14ac:dyDescent="0.25"/>
    <row r="2343" ht="15" customHeight="1" x14ac:dyDescent="0.25"/>
    <row r="2344" ht="15" customHeight="1" x14ac:dyDescent="0.25"/>
    <row r="2345" ht="15" customHeight="1" x14ac:dyDescent="0.25"/>
    <row r="2346" ht="15" customHeight="1" x14ac:dyDescent="0.25"/>
    <row r="2347" ht="15" customHeight="1" x14ac:dyDescent="0.25"/>
    <row r="2348" ht="15" customHeight="1" x14ac:dyDescent="0.25"/>
    <row r="2349" ht="15" customHeight="1" x14ac:dyDescent="0.25"/>
    <row r="2350" ht="15" customHeight="1" x14ac:dyDescent="0.25"/>
    <row r="2351" ht="15" customHeight="1" x14ac:dyDescent="0.25"/>
    <row r="2352" ht="15" customHeight="1" x14ac:dyDescent="0.25"/>
    <row r="2353" ht="15" customHeight="1" x14ac:dyDescent="0.25"/>
    <row r="2354" ht="15" customHeight="1" x14ac:dyDescent="0.25"/>
    <row r="2355" ht="15" customHeight="1" x14ac:dyDescent="0.25"/>
    <row r="2356" ht="15" customHeight="1" x14ac:dyDescent="0.25"/>
    <row r="2357" ht="15" customHeight="1" x14ac:dyDescent="0.25"/>
    <row r="2358" ht="15" customHeight="1" x14ac:dyDescent="0.25"/>
    <row r="2359" ht="15" customHeight="1" x14ac:dyDescent="0.25"/>
    <row r="2360" ht="15" customHeight="1" x14ac:dyDescent="0.25"/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FACTURE</vt:lpstr>
      <vt:lpstr>SAISIE SUR TRANSICS</vt:lpstr>
      <vt:lpstr>Transics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2016-04-12T12:19:58Z</dcterms:modified>
</cp:coreProperties>
</file>