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30" windowWidth="13635" windowHeight="11640" tabRatio="875"/>
  </bookViews>
  <sheets>
    <sheet name="Infos" sheetId="7" r:id="rId1"/>
    <sheet name="Valid" sheetId="12" r:id="rId2"/>
  </sheets>
  <definedNames>
    <definedName name="AbDegre" localSheetId="0">Infos!$C$36</definedName>
    <definedName name="AbDegre" localSheetId="1">Valid!$I$43</definedName>
    <definedName name="Abo" localSheetId="0">Infos!$B$66</definedName>
    <definedName name="Abo" localSheetId="1">Valid!#REF!</definedName>
    <definedName name="AboLocBLOC" localSheetId="0">Infos!$B$66</definedName>
    <definedName name="AboLocBLOC" localSheetId="1">Valid!#REF!</definedName>
    <definedName name="AbPer" localSheetId="0">Infos!$C$37</definedName>
    <definedName name="AbPer" localSheetId="1">Valid!$I$44</definedName>
    <definedName name="CHttcE" localSheetId="0">Infos!$B$64</definedName>
    <definedName name="CHttcE" localSheetId="1">Valid!#REF!</definedName>
    <definedName name="CHtva" localSheetId="0">Infos!$B$63</definedName>
    <definedName name="CHtva" localSheetId="1">Valid!#REF!</definedName>
    <definedName name="ComBas" localSheetId="0">Infos!$C$28</definedName>
    <definedName name="ComBas" localSheetId="1">Valid!$I$35</definedName>
    <definedName name="datPEC" localSheetId="0">Infos!$C$26</definedName>
    <definedName name="datPEC" localSheetId="1">Valid!$I$33</definedName>
    <definedName name="DJU" localSheetId="0">Infos!$C$38</definedName>
    <definedName name="DJU" localSheetId="1">Valid!$I$45</definedName>
    <definedName name="DlyInter" localSheetId="0">Infos!$C$40</definedName>
    <definedName name="DlyInter" localSheetId="1">Valid!$C$47</definedName>
    <definedName name="ECSDurTech" localSheetId="0">Infos!$C$33</definedName>
    <definedName name="ECSDurTech" localSheetId="1">Valid!$C$40</definedName>
    <definedName name="Meteo" localSheetId="0">Infos!$C$39</definedName>
    <definedName name="Meteo" localSheetId="1">Valid!$C$46</definedName>
    <definedName name="P1unitsto" localSheetId="0">Infos!$C$29</definedName>
    <definedName name="P1unitsto" localSheetId="1">Valid!$I$36</definedName>
    <definedName name="RalentiOui" localSheetId="0">Infos!$C$35</definedName>
    <definedName name="RalentiOui" localSheetId="1">Valid!$I$42</definedName>
    <definedName name="TempExt" localSheetId="0">Infos!$C$31</definedName>
    <definedName name="TempExt" localSheetId="1">Valid!$I$38</definedName>
    <definedName name="TempLoco" localSheetId="0">Infos!$C$34</definedName>
    <definedName name="TempLoco" localSheetId="1">Valid!$I$41</definedName>
    <definedName name="_xlnm.Print_Area" localSheetId="0">Infos!$A$1:$D$155</definedName>
    <definedName name="_xlnm.Print_Area" localSheetId="1">Valid!$A$1:$J$91</definedName>
  </definedNames>
  <calcPr calcId="114210"/>
</workbook>
</file>

<file path=xl/calcChain.xml><?xml version="1.0" encoding="utf-8"?>
<calcChain xmlns="http://schemas.openxmlformats.org/spreadsheetml/2006/main">
  <c r="D25" i="7"/>
  <c r="J32" i="12"/>
  <c r="D12" i="7"/>
  <c r="J19" i="12"/>
  <c r="D42" i="7"/>
  <c r="J49" i="12"/>
  <c r="D41" i="7"/>
  <c r="J48" i="12"/>
  <c r="D14" i="7"/>
  <c r="D90"/>
  <c r="J83" i="12"/>
  <c r="J77"/>
  <c r="B62"/>
  <c r="C60"/>
  <c r="C54"/>
  <c r="C55"/>
  <c r="C56"/>
  <c r="C57"/>
  <c r="C58"/>
  <c r="C53"/>
  <c r="C34"/>
  <c r="C35"/>
  <c r="C36"/>
  <c r="C37"/>
  <c r="C38"/>
  <c r="C39"/>
  <c r="C40"/>
  <c r="C41"/>
  <c r="C42"/>
  <c r="C43"/>
  <c r="C44"/>
  <c r="C45"/>
  <c r="C46"/>
  <c r="C47"/>
  <c r="C48"/>
  <c r="C49"/>
  <c r="C33"/>
  <c r="C21"/>
  <c r="C20"/>
  <c r="C19"/>
  <c r="C18"/>
  <c r="J21"/>
  <c r="D79" i="7"/>
  <c r="D61"/>
  <c r="D84"/>
  <c r="C81"/>
  <c r="C80"/>
  <c r="D106"/>
  <c r="C76"/>
  <c r="C75"/>
  <c r="C71"/>
  <c r="C72"/>
  <c r="C67"/>
  <c r="C68"/>
  <c r="C63"/>
  <c r="C64"/>
  <c r="D99"/>
  <c r="D109"/>
  <c r="C77"/>
  <c r="C82"/>
</calcChain>
</file>

<file path=xl/sharedStrings.xml><?xml version="1.0" encoding="utf-8"?>
<sst xmlns="http://schemas.openxmlformats.org/spreadsheetml/2006/main" count="234" uniqueCount="133">
  <si>
    <t>Valeur</t>
  </si>
  <si>
    <t>... heures</t>
  </si>
  <si>
    <t>TVA 20 %</t>
  </si>
  <si>
    <t>Soit total TTC</t>
  </si>
  <si>
    <t>TVA 5,5 %</t>
  </si>
  <si>
    <t>Total TTC</t>
  </si>
  <si>
    <t>TVA 10 %</t>
  </si>
  <si>
    <t>2 / 3</t>
  </si>
  <si>
    <t>1 / 3</t>
  </si>
  <si>
    <t>MAT1</t>
  </si>
  <si>
    <t>Type</t>
  </si>
  <si>
    <t>BUT1-BUT2</t>
  </si>
  <si>
    <t>BUT1</t>
  </si>
  <si>
    <t>BUT2-BUT3</t>
  </si>
  <si>
    <t>BUT1-BUT2-BUT3</t>
  </si>
  <si>
    <t>FAC2</t>
  </si>
  <si>
    <t>CAR3</t>
  </si>
  <si>
    <t>RIF4</t>
  </si>
  <si>
    <t>Paris</t>
  </si>
  <si>
    <t>Londres</t>
  </si>
  <si>
    <t>Monaco</t>
  </si>
  <si>
    <t>Berlin</t>
  </si>
  <si>
    <t>Rome</t>
  </si>
  <si>
    <t>Tokyo</t>
  </si>
  <si>
    <t>Melbourne</t>
  </si>
  <si>
    <t>Pékin</t>
  </si>
  <si>
    <t>Zone 1</t>
  </si>
  <si>
    <t>Zone 2</t>
  </si>
  <si>
    <t>Zone 3</t>
  </si>
  <si>
    <t>BUT2</t>
  </si>
  <si>
    <t>Date</t>
  </si>
  <si>
    <t>Saison 1</t>
  </si>
  <si>
    <t>Saison 2</t>
  </si>
  <si>
    <t>Progrès 1</t>
  </si>
  <si>
    <t>Saison 3</t>
  </si>
  <si>
    <t>Progrès 2 et 3</t>
  </si>
  <si>
    <t>Visite 1</t>
  </si>
  <si>
    <t>Visite 2</t>
  </si>
  <si>
    <t>Paramètres BUT1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</si>
  <si>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</si>
  <si>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</si>
  <si>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</si>
  <si>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</si>
  <si>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</si>
  <si>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</si>
  <si>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</si>
  <si>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</si>
  <si>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</si>
  <si>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</si>
  <si>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</si>
  <si>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</si>
  <si>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</si>
  <si>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</si>
  <si>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</si>
  <si>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</si>
  <si>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</si>
  <si>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</si>
  <si>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</si>
  <si>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</si>
  <si>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</si>
  <si>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</si>
  <si>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</si>
  <si>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</si>
  <si>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</si>
  <si>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… JC</t>
  </si>
  <si>
    <t>Heure d'arrivée</t>
  </si>
  <si>
    <t>Ville</t>
  </si>
  <si>
    <t>Base</t>
  </si>
  <si>
    <t>Ab.</t>
  </si>
  <si>
    <t>D/Ab.</t>
  </si>
  <si>
    <t>RN</t>
  </si>
  <si>
    <t>Interruption</t>
  </si>
  <si>
    <t>Autres</t>
  </si>
  <si>
    <t>1ère date</t>
  </si>
  <si>
    <t>date annuelle</t>
  </si>
  <si>
    <t>date fin d'année</t>
  </si>
  <si>
    <t>date impromptue</t>
  </si>
  <si>
    <t>Insertion Date</t>
  </si>
  <si>
    <t>NB/L</t>
  </si>
  <si>
    <t>MW/L</t>
  </si>
  <si>
    <t>T local</t>
  </si>
  <si>
    <t>Paramètres BUT2</t>
  </si>
  <si>
    <t>Déplacement en urgence</t>
  </si>
  <si>
    <t>Visite normale</t>
  </si>
  <si>
    <t>Avec VAL</t>
  </si>
  <si>
    <t>Mi VAL</t>
  </si>
  <si>
    <t>Sans VAL</t>
  </si>
  <si>
    <t>Périmètre</t>
  </si>
  <si>
    <t>Facturation</t>
  </si>
  <si>
    <t>Client habituel</t>
  </si>
  <si>
    <t>Ancienneté &gt; 2 ans</t>
  </si>
  <si>
    <t>► BUT1</t>
  </si>
  <si>
    <t>HT</t>
  </si>
  <si>
    <t>Induction</t>
  </si>
  <si>
    <r>
      <t xml:space="preserve">► VAL 1 - </t>
    </r>
    <r>
      <rPr>
        <b/>
        <sz val="11"/>
        <rFont val="Tahoma"/>
        <family val="2"/>
      </rPr>
      <t>HT</t>
    </r>
  </si>
  <si>
    <t>► BUT2 HT</t>
  </si>
  <si>
    <t>► BUT3 HT</t>
  </si>
  <si>
    <t>Int-BUT1</t>
  </si>
  <si>
    <t>Tr-BUT3</t>
  </si>
  <si>
    <t>ec1</t>
  </si>
  <si>
    <t>ec2</t>
  </si>
  <si>
    <t>ec3</t>
  </si>
  <si>
    <t>ec4</t>
  </si>
  <si>
    <t>ec5</t>
  </si>
  <si>
    <t>ch</t>
  </si>
  <si>
    <t>ch diff</t>
  </si>
  <si>
    <t>si go, tar</t>
  </si>
  <si>
    <t>Niv go</t>
  </si>
  <si>
    <t>Ind-P</t>
  </si>
  <si>
    <t>Gestion ind-P</t>
  </si>
  <si>
    <t>Période</t>
  </si>
  <si>
    <t>2/3 C - 1/3 A</t>
  </si>
  <si>
    <t>2/3 A - 1/3 C</t>
  </si>
  <si>
    <t>B1</t>
  </si>
  <si>
    <t>3 fa/ac + 1 dc</t>
  </si>
  <si>
    <t>Cond-P</t>
  </si>
  <si>
    <t>2 fa/ac</t>
  </si>
  <si>
    <t>à faire valider par P.</t>
  </si>
  <si>
    <t>ANNEXE</t>
  </si>
  <si>
    <t>situation en pièce jointe</t>
  </si>
  <si>
    <t>Groupes</t>
  </si>
  <si>
    <t>CEE</t>
  </si>
  <si>
    <t>nbre Cee</t>
  </si>
  <si>
    <t>Valo.</t>
  </si>
  <si>
    <t>Rev.Cl.</t>
  </si>
  <si>
    <t>rest-BUT3</t>
  </si>
  <si>
    <t>Dispo</t>
  </si>
  <si>
    <t>Moins</t>
  </si>
  <si>
    <t>titre</t>
  </si>
  <si>
    <t>xx</t>
  </si>
  <si>
    <t>réservé</t>
  </si>
  <si>
    <t>nb/l</t>
  </si>
  <si>
    <t>mw/l</t>
  </si>
</sst>
</file>

<file path=xl/styles.xml><?xml version="1.0" encoding="utf-8"?>
<styleSheet xmlns="http://schemas.openxmlformats.org/spreadsheetml/2006/main">
  <numFmts count="56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d\ mmmm\ yyyy"/>
    <numFmt numFmtId="166" formatCode="#,##0.00&quot; € HT&quot;"/>
    <numFmt numFmtId="167" formatCode="#,##0.00&quot; €&quot;"/>
    <numFmt numFmtId="168" formatCode="#,##0.00&quot; € TTC&quot;"/>
    <numFmt numFmtId="169" formatCode="0.0"/>
    <numFmt numFmtId="170" formatCode="#,##0.00_-_ ;#,##0.00\-_ ;&quot;&quot;"/>
    <numFmt numFmtId="171" formatCode="#,##0_,_0_0_0_-_ ;#,##0\-_,_0_0_0_ ;&quot;&quot;"/>
    <numFmt numFmtId="172" formatCode="#,##0.0_0_0_-_ ;#,##0.0\-_0_0_ ;&quot;&quot;"/>
    <numFmt numFmtId="173" formatCode="#,##0.00_0_-_ ;#,##0.00\-_0_ ;&quot;&quot;"/>
    <numFmt numFmtId="174" formatCode="#,##0.000_-_ ;#,##0.000\-_ ;&quot;&quot;"/>
    <numFmt numFmtId="175" formatCode="#,##0&quot; h&quot;"/>
    <numFmt numFmtId="176" formatCode="\1\0\/\1\7"/>
    <numFmt numFmtId="177" formatCode="_ &quot;\&quot;* #,##0_ ;_ &quot;\&quot;* \-#,##0_ ;_ &quot;\&quot;* &quot;-&quot;_ ;_ @_ "/>
    <numFmt numFmtId="178" formatCode="_ &quot;\&quot;* #,##0.00_ ;_ &quot;\&quot;* \-#,##0.00_ ;_ &quot;\&quot;* &quot;-&quot;??_ ;_ @_ "/>
    <numFmt numFmtId="179" formatCode="#,##0&quot; an(s)&quot;"/>
    <numFmt numFmtId="180" formatCode="#,##0.000"/>
    <numFmt numFmtId="181" formatCode="_ * #,##0_ ;_ * \-#,##0_ ;_ * &quot;-&quot;_ ;_ @_ "/>
    <numFmt numFmtId="182" formatCode="_ * #,##0.00_ ;_ * \-#,##0.00_ ;_ * &quot;-&quot;??_ ;_ @_ "/>
    <numFmt numFmtId="183" formatCode="0.000"/>
    <numFmt numFmtId="184" formatCode="&quot;$&quot;#,##0_);\(&quot;$&quot;#,##0\)"/>
    <numFmt numFmtId="185" formatCode="_ * #,##0.00_)&quot;L&quot;_ ;_ * \(#,##0.00\)&quot;L&quot;_ ;_ * &quot;-&quot;??_)&quot;L&quot;_ ;_ @_ "/>
    <numFmt numFmtId="186" formatCode="_(* #,##0_);_(* \(#,##0\);_(* &quot;-&quot;_);_(@_)"/>
    <numFmt numFmtId="187" formatCode="_(&quot;$&quot;* #,##0_);_(&quot;$&quot;* \(#,##0\);_(&quot;$&quot;* &quot;-&quot;_);_(@_)"/>
    <numFmt numFmtId="188" formatCode="_ &quot;￥&quot;* #,##0.00_ ;_ &quot;￥&quot;* \-#,##0.00_ ;_ &quot;￥&quot;* &quot;-&quot;??_ ;_ @_ "/>
    <numFmt numFmtId="189" formatCode="#,##0.00&quot; F&quot;"/>
    <numFmt numFmtId="190" formatCode="_-* #,##0\ _ö_S_-;\-* #,##0\ _ö_S_-;_-* &quot;-&quot;\ _ö_S_-;_-@_-"/>
    <numFmt numFmtId="191" formatCode="_-* #,##0.00\ _ö_S_-;\-* #,##0.00\ _ö_S_-;_-* &quot;-&quot;??\ _ö_S_-;_-@_-"/>
    <numFmt numFmtId="192" formatCode="\G\é\n\é\r\a\l"/>
    <numFmt numFmtId="193" formatCode="#\ ##,#00"/>
    <numFmt numFmtId="194" formatCode="_-* #,##0.00\ [$€]_-;\-* #,##0.00\ [$€]_-;_-* &quot;-&quot;??\ [$€]_-;_-@_-"/>
    <numFmt numFmtId="195" formatCode="&quot;- &quot;@"/>
    <numFmt numFmtId="196" formatCode="&quot;      - marque : &quot;@"/>
    <numFmt numFmtId="197" formatCode="_-* #,##0\ _F_-;\-* #,##0\ _F_-;_-* &quot;-&quot;\ _F_-;_-@_-"/>
    <numFmt numFmtId="198" formatCode="#,##0&quot; pts&quot;"/>
    <numFmt numFmtId="199" formatCode="&quot;$&quot;#,##0;[Red]\-&quot;$&quot;#,##0"/>
    <numFmt numFmtId="200" formatCode="&quot;$&quot;#,##0.00;[Red]\-&quot;$&quot;#,##0.00"/>
    <numFmt numFmtId="201" formatCode="_ * #,##0_)_L_ ;_ * \(#,##0\)_L_ ;_ * &quot;-&quot;_)_L_ ;_ @_ "/>
    <numFmt numFmtId="202" formatCode="_-* #,##0.00\ [$€-1]_-;\-* #,##0.00\ [$€-1]_-;_-* &quot;-&quot;??\ [$€-1]_-"/>
    <numFmt numFmtId="203" formatCode="0&quot;.&quot;"/>
    <numFmt numFmtId="204" formatCode="#\ ##0.00\ \F"/>
    <numFmt numFmtId="205" formatCode="#,##0_);\(#,##0\)"/>
    <numFmt numFmtId="206" formatCode="0.00000%"/>
    <numFmt numFmtId="207" formatCode="0.000000%"/>
    <numFmt numFmtId="208" formatCode="&quot;      - type : &quot;@"/>
    <numFmt numFmtId="209" formatCode="0.0000%"/>
    <numFmt numFmtId="210" formatCode="#,##0,\$;[Red]\-#,##0,\$"/>
    <numFmt numFmtId="211" formatCode="_-* #,##0\ &quot;öS&quot;_-;\-* #,##0\ &quot;öS&quot;_-;_-* &quot;-&quot;\ &quot;öS&quot;_-;_-@_-"/>
    <numFmt numFmtId="212" formatCode="_-* #,##0.00\ &quot;öS&quot;_-;\-* #,##0.00\ &quot;öS&quot;_-;_-* &quot;-&quot;??\ &quot;öS&quot;_-;_-@_-"/>
    <numFmt numFmtId="213" formatCode="_*#,##0\ \W"/>
    <numFmt numFmtId="214" formatCode="_-* #,##0_-;\-* #,##0_-;_-* &quot;-&quot;_-;_-@_-"/>
    <numFmt numFmtId="215" formatCode="_-* #,##0.00_-;\-* #,##0.00_-;_-* &quot;-&quot;??_-;_-@_-"/>
  </numFmts>
  <fonts count="145">
    <font>
      <sz val="10"/>
      <name val="Tahoma"/>
      <family val="2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Franklin Gothic Book"/>
      <family val="2"/>
    </font>
    <font>
      <sz val="10"/>
      <name val="Tahoma"/>
      <family val="2"/>
    </font>
    <font>
      <sz val="8"/>
      <name val="Tahoma"/>
      <family val="2"/>
    </font>
    <font>
      <sz val="11"/>
      <name val="Tahoma"/>
      <family val="2"/>
    </font>
    <font>
      <sz val="11"/>
      <name val="Arial"/>
      <family val="2"/>
    </font>
    <font>
      <b/>
      <sz val="11"/>
      <name val="Arial"/>
      <family val="2"/>
    </font>
    <font>
      <sz val="9"/>
      <name val="Arial"/>
      <family val="2"/>
    </font>
    <font>
      <sz val="10"/>
      <color indexed="9"/>
      <name val="Arial"/>
      <family val="2"/>
    </font>
    <font>
      <b/>
      <sz val="10"/>
      <color indexed="10"/>
      <name val="Tahoma"/>
      <family val="2"/>
    </font>
    <font>
      <sz val="10"/>
      <name val="Geneva"/>
    </font>
    <font>
      <b/>
      <sz val="11"/>
      <name val="Tahoma"/>
      <family val="2"/>
    </font>
    <font>
      <b/>
      <sz val="11"/>
      <color indexed="10"/>
      <name val="Tahoma"/>
      <family val="2"/>
    </font>
    <font>
      <sz val="11"/>
      <color indexed="9"/>
      <name val="Tahoma"/>
      <family val="2"/>
    </font>
    <font>
      <b/>
      <sz val="11"/>
      <color indexed="9"/>
      <name val="Tahoma"/>
      <family val="2"/>
    </font>
    <font>
      <sz val="11"/>
      <color indexed="8"/>
      <name val="Tahoma"/>
      <family val="2"/>
    </font>
    <font>
      <sz val="11"/>
      <color indexed="53"/>
      <name val="Tahoma"/>
      <family val="2"/>
    </font>
    <font>
      <b/>
      <sz val="11"/>
      <color indexed="8"/>
      <name val="Tahoma"/>
      <family val="2"/>
    </font>
    <font>
      <i/>
      <sz val="11"/>
      <color indexed="8"/>
      <name val="Tahoma"/>
      <family val="2"/>
    </font>
    <font>
      <i/>
      <sz val="11"/>
      <color indexed="9"/>
      <name val="Tahoma"/>
      <family val="2"/>
    </font>
    <font>
      <sz val="14"/>
      <color indexed="8"/>
      <name val="Calibri"/>
      <family val="2"/>
    </font>
    <font>
      <sz val="10"/>
      <name val="Helv"/>
    </font>
    <font>
      <b/>
      <sz val="8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6"/>
      <name val="Courier New"/>
      <family val="3"/>
    </font>
    <font>
      <b/>
      <sz val="10"/>
      <name val="Arial"/>
      <family val="2"/>
    </font>
    <font>
      <b/>
      <sz val="9"/>
      <name val="Arial"/>
      <family val="2"/>
    </font>
    <font>
      <sz val="12"/>
      <name val="Tms Rmn"/>
    </font>
    <font>
      <sz val="12"/>
      <name val="Times New Roman"/>
      <family val="1"/>
    </font>
    <font>
      <u/>
      <sz val="10"/>
      <name val="Helv"/>
    </font>
    <font>
      <sz val="12"/>
      <name val="Helv"/>
    </font>
    <font>
      <sz val="9"/>
      <name val="Geneva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name val="µ¸¿ò"/>
      <family val="3"/>
    </font>
    <font>
      <sz val="10"/>
      <color indexed="18"/>
      <name val="Tahoma"/>
      <family val="2"/>
    </font>
    <font>
      <sz val="10"/>
      <color indexed="8"/>
      <name val="Arial"/>
      <family val="2"/>
    </font>
    <font>
      <b/>
      <sz val="9"/>
      <color indexed="8"/>
      <name val="Arial"/>
      <family val="2"/>
    </font>
    <font>
      <sz val="11"/>
      <color indexed="20"/>
      <name val="Calibri"/>
      <family val="2"/>
    </font>
    <font>
      <sz val="5"/>
      <name val="Arial"/>
      <family val="2"/>
    </font>
    <font>
      <sz val="12"/>
      <name val="Tms Rmn"/>
      <family val="1"/>
    </font>
    <font>
      <sz val="11"/>
      <color indexed="17"/>
      <name val="Calibri"/>
      <family val="2"/>
    </font>
    <font>
      <b/>
      <sz val="10"/>
      <name val="MS Sans Serif"/>
      <family val="2"/>
    </font>
    <font>
      <sz val="7"/>
      <name val="MS Sans Serif"/>
      <family val="2"/>
    </font>
    <font>
      <sz val="12"/>
      <name val="¹ÙÅÁÃ¼"/>
      <family val="1"/>
    </font>
    <font>
      <sz val="10"/>
      <name val="Arial Narrow"/>
      <family val="2"/>
    </font>
    <font>
      <b/>
      <sz val="11"/>
      <color indexed="52"/>
      <name val="Calibri"/>
      <family val="2"/>
    </font>
    <font>
      <sz val="10"/>
      <name val="MS Sans Serif"/>
      <family val="2"/>
    </font>
    <font>
      <b/>
      <sz val="10"/>
      <color indexed="10"/>
      <name val="Arial"/>
      <family val="2"/>
    </font>
    <font>
      <sz val="10"/>
      <color indexed="8"/>
      <name val="Comic Sans MS"/>
      <family val="4"/>
    </font>
    <font>
      <b/>
      <sz val="6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Comic Sans MS"/>
      <family val="4"/>
    </font>
    <font>
      <b/>
      <sz val="10"/>
      <color indexed="8"/>
      <name val="Comic Sans MS"/>
      <family val="4"/>
    </font>
    <font>
      <sz val="11"/>
      <name val="Antique Olive"/>
      <family val="2"/>
    </font>
    <font>
      <b/>
      <sz val="12"/>
      <name val="MS Sans Serif"/>
      <family val="2"/>
    </font>
    <font>
      <sz val="11"/>
      <name val="Univers Cd (W1)"/>
    </font>
    <font>
      <u/>
      <sz val="12"/>
      <name val="Arial"/>
      <family val="2"/>
    </font>
    <font>
      <b/>
      <sz val="14"/>
      <color indexed="8"/>
      <name val="Century Gothic"/>
      <family val="2"/>
    </font>
    <font>
      <b/>
      <u/>
      <sz val="12"/>
      <color indexed="8"/>
      <name val="Century Gothic"/>
      <family val="2"/>
    </font>
    <font>
      <b/>
      <sz val="11"/>
      <color indexed="8"/>
      <name val="Century Gothic"/>
      <family val="2"/>
    </font>
    <font>
      <b/>
      <sz val="11"/>
      <color indexed="9"/>
      <name val="Calibri"/>
      <family val="2"/>
    </font>
    <font>
      <sz val="10"/>
      <color indexed="12"/>
      <name val="Arial"/>
      <family val="2"/>
    </font>
    <font>
      <sz val="12"/>
      <name val="宋体"/>
      <charset val="134"/>
    </font>
    <font>
      <sz val="14"/>
      <name val="AngsanaUPC"/>
      <family val="1"/>
    </font>
    <font>
      <b/>
      <i/>
      <u/>
      <sz val="10"/>
      <name val="Arial"/>
      <family val="2"/>
    </font>
    <font>
      <b/>
      <u/>
      <sz val="12"/>
      <name val="Times New Roman"/>
      <family val="1"/>
    </font>
    <font>
      <i/>
      <sz val="10"/>
      <name val="Arial"/>
      <family val="2"/>
    </font>
    <font>
      <sz val="10"/>
      <color indexed="57"/>
      <name val="Arial"/>
      <family val="2"/>
    </font>
    <font>
      <i/>
      <sz val="12"/>
      <name val="Helv"/>
    </font>
    <font>
      <sz val="1"/>
      <color indexed="8"/>
      <name val="Courier"/>
      <family val="3"/>
    </font>
    <font>
      <b/>
      <sz val="13"/>
      <name val="Tahoma"/>
      <family val="2"/>
    </font>
    <font>
      <sz val="8"/>
      <name val="AvantGarde Bk BT"/>
      <family val="2"/>
    </font>
    <font>
      <i/>
      <sz val="8"/>
      <color indexed="8"/>
      <name val="Comic Sans MS"/>
      <family val="4"/>
    </font>
    <font>
      <sz val="11"/>
      <name val="OfficinaSerif"/>
    </font>
    <font>
      <b/>
      <sz val="1"/>
      <color indexed="8"/>
      <name val="Courier"/>
      <family val="3"/>
    </font>
    <font>
      <b/>
      <sz val="8"/>
      <color indexed="8"/>
      <name val="Arial"/>
      <family val="2"/>
    </font>
    <font>
      <sz val="18"/>
      <color indexed="24"/>
      <name val="Times New Roman"/>
      <family val="1"/>
    </font>
    <font>
      <sz val="8"/>
      <color indexed="24"/>
      <name val="Times New Roman"/>
      <family val="1"/>
    </font>
    <font>
      <b/>
      <sz val="18"/>
      <color indexed="22"/>
      <name val="Arial"/>
      <family val="2"/>
    </font>
    <font>
      <b/>
      <sz val="12"/>
      <color indexed="22"/>
      <name val="Arial"/>
      <family val="2"/>
    </font>
    <font>
      <sz val="9"/>
      <name val="Courier New"/>
      <family val="3"/>
    </font>
    <font>
      <i/>
      <sz val="11"/>
      <color indexed="23"/>
      <name val="Calibri"/>
      <family val="2"/>
    </font>
    <font>
      <sz val="10"/>
      <name val="Times New Roman"/>
      <family val="1"/>
    </font>
    <font>
      <sz val="12"/>
      <color indexed="22"/>
      <name val="Arial"/>
      <family val="2"/>
    </font>
    <font>
      <u/>
      <sz val="12"/>
      <color indexed="36"/>
      <name val="宋体"/>
      <charset val="134"/>
    </font>
    <font>
      <sz val="10"/>
      <color indexed="10"/>
      <name val="Arial"/>
      <family val="2"/>
    </font>
    <font>
      <sz val="8"/>
      <name val="Tms Rmn"/>
    </font>
    <font>
      <i/>
      <sz val="10"/>
      <color indexed="61"/>
      <name val="Arial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u/>
      <sz val="10"/>
      <name val="MS Sans Serif"/>
      <family val="2"/>
    </font>
    <font>
      <u/>
      <sz val="8.4"/>
      <color indexed="12"/>
      <name val="Arial"/>
      <family val="2"/>
    </font>
    <font>
      <sz val="11"/>
      <color indexed="8"/>
      <name val="Comic Sans MS"/>
      <family val="4"/>
    </font>
    <font>
      <sz val="11"/>
      <color indexed="62"/>
      <name val="Calibri"/>
      <family val="2"/>
    </font>
    <font>
      <b/>
      <sz val="10"/>
      <color indexed="33"/>
      <name val="Helv"/>
    </font>
    <font>
      <b/>
      <sz val="10"/>
      <color indexed="9"/>
      <name val="Arial"/>
      <family val="2"/>
    </font>
    <font>
      <sz val="8"/>
      <color indexed="9"/>
      <name val="Arial"/>
      <family val="2"/>
    </font>
    <font>
      <i/>
      <sz val="8"/>
      <name val="Arial"/>
      <family val="2"/>
    </font>
    <font>
      <b/>
      <sz val="10"/>
      <name val="Helv"/>
    </font>
    <font>
      <sz val="10"/>
      <color indexed="50"/>
      <name val="Arial"/>
      <family val="2"/>
    </font>
    <font>
      <sz val="11"/>
      <color indexed="52"/>
      <name val="Calibri"/>
      <family val="2"/>
    </font>
    <font>
      <b/>
      <i/>
      <sz val="10"/>
      <color indexed="8"/>
      <name val="Arial"/>
      <family val="2"/>
    </font>
    <font>
      <i/>
      <u/>
      <sz val="10"/>
      <name val="Arial"/>
      <family val="2"/>
    </font>
    <font>
      <b/>
      <sz val="10"/>
      <color indexed="21"/>
      <name val="Arial"/>
      <family val="2"/>
    </font>
    <font>
      <b/>
      <sz val="10"/>
      <color indexed="8"/>
      <name val="Helv"/>
    </font>
    <font>
      <b/>
      <sz val="10"/>
      <color indexed="13"/>
      <name val="Arial"/>
      <family val="2"/>
    </font>
    <font>
      <i/>
      <sz val="10"/>
      <name val="MS Sans Serif"/>
      <family val="2"/>
    </font>
    <font>
      <sz val="12"/>
      <name val="Arial"/>
      <family val="2"/>
    </font>
    <font>
      <sz val="1"/>
      <color indexed="18"/>
      <name val="Courier"/>
      <family val="3"/>
    </font>
    <font>
      <sz val="12"/>
      <color indexed="24"/>
      <name val="Times New Roman"/>
      <family val="1"/>
    </font>
    <font>
      <sz val="11"/>
      <color indexed="60"/>
      <name val="Calibri"/>
      <family val="2"/>
    </font>
    <font>
      <b/>
      <sz val="11"/>
      <color indexed="9"/>
      <name val="Arial"/>
      <family val="2"/>
    </font>
    <font>
      <sz val="7"/>
      <name val="Small Fonts"/>
      <family val="2"/>
    </font>
    <font>
      <i/>
      <sz val="10"/>
      <color indexed="20"/>
      <name val="Arial"/>
      <family val="2"/>
    </font>
    <font>
      <sz val="10"/>
      <name val="Arial MT"/>
    </font>
    <font>
      <sz val="10"/>
      <color indexed="8"/>
      <name val="MS Sans Serif"/>
      <family val="2"/>
    </font>
    <font>
      <b/>
      <sz val="11"/>
      <color indexed="63"/>
      <name val="Calibri"/>
      <family val="2"/>
    </font>
    <font>
      <b/>
      <sz val="10"/>
      <color indexed="15"/>
      <name val="Arial"/>
      <family val="2"/>
    </font>
    <font>
      <b/>
      <sz val="10"/>
      <color indexed="11"/>
      <name val="Arial"/>
      <family val="2"/>
    </font>
    <font>
      <sz val="7"/>
      <color indexed="8"/>
      <name val="Arial"/>
      <family val="2"/>
    </font>
    <font>
      <b/>
      <sz val="10"/>
      <color indexed="12"/>
      <name val="Tahoma"/>
      <family val="2"/>
    </font>
    <font>
      <b/>
      <sz val="10"/>
      <color indexed="46"/>
      <name val="Arial"/>
      <family val="2"/>
    </font>
    <font>
      <b/>
      <sz val="12"/>
      <name val="Geneva"/>
    </font>
    <font>
      <b/>
      <i/>
      <sz val="8"/>
      <color indexed="8"/>
      <name val="Arial"/>
      <family val="2"/>
    </font>
    <font>
      <b/>
      <sz val="16"/>
      <name val="Arial"/>
      <family val="2"/>
    </font>
    <font>
      <sz val="10"/>
      <name val="Univers 45 Light"/>
      <family val="2"/>
    </font>
    <font>
      <b/>
      <sz val="11"/>
      <name val="Times New Roman"/>
      <family val="1"/>
    </font>
    <font>
      <b/>
      <sz val="18"/>
      <color indexed="56"/>
      <name val="Cambria"/>
      <family val="2"/>
    </font>
    <font>
      <b/>
      <sz val="14"/>
      <name val="Arial"/>
      <family val="2"/>
    </font>
    <font>
      <b/>
      <u/>
      <sz val="11"/>
      <name val="Arial"/>
      <family val="2"/>
    </font>
    <font>
      <b/>
      <i/>
      <sz val="8"/>
      <color indexed="12"/>
      <name val="Arial"/>
      <family val="2"/>
    </font>
    <font>
      <sz val="12"/>
      <color indexed="8"/>
      <name val="Arial"/>
      <family val="2"/>
    </font>
    <font>
      <b/>
      <sz val="14"/>
      <name val="Antique Olv (W1)"/>
    </font>
    <font>
      <b/>
      <sz val="12"/>
      <name val="Helv"/>
    </font>
    <font>
      <sz val="11"/>
      <color indexed="10"/>
      <name val="Calibri"/>
      <family val="2"/>
    </font>
    <font>
      <b/>
      <sz val="16"/>
      <color indexed="62"/>
      <name val="Tahoma"/>
      <family val="2"/>
    </font>
    <font>
      <b/>
      <sz val="12"/>
      <name val="Tahoma"/>
      <family val="2"/>
    </font>
    <font>
      <sz val="10"/>
      <name val="Arial"/>
      <family val="2"/>
    </font>
    <font>
      <b/>
      <sz val="12"/>
      <color indexed="9"/>
      <name val="Tahoma"/>
      <family val="2"/>
    </font>
    <font>
      <sz val="11"/>
      <color theme="1"/>
      <name val="Calibri"/>
      <family val="2"/>
      <scheme val="minor"/>
    </font>
  </fonts>
  <fills count="58">
    <fill>
      <patternFill patternType="none"/>
    </fill>
    <fill>
      <patternFill patternType="gray125"/>
    </fill>
    <fill>
      <patternFill patternType="solid">
        <fgColor indexed="29"/>
      </patternFill>
    </fill>
    <fill>
      <patternFill patternType="solid">
        <fgColor indexed="47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51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0"/>
        <bgColor indexed="64"/>
      </patternFill>
    </fill>
    <fill>
      <patternFill patternType="solid">
        <fgColor indexed="9"/>
      </patternFill>
    </fill>
    <fill>
      <patternFill patternType="solid">
        <fgColor indexed="8"/>
        <bgColor indexed="64"/>
      </patternFill>
    </fill>
    <fill>
      <patternFill patternType="solid">
        <fgColor indexed="14"/>
        <bgColor indexed="8"/>
      </patternFill>
    </fill>
    <fill>
      <patternFill patternType="solid">
        <fgColor indexed="55"/>
      </patternFill>
    </fill>
    <fill>
      <patternFill patternType="solid">
        <fgColor indexed="11"/>
        <bgColor indexed="64"/>
      </patternFill>
    </fill>
    <fill>
      <patternFill patternType="lightUp"/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15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indexed="26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11"/>
        <bgColor indexed="8"/>
      </patternFill>
    </fill>
    <fill>
      <patternFill patternType="solid">
        <fgColor indexed="23"/>
        <bgColor indexed="9"/>
      </patternFill>
    </fill>
    <fill>
      <patternFill patternType="solid">
        <fgColor indexed="43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10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12"/>
        <bgColor indexed="8"/>
      </patternFill>
    </fill>
    <fill>
      <patternFill patternType="solid">
        <fgColor indexed="22"/>
        <bgColor indexed="9"/>
      </patternFill>
    </fill>
    <fill>
      <patternFill patternType="solid">
        <fgColor indexed="47"/>
        <bgColor indexed="64"/>
      </patternFill>
    </fill>
    <fill>
      <patternFill patternType="solid">
        <fgColor indexed="34"/>
        <bgColor indexed="13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5"/>
        <bgColor indexed="64"/>
      </patternFill>
    </fill>
    <fill>
      <patternFill patternType="gray125">
        <fgColor indexed="8"/>
      </patternFill>
    </fill>
    <fill>
      <patternFill patternType="solid">
        <fgColor indexed="26"/>
        <bgColor indexed="22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4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12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5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47"/>
      </top>
      <bottom style="thin">
        <color indexed="47"/>
      </bottom>
      <diagonal/>
    </border>
    <border>
      <left style="hair">
        <color indexed="64"/>
      </left>
      <right style="hair">
        <color indexed="64"/>
      </right>
      <top style="medium">
        <color indexed="57"/>
      </top>
      <bottom style="medium">
        <color indexed="57"/>
      </bottom>
      <diagonal/>
    </border>
    <border>
      <left/>
      <right style="thin">
        <color indexed="64"/>
      </right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10"/>
      </top>
      <bottom/>
      <diagonal/>
    </border>
    <border>
      <left style="thin">
        <color indexed="64"/>
      </left>
      <right style="thin">
        <color indexed="64"/>
      </right>
      <top style="dotted">
        <color indexed="10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33"/>
      </top>
      <bottom/>
      <diagonal/>
    </border>
    <border>
      <left style="thin">
        <color indexed="12"/>
      </left>
      <right style="thin">
        <color indexed="12"/>
      </right>
      <top/>
      <bottom/>
      <diagonal/>
    </border>
    <border>
      <left style="thin">
        <color indexed="64"/>
      </left>
      <right style="thin">
        <color indexed="64"/>
      </right>
      <top style="dotted">
        <color indexed="51"/>
      </top>
      <bottom/>
      <diagonal/>
    </border>
    <border>
      <left style="medium">
        <color indexed="18"/>
      </left>
      <right style="thin">
        <color indexed="18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ck">
        <color indexed="10"/>
      </top>
      <bottom style="thick">
        <color indexed="10"/>
      </bottom>
      <diagonal/>
    </border>
    <border>
      <left style="thin">
        <color indexed="64"/>
      </left>
      <right style="thin">
        <color indexed="64"/>
      </right>
      <top style="thick">
        <color indexed="15"/>
      </top>
      <bottom style="thick">
        <color indexed="35"/>
      </bottom>
      <diagonal/>
    </border>
    <border>
      <left style="thin">
        <color indexed="64"/>
      </left>
      <right style="thin">
        <color indexed="64"/>
      </right>
      <top style="thick">
        <color indexed="11"/>
      </top>
      <bottom style="thick">
        <color indexed="11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dotted">
        <color indexed="46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/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</borders>
  <cellStyleXfs count="799">
    <xf numFmtId="0" fontId="0" fillId="0" borderId="0"/>
    <xf numFmtId="2" fontId="24" fillId="0" borderId="0"/>
    <xf numFmtId="169" fontId="8" fillId="0" borderId="0">
      <alignment vertical="center"/>
    </xf>
    <xf numFmtId="49" fontId="25" fillId="0" borderId="0" applyNumberFormat="0" applyFill="0" applyBorder="0">
      <alignment vertical="top" wrapText="1"/>
    </xf>
    <xf numFmtId="0" fontId="26" fillId="0" borderId="0" applyFill="0" applyBorder="0">
      <alignment vertical="top" wrapText="1"/>
    </xf>
    <xf numFmtId="49" fontId="27" fillId="0" borderId="0" applyFill="0" applyBorder="0">
      <alignment vertical="top" wrapText="1"/>
    </xf>
    <xf numFmtId="49" fontId="28" fillId="0" borderId="0" applyNumberFormat="0" applyFill="0" applyBorder="0">
      <alignment vertical="top"/>
    </xf>
    <xf numFmtId="170" fontId="25" fillId="0" borderId="0" applyFill="0" applyBorder="0"/>
    <xf numFmtId="10" fontId="27" fillId="0" borderId="0" applyFill="0" applyBorder="0"/>
    <xf numFmtId="170" fontId="25" fillId="0" borderId="0" applyFill="0" applyBorder="0">
      <protection locked="0"/>
    </xf>
    <xf numFmtId="171" fontId="27" fillId="0" borderId="0" applyFill="0" applyBorder="0"/>
    <xf numFmtId="172" fontId="27" fillId="0" borderId="0" applyFill="0" applyBorder="0"/>
    <xf numFmtId="173" fontId="27" fillId="0" borderId="0" applyFill="0" applyBorder="0"/>
    <xf numFmtId="174" fontId="27" fillId="0" borderId="0" applyFill="0" applyBorder="0"/>
    <xf numFmtId="49" fontId="27" fillId="0" borderId="0" applyFill="0" applyBorder="0">
      <alignment vertical="top"/>
    </xf>
    <xf numFmtId="0" fontId="9" fillId="0" borderId="0" applyFill="0" applyBorder="0">
      <alignment vertical="top" wrapText="1"/>
    </xf>
    <xf numFmtId="0" fontId="29" fillId="0" borderId="0" applyFill="0" applyBorder="0">
      <alignment vertical="top" wrapText="1"/>
    </xf>
    <xf numFmtId="0" fontId="30" fillId="0" borderId="0" applyFill="0" applyBorder="0">
      <alignment vertical="top" wrapText="1"/>
    </xf>
    <xf numFmtId="0" fontId="25" fillId="0" borderId="0" applyFill="0" applyBorder="0">
      <alignment vertical="top" wrapText="1"/>
    </xf>
    <xf numFmtId="0" fontId="25" fillId="0" borderId="0" applyFill="0" applyBorder="0">
      <alignment vertical="top" wrapText="1"/>
    </xf>
    <xf numFmtId="0" fontId="25" fillId="0" borderId="0" applyFill="0" applyBorder="0">
      <alignment vertical="top" wrapText="1"/>
    </xf>
    <xf numFmtId="0" fontId="25" fillId="0" borderId="0" applyFill="0" applyBorder="0">
      <alignment vertical="top" wrapText="1"/>
    </xf>
    <xf numFmtId="0" fontId="25" fillId="0" borderId="0" applyFill="0" applyBorder="0">
      <alignment vertical="top" wrapText="1"/>
    </xf>
    <xf numFmtId="0" fontId="27" fillId="0" borderId="0" applyNumberFormat="0" applyFill="0" applyBorder="0"/>
    <xf numFmtId="0" fontId="3" fillId="0" borderId="0"/>
    <xf numFmtId="175" fontId="24" fillId="0" borderId="0">
      <alignment horizontal="right"/>
    </xf>
    <xf numFmtId="3" fontId="31" fillId="0" borderId="0">
      <alignment horizontal="left"/>
    </xf>
    <xf numFmtId="0" fontId="32" fillId="0" borderId="0"/>
    <xf numFmtId="2" fontId="33" fillId="0" borderId="0">
      <alignment horizontal="left"/>
    </xf>
    <xf numFmtId="3" fontId="24" fillId="0" borderId="0"/>
    <xf numFmtId="2" fontId="34" fillId="0" borderId="0"/>
    <xf numFmtId="3" fontId="34" fillId="0" borderId="0"/>
    <xf numFmtId="176" fontId="35" fillId="0" borderId="1">
      <alignment horizontal="center"/>
      <protection locked="0"/>
    </xf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8" borderId="0" applyNumberFormat="0" applyBorder="0" applyAlignment="0" applyProtection="0"/>
    <xf numFmtId="0" fontId="36" fillId="9" borderId="0" applyNumberFormat="0" applyBorder="0" applyAlignment="0" applyProtection="0"/>
    <xf numFmtId="0" fontId="36" fillId="10" borderId="0" applyNumberFormat="0" applyBorder="0" applyAlignment="0" applyProtection="0"/>
    <xf numFmtId="0" fontId="36" fillId="3" borderId="0" applyNumberFormat="0" applyBorder="0" applyAlignment="0" applyProtection="0"/>
    <xf numFmtId="0" fontId="36" fillId="12" borderId="0" applyNumberFormat="0" applyBorder="0" applyAlignment="0" applyProtection="0"/>
    <xf numFmtId="0" fontId="36" fillId="2" borderId="0" applyNumberFormat="0" applyBorder="0" applyAlignment="0" applyProtection="0"/>
    <xf numFmtId="0" fontId="36" fillId="13" borderId="0" applyNumberFormat="0" applyBorder="0" applyAlignment="0" applyProtection="0"/>
    <xf numFmtId="0" fontId="36" fillId="9" borderId="0" applyNumberFormat="0" applyBorder="0" applyAlignment="0" applyProtection="0"/>
    <xf numFmtId="0" fontId="36" fillId="12" borderId="0" applyNumberFormat="0" applyBorder="0" applyAlignment="0" applyProtection="0"/>
    <xf numFmtId="0" fontId="36" fillId="11" borderId="0" applyNumberFormat="0" applyBorder="0" applyAlignment="0" applyProtection="0"/>
    <xf numFmtId="0" fontId="37" fillId="14" borderId="0" applyNumberFormat="0" applyBorder="0" applyAlignment="0" applyProtection="0"/>
    <xf numFmtId="0" fontId="37" fillId="2" borderId="0" applyNumberFormat="0" applyBorder="0" applyAlignment="0" applyProtection="0"/>
    <xf numFmtId="0" fontId="37" fillId="13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177" fontId="38" fillId="0" borderId="0" applyFont="0" applyFill="0" applyBorder="0" applyAlignment="0" applyProtection="0"/>
    <xf numFmtId="178" fontId="38" fillId="0" borderId="0" applyFont="0" applyFill="0" applyBorder="0" applyAlignment="0" applyProtection="0"/>
    <xf numFmtId="179" fontId="30" fillId="0" borderId="2">
      <alignment vertical="center"/>
    </xf>
    <xf numFmtId="180" fontId="39" fillId="18" borderId="3">
      <alignment horizontal="center" wrapText="1"/>
    </xf>
    <xf numFmtId="0" fontId="40" fillId="19" borderId="0">
      <alignment horizontal="left" vertical="top" wrapText="1"/>
    </xf>
    <xf numFmtId="0" fontId="40" fillId="19" borderId="0">
      <alignment horizontal="left" vertical="top" wrapText="1"/>
    </xf>
    <xf numFmtId="0" fontId="40" fillId="19" borderId="0">
      <alignment horizontal="left" vertical="top" wrapText="1"/>
    </xf>
    <xf numFmtId="0" fontId="40" fillId="19" borderId="0">
      <alignment horizontal="left" vertical="top" wrapText="1"/>
    </xf>
    <xf numFmtId="0" fontId="40" fillId="19" borderId="0">
      <alignment horizontal="left" vertical="top" wrapText="1"/>
    </xf>
    <xf numFmtId="49" fontId="41" fillId="19" borderId="0">
      <alignment horizontal="left" vertical="top" wrapText="1"/>
    </xf>
    <xf numFmtId="181" fontId="38" fillId="0" borderId="0" applyFont="0" applyFill="0" applyBorder="0" applyAlignment="0" applyProtection="0"/>
    <xf numFmtId="182" fontId="38" fillId="0" borderId="0" applyFont="0" applyFill="0" applyBorder="0" applyAlignment="0" applyProtection="0"/>
    <xf numFmtId="0" fontId="42" fillId="7" borderId="0" applyNumberFormat="0" applyBorder="0" applyAlignment="0" applyProtection="0"/>
    <xf numFmtId="0" fontId="27" fillId="20" borderId="4">
      <alignment vertical="top" wrapText="1"/>
      <protection locked="0" hidden="1"/>
    </xf>
    <xf numFmtId="0" fontId="26" fillId="0" borderId="5">
      <alignment horizontal="center" wrapText="1"/>
    </xf>
    <xf numFmtId="183" fontId="43" fillId="0" borderId="5">
      <alignment horizontal="left" vertical="top"/>
    </xf>
    <xf numFmtId="0" fontId="44" fillId="0" borderId="0" applyNumberFormat="0" applyFill="0" applyBorder="0" applyAlignment="0" applyProtection="0"/>
    <xf numFmtId="0" fontId="25" fillId="20" borderId="4">
      <alignment vertical="top" wrapText="1"/>
      <protection hidden="1"/>
    </xf>
    <xf numFmtId="0" fontId="45" fillId="8" borderId="0" applyNumberFormat="0" applyBorder="0" applyAlignment="0" applyProtection="0"/>
    <xf numFmtId="184" fontId="46" fillId="0" borderId="6" applyAlignment="0" applyProtection="0"/>
    <xf numFmtId="0" fontId="47" fillId="0" borderId="7" applyNumberFormat="0" applyFont="0" applyFill="0" applyAlignment="0">
      <alignment horizontal="center" vertical="top"/>
    </xf>
    <xf numFmtId="0" fontId="48" fillId="0" borderId="0"/>
    <xf numFmtId="0" fontId="11" fillId="0" borderId="5"/>
    <xf numFmtId="0" fontId="49" fillId="0" borderId="8">
      <alignment vertical="top" wrapText="1"/>
    </xf>
    <xf numFmtId="0" fontId="50" fillId="5" borderId="9" applyNumberFormat="0" applyAlignment="0" applyProtection="0"/>
    <xf numFmtId="183" fontId="3" fillId="0" borderId="5">
      <alignment horizontal="left" wrapText="1"/>
    </xf>
    <xf numFmtId="183" fontId="3" fillId="0" borderId="5">
      <alignment horizontal="left" wrapText="1"/>
    </xf>
    <xf numFmtId="183" fontId="3" fillId="0" borderId="5">
      <alignment horizontal="left" wrapText="1"/>
    </xf>
    <xf numFmtId="0" fontId="51" fillId="0" borderId="6">
      <alignment horizontal="left" wrapText="1"/>
    </xf>
    <xf numFmtId="0" fontId="46" fillId="0" borderId="10">
      <alignment horizontal="right" wrapText="1"/>
    </xf>
    <xf numFmtId="183" fontId="52" fillId="0" borderId="5">
      <alignment horizontal="left" vertical="top" wrapText="1"/>
    </xf>
    <xf numFmtId="183" fontId="52" fillId="0" borderId="5">
      <alignment horizontal="left" vertical="top" wrapText="1"/>
    </xf>
    <xf numFmtId="183" fontId="52" fillId="0" borderId="5">
      <alignment horizontal="left" vertical="top" wrapText="1"/>
    </xf>
    <xf numFmtId="49" fontId="53" fillId="19" borderId="0">
      <alignment horizontal="left" vertical="top" wrapText="1"/>
    </xf>
    <xf numFmtId="0" fontId="54" fillId="0" borderId="11" applyBorder="0">
      <alignment horizontal="center" vertical="center" wrapText="1"/>
    </xf>
    <xf numFmtId="49" fontId="55" fillId="21" borderId="13" applyNumberFormat="0" applyAlignment="0" applyProtection="0">
      <alignment vertical="top" wrapText="1"/>
      <protection locked="0"/>
    </xf>
    <xf numFmtId="49" fontId="56" fillId="19" borderId="0">
      <alignment horizontal="left" vertical="top" wrapText="1"/>
    </xf>
    <xf numFmtId="49" fontId="57" fillId="19" borderId="0">
      <alignment horizontal="left" vertical="top" wrapText="1"/>
    </xf>
    <xf numFmtId="49" fontId="57" fillId="19" borderId="0">
      <alignment horizontal="justify" vertical="top" wrapText="1"/>
    </xf>
    <xf numFmtId="4" fontId="14" fillId="0" borderId="14">
      <alignment vertical="top"/>
    </xf>
    <xf numFmtId="4" fontId="8" fillId="0" borderId="14">
      <alignment vertical="top"/>
    </xf>
    <xf numFmtId="4" fontId="8" fillId="0" borderId="14">
      <alignment vertical="top"/>
    </xf>
    <xf numFmtId="49" fontId="58" fillId="0" borderId="15">
      <alignment vertical="top"/>
    </xf>
    <xf numFmtId="0" fontId="58" fillId="0" borderId="14" applyNumberFormat="0">
      <alignment vertical="top"/>
    </xf>
    <xf numFmtId="0" fontId="59" fillId="0" borderId="16">
      <alignment wrapText="1"/>
    </xf>
    <xf numFmtId="0" fontId="29" fillId="0" borderId="17">
      <alignment vertical="center" wrapText="1"/>
    </xf>
    <xf numFmtId="0" fontId="29" fillId="0" borderId="14">
      <alignment wrapText="1"/>
    </xf>
    <xf numFmtId="0" fontId="26" fillId="0" borderId="18" applyNumberFormat="0">
      <alignment horizontal="center" vertical="top" wrapText="1"/>
    </xf>
    <xf numFmtId="0" fontId="60" fillId="0" borderId="8">
      <alignment vertical="top"/>
    </xf>
    <xf numFmtId="183" fontId="55" fillId="0" borderId="13">
      <alignment horizontal="left" vertical="top" wrapText="1"/>
    </xf>
    <xf numFmtId="0" fontId="61" fillId="0" borderId="19"/>
    <xf numFmtId="49" fontId="62" fillId="19" borderId="4">
      <alignment horizontal="left" vertical="top" wrapText="1"/>
    </xf>
    <xf numFmtId="49" fontId="63" fillId="19" borderId="0">
      <alignment horizontal="left" vertical="top" wrapText="1"/>
    </xf>
    <xf numFmtId="49" fontId="64" fillId="19" borderId="0">
      <alignment horizontal="left" vertical="top" wrapText="1"/>
    </xf>
    <xf numFmtId="0" fontId="65" fillId="22" borderId="20" applyNumberFormat="0" applyAlignment="0" applyProtection="0"/>
    <xf numFmtId="183" fontId="66" fillId="0" borderId="0"/>
    <xf numFmtId="185" fontId="67" fillId="0" borderId="0"/>
    <xf numFmtId="185" fontId="67" fillId="0" borderId="0"/>
    <xf numFmtId="185" fontId="67" fillId="0" borderId="0"/>
    <xf numFmtId="185" fontId="67" fillId="0" borderId="0"/>
    <xf numFmtId="185" fontId="67" fillId="0" borderId="0"/>
    <xf numFmtId="185" fontId="67" fillId="0" borderId="0"/>
    <xf numFmtId="185" fontId="67" fillId="0" borderId="0"/>
    <xf numFmtId="185" fontId="67" fillId="0" borderId="0"/>
    <xf numFmtId="186" fontId="3" fillId="0" borderId="0" applyFont="0" applyFill="0" applyBorder="0" applyAlignment="0" applyProtection="0"/>
    <xf numFmtId="182" fontId="68" fillId="0" borderId="0" applyFont="0" applyFill="0" applyBorder="0" applyAlignment="0" applyProtection="0"/>
    <xf numFmtId="0" fontId="3" fillId="0" borderId="5" applyNumberFormat="0" applyAlignment="0">
      <alignment horizontal="center"/>
    </xf>
    <xf numFmtId="0" fontId="69" fillId="0" borderId="0"/>
    <xf numFmtId="0" fontId="70" fillId="0" borderId="0">
      <alignment horizontal="left" indent="4"/>
    </xf>
    <xf numFmtId="0" fontId="71" fillId="0" borderId="21"/>
    <xf numFmtId="2" fontId="72" fillId="0" borderId="5">
      <alignment wrapText="1"/>
    </xf>
    <xf numFmtId="0" fontId="29" fillId="23" borderId="5">
      <alignment horizontal="center"/>
    </xf>
    <xf numFmtId="0" fontId="27" fillId="24" borderId="0"/>
    <xf numFmtId="0" fontId="27" fillId="24" borderId="0"/>
    <xf numFmtId="0" fontId="27" fillId="24" borderId="0"/>
    <xf numFmtId="3" fontId="73" fillId="0" borderId="6"/>
    <xf numFmtId="187" fontId="3" fillId="0" borderId="0" applyFont="0" applyFill="0" applyBorder="0" applyAlignment="0" applyProtection="0"/>
    <xf numFmtId="188" fontId="67" fillId="0" borderId="0" applyFont="0" applyFill="0" applyBorder="0" applyAlignment="0" applyProtection="0"/>
    <xf numFmtId="0" fontId="74" fillId="0" borderId="0">
      <protection locked="0"/>
    </xf>
    <xf numFmtId="14" fontId="27" fillId="0" borderId="0"/>
    <xf numFmtId="0" fontId="75" fillId="25" borderId="22"/>
    <xf numFmtId="189" fontId="76" fillId="0" borderId="5" applyAlignment="0">
      <alignment wrapText="1"/>
      <protection locked="0"/>
    </xf>
    <xf numFmtId="0" fontId="12" fillId="0" borderId="23">
      <alignment horizontal="center"/>
    </xf>
    <xf numFmtId="49" fontId="27" fillId="0" borderId="0">
      <alignment vertical="top" wrapText="1"/>
    </xf>
    <xf numFmtId="0" fontId="71" fillId="26" borderId="0">
      <alignment wrapText="1"/>
    </xf>
    <xf numFmtId="0" fontId="71" fillId="0" borderId="0">
      <alignment wrapText="1"/>
    </xf>
    <xf numFmtId="0" fontId="77" fillId="19" borderId="0">
      <alignment horizontal="justify" vertical="top" wrapText="1"/>
    </xf>
    <xf numFmtId="0" fontId="71" fillId="0" borderId="5">
      <alignment wrapText="1"/>
    </xf>
    <xf numFmtId="0" fontId="71" fillId="0" borderId="19">
      <alignment horizontal="left" vertical="top" wrapText="1"/>
    </xf>
    <xf numFmtId="0" fontId="29" fillId="27" borderId="24">
      <alignment wrapText="1"/>
    </xf>
    <xf numFmtId="0" fontId="71" fillId="0" borderId="0">
      <alignment horizontal="left" wrapText="1"/>
    </xf>
    <xf numFmtId="49" fontId="26" fillId="0" borderId="0">
      <alignment vertical="top"/>
    </xf>
    <xf numFmtId="190" fontId="78" fillId="0" borderId="0" applyFont="0" applyFill="0" applyBorder="0" applyAlignment="0" applyProtection="0"/>
    <xf numFmtId="191" fontId="78" fillId="0" borderId="0" applyFont="0" applyFill="0" applyBorder="0" applyAlignment="0" applyProtection="0"/>
    <xf numFmtId="183" fontId="3" fillId="0" borderId="0">
      <alignment horizontal="left"/>
    </xf>
    <xf numFmtId="0" fontId="29" fillId="0" borderId="25">
      <alignment horizontal="right" wrapText="1"/>
    </xf>
    <xf numFmtId="49" fontId="71" fillId="0" borderId="0">
      <alignment vertical="top" wrapText="1"/>
    </xf>
    <xf numFmtId="183" fontId="3" fillId="28" borderId="5" applyBorder="0" applyProtection="0">
      <alignment vertical="top"/>
    </xf>
    <xf numFmtId="183" fontId="3" fillId="28" borderId="5" applyBorder="0" applyProtection="0">
      <alignment vertical="top"/>
    </xf>
    <xf numFmtId="183" fontId="3" fillId="28" borderId="5" applyBorder="0" applyProtection="0">
      <alignment vertical="top"/>
    </xf>
    <xf numFmtId="0" fontId="3" fillId="0" borderId="19">
      <alignment vertical="top" wrapText="1"/>
    </xf>
    <xf numFmtId="0" fontId="3" fillId="0" borderId="19">
      <alignment vertical="top" wrapText="1"/>
    </xf>
    <xf numFmtId="0" fontId="3" fillId="0" borderId="19">
      <alignment vertical="top" wrapText="1"/>
    </xf>
    <xf numFmtId="0" fontId="29" fillId="0" borderId="0">
      <alignment wrapText="1"/>
    </xf>
    <xf numFmtId="0" fontId="3" fillId="0" borderId="0">
      <alignment horizontal="right" vertical="top"/>
    </xf>
    <xf numFmtId="183" fontId="29" fillId="29" borderId="5">
      <alignment horizontal="left" vertical="top"/>
    </xf>
    <xf numFmtId="0" fontId="79" fillId="0" borderId="0">
      <protection locked="0"/>
    </xf>
    <xf numFmtId="0" fontId="79" fillId="0" borderId="0">
      <protection locked="0"/>
    </xf>
    <xf numFmtId="49" fontId="80" fillId="0" borderId="0" applyBorder="0">
      <alignment horizontal="center"/>
    </xf>
    <xf numFmtId="0" fontId="81" fillId="0" borderId="0" applyNumberFormat="0" applyFill="0" applyBorder="0" applyAlignment="0" applyProtection="0"/>
    <xf numFmtId="0" fontId="29" fillId="30" borderId="21">
      <alignment vertical="top" wrapText="1"/>
    </xf>
    <xf numFmtId="0" fontId="82" fillId="0" borderId="0" applyNumberFormat="0" applyFill="0" applyBorder="0" applyAlignment="0" applyProtection="0"/>
    <xf numFmtId="49" fontId="80" fillId="0" borderId="0" applyBorder="0">
      <alignment horizontal="center"/>
    </xf>
    <xf numFmtId="192" fontId="83" fillId="0" borderId="0" applyNumberFormat="0" applyFill="0" applyBorder="0" applyAlignment="0" applyProtection="0"/>
    <xf numFmtId="192" fontId="84" fillId="0" borderId="0" applyNumberFormat="0" applyFill="0" applyBorder="0" applyAlignment="0" applyProtection="0"/>
    <xf numFmtId="0" fontId="29" fillId="0" borderId="21">
      <alignment vertical="top" wrapText="1"/>
    </xf>
    <xf numFmtId="193" fontId="27" fillId="31" borderId="4">
      <alignment vertical="top"/>
      <protection locked="0" hidden="1"/>
    </xf>
    <xf numFmtId="0" fontId="27" fillId="32" borderId="21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94" fontId="3" fillId="0" borderId="0" applyFont="0" applyFill="0" applyBorder="0" applyAlignment="0" applyProtection="0"/>
    <xf numFmtId="0" fontId="85" fillId="33" borderId="5">
      <alignment horizontal="right" wrapText="1"/>
    </xf>
    <xf numFmtId="0" fontId="86" fillId="0" borderId="0" applyNumberFormat="0" applyFill="0" applyBorder="0" applyAlignment="0" applyProtection="0"/>
    <xf numFmtId="3" fontId="73" fillId="0" borderId="0"/>
    <xf numFmtId="2" fontId="87" fillId="0" borderId="0" applyFill="0" applyBorder="0" applyAlignment="0" applyProtection="0"/>
    <xf numFmtId="2" fontId="87" fillId="0" borderId="0" applyFill="0" applyBorder="0" applyAlignment="0" applyProtection="0"/>
    <xf numFmtId="2" fontId="87" fillId="0" borderId="0" applyFill="0" applyBorder="0" applyAlignment="0" applyProtection="0"/>
    <xf numFmtId="2" fontId="87" fillId="0" borderId="0" applyFill="0" applyBorder="0" applyAlignment="0" applyProtection="0"/>
    <xf numFmtId="2" fontId="87" fillId="0" borderId="0" applyFill="0" applyBorder="0" applyAlignment="0" applyProtection="0"/>
    <xf numFmtId="2" fontId="87" fillId="0" borderId="0" applyFill="0" applyBorder="0" applyAlignment="0" applyProtection="0"/>
    <xf numFmtId="2" fontId="87" fillId="0" borderId="0" applyFill="0" applyBorder="0" applyAlignment="0" applyProtection="0"/>
    <xf numFmtId="0" fontId="11" fillId="31" borderId="5">
      <alignment horizontal="center"/>
    </xf>
    <xf numFmtId="0" fontId="74" fillId="0" borderId="0">
      <protection locked="0"/>
    </xf>
    <xf numFmtId="0" fontId="74" fillId="0" borderId="0">
      <protection locked="0"/>
    </xf>
    <xf numFmtId="0" fontId="29" fillId="0" borderId="21">
      <alignment vertical="top" wrapText="1"/>
    </xf>
    <xf numFmtId="2" fontId="88" fillId="0" borderId="0" applyFill="0" applyBorder="0" applyAlignment="0" applyProtection="0"/>
    <xf numFmtId="0" fontId="89" fillId="0" borderId="0" applyNumberFormat="0" applyFill="0" applyBorder="0" applyAlignment="0" applyProtection="0">
      <alignment vertical="top"/>
      <protection locked="0"/>
    </xf>
    <xf numFmtId="0" fontId="90" fillId="0" borderId="5">
      <alignment wrapText="1"/>
    </xf>
    <xf numFmtId="3" fontId="91" fillId="0" borderId="19">
      <alignment horizontal="left"/>
    </xf>
    <xf numFmtId="0" fontId="29" fillId="0" borderId="19">
      <alignment horizontal="left" indent="1"/>
    </xf>
    <xf numFmtId="2" fontId="51" fillId="32" borderId="24"/>
    <xf numFmtId="0" fontId="45" fillId="8" borderId="0" applyNumberFormat="0" applyBorder="0" applyAlignment="0" applyProtection="0"/>
    <xf numFmtId="38" fontId="27" fillId="26" borderId="0" applyNumberFormat="0" applyBorder="0" applyAlignment="0" applyProtection="0"/>
    <xf numFmtId="2" fontId="92" fillId="0" borderId="14">
      <alignment vertical="top" wrapText="1"/>
    </xf>
    <xf numFmtId="0" fontId="25" fillId="23" borderId="4">
      <alignment vertical="top"/>
      <protection hidden="1"/>
    </xf>
    <xf numFmtId="0" fontId="26" fillId="0" borderId="13" applyNumberFormat="0" applyAlignment="0" applyProtection="0">
      <alignment horizontal="left" vertical="center"/>
    </xf>
    <xf numFmtId="0" fontId="26" fillId="0" borderId="24">
      <alignment horizontal="left" vertical="center"/>
    </xf>
    <xf numFmtId="0" fontId="3" fillId="34" borderId="0" applyNumberFormat="0" applyFill="0" applyBorder="0" applyAlignment="0" applyProtection="0"/>
    <xf numFmtId="0" fontId="93" fillId="0" borderId="26" applyNumberFormat="0" applyFill="0" applyAlignment="0" applyProtection="0"/>
    <xf numFmtId="0" fontId="94" fillId="0" borderId="27" applyNumberFormat="0" applyFill="0" applyAlignment="0" applyProtection="0"/>
    <xf numFmtId="0" fontId="94" fillId="0" borderId="0" applyNumberFormat="0" applyFill="0" applyBorder="0" applyAlignment="0" applyProtection="0"/>
    <xf numFmtId="0" fontId="3" fillId="26" borderId="28" applyNumberFormat="0" applyFont="0" applyAlignment="0" applyProtection="0"/>
    <xf numFmtId="9" fontId="95" fillId="0" borderId="19"/>
    <xf numFmtId="0" fontId="96" fillId="0" borderId="0" applyNumberFormat="0" applyFill="0" applyBorder="0" applyAlignment="0" applyProtection="0">
      <alignment vertical="top"/>
      <protection locked="0"/>
    </xf>
    <xf numFmtId="49" fontId="3" fillId="0" borderId="0">
      <alignment horizontal="left" wrapText="1"/>
    </xf>
    <xf numFmtId="49" fontId="97" fillId="19" borderId="0">
      <alignment horizontal="left" vertical="top"/>
    </xf>
    <xf numFmtId="0" fontId="98" fillId="3" borderId="9" applyNumberFormat="0" applyAlignment="0" applyProtection="0"/>
    <xf numFmtId="10" fontId="27" fillId="35" borderId="21" applyNumberFormat="0" applyBorder="0" applyAlignment="0" applyProtection="0"/>
    <xf numFmtId="0" fontId="98" fillId="3" borderId="9" applyNumberFormat="0" applyAlignment="0" applyProtection="0"/>
    <xf numFmtId="49" fontId="97" fillId="19" borderId="0">
      <alignment horizontal="left" vertical="top"/>
    </xf>
    <xf numFmtId="183" fontId="99" fillId="0" borderId="29">
      <alignment horizontal="right" vertical="top"/>
    </xf>
    <xf numFmtId="183" fontId="100" fillId="36" borderId="5" applyBorder="0" applyProtection="0">
      <alignment horizontal="left" vertical="top"/>
    </xf>
    <xf numFmtId="183" fontId="29" fillId="0" borderId="21">
      <alignment horizontal="left" vertical="top"/>
    </xf>
    <xf numFmtId="0" fontId="101" fillId="0" borderId="0">
      <protection hidden="1"/>
    </xf>
    <xf numFmtId="0" fontId="102" fillId="20" borderId="4">
      <alignment vertical="top" wrapText="1"/>
      <protection hidden="1"/>
    </xf>
    <xf numFmtId="3" fontId="51" fillId="0" borderId="0"/>
    <xf numFmtId="3" fontId="103" fillId="0" borderId="0"/>
    <xf numFmtId="3" fontId="24" fillId="0" borderId="0"/>
    <xf numFmtId="2" fontId="104" fillId="0" borderId="14">
      <alignment wrapText="1"/>
    </xf>
    <xf numFmtId="0" fontId="105" fillId="0" borderId="12" applyNumberFormat="0" applyFill="0" applyAlignment="0" applyProtection="0"/>
    <xf numFmtId="195" fontId="3" fillId="0" borderId="30" applyFill="0" applyProtection="0">
      <alignment horizontal="left" wrapText="1" indent="4"/>
    </xf>
    <xf numFmtId="0" fontId="106" fillId="19" borderId="0">
      <alignment horizontal="left" vertical="top" wrapText="1"/>
    </xf>
    <xf numFmtId="49" fontId="106" fillId="19" borderId="0">
      <alignment horizontal="left" vertical="top" wrapText="1"/>
    </xf>
    <xf numFmtId="0" fontId="107" fillId="0" borderId="0"/>
    <xf numFmtId="183" fontId="55" fillId="37" borderId="5">
      <alignment vertical="top" wrapText="1"/>
    </xf>
    <xf numFmtId="183" fontId="55" fillId="37" borderId="5">
      <alignment vertical="top" wrapText="1"/>
    </xf>
    <xf numFmtId="183" fontId="55" fillId="37" borderId="5">
      <alignment vertical="top" wrapText="1"/>
    </xf>
    <xf numFmtId="0" fontId="108" fillId="35" borderId="31"/>
    <xf numFmtId="183" fontId="109" fillId="0" borderId="5">
      <alignment vertical="top" wrapText="1"/>
    </xf>
    <xf numFmtId="49" fontId="56" fillId="19" borderId="0">
      <alignment horizontal="left" vertical="top"/>
    </xf>
    <xf numFmtId="0" fontId="72" fillId="0" borderId="5">
      <alignment vertical="top" wrapText="1"/>
    </xf>
    <xf numFmtId="196" fontId="40" fillId="0" borderId="32"/>
    <xf numFmtId="0" fontId="107" fillId="0" borderId="14">
      <alignment horizontal="left" wrapText="1" indent="1"/>
    </xf>
    <xf numFmtId="183" fontId="110" fillId="38" borderId="5">
      <alignment vertical="top" wrapText="1"/>
    </xf>
    <xf numFmtId="183" fontId="29" fillId="0" borderId="5">
      <alignment vertical="top" wrapText="1"/>
    </xf>
    <xf numFmtId="0" fontId="27" fillId="39" borderId="0" applyNumberFormat="0" applyBorder="0" applyProtection="0">
      <alignment horizontal="center" vertical="center"/>
    </xf>
    <xf numFmtId="0" fontId="27" fillId="39" borderId="0" applyNumberFormat="0" applyBorder="0" applyProtection="0">
      <alignment vertical="center"/>
    </xf>
    <xf numFmtId="183" fontId="111" fillId="0" borderId="5">
      <alignment horizontal="right" vertical="top"/>
    </xf>
    <xf numFmtId="38" fontId="51" fillId="0" borderId="0" applyFont="0" applyFill="0" applyBorder="0" applyAlignment="0" applyProtection="0"/>
    <xf numFmtId="40" fontId="5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97" fontId="112" fillId="0" borderId="0" applyFont="0" applyFill="0" applyBorder="0" applyAlignment="0" applyProtection="0">
      <alignment horizontal="center" vertical="center"/>
    </xf>
    <xf numFmtId="3" fontId="112" fillId="0" borderId="0" applyFont="0" applyFill="0" applyBorder="0" applyAlignment="0" applyProtection="0">
      <alignment horizontal="right" vertical="center"/>
    </xf>
    <xf numFmtId="183" fontId="90" fillId="0" borderId="0" applyBorder="0">
      <alignment vertical="top"/>
    </xf>
    <xf numFmtId="0" fontId="74" fillId="0" borderId="0">
      <protection locked="0"/>
    </xf>
    <xf numFmtId="0" fontId="74" fillId="0" borderId="0">
      <protection locked="0"/>
    </xf>
    <xf numFmtId="198" fontId="29" fillId="0" borderId="33" applyFont="0" applyFill="0" applyBorder="0" applyAlignment="0" applyProtection="0">
      <alignment horizontal="left"/>
    </xf>
    <xf numFmtId="199" fontId="51" fillId="0" borderId="0" applyFont="0" applyFill="0" applyBorder="0" applyAlignment="0" applyProtection="0"/>
    <xf numFmtId="200" fontId="51" fillId="0" borderId="0" applyFont="0" applyFill="0" applyBorder="0" applyAlignment="0" applyProtection="0"/>
    <xf numFmtId="0" fontId="113" fillId="0" borderId="0">
      <protection locked="0"/>
    </xf>
    <xf numFmtId="0" fontId="113" fillId="0" borderId="0">
      <protection locked="0"/>
    </xf>
    <xf numFmtId="0" fontId="113" fillId="0" borderId="0">
      <protection locked="0"/>
    </xf>
    <xf numFmtId="44" fontId="3" fillId="0" borderId="0" applyFont="0" applyFill="0" applyBorder="0" applyAlignment="0" applyProtection="0"/>
    <xf numFmtId="0" fontId="113" fillId="0" borderId="0">
      <protection locked="0"/>
    </xf>
    <xf numFmtId="0" fontId="114" fillId="0" borderId="0" applyFont="0" applyFill="0" applyBorder="0" applyAlignment="0" applyProtection="0"/>
    <xf numFmtId="170" fontId="25" fillId="0" borderId="0"/>
    <xf numFmtId="3" fontId="31" fillId="0" borderId="0"/>
    <xf numFmtId="4" fontId="27" fillId="0" borderId="0">
      <alignment horizontal="right" vertical="center"/>
    </xf>
    <xf numFmtId="0" fontId="115" fillId="4" borderId="0" applyNumberFormat="0" applyBorder="0" applyAlignment="0" applyProtection="0"/>
    <xf numFmtId="0" fontId="26" fillId="0" borderId="0"/>
    <xf numFmtId="0" fontId="26" fillId="0" borderId="0"/>
    <xf numFmtId="0" fontId="26" fillId="0" borderId="0"/>
    <xf numFmtId="0" fontId="112" fillId="0" borderId="0"/>
    <xf numFmtId="0" fontId="112" fillId="0" borderId="0"/>
    <xf numFmtId="0" fontId="112" fillId="0" borderId="0"/>
    <xf numFmtId="0" fontId="71" fillId="0" borderId="0"/>
    <xf numFmtId="0" fontId="71" fillId="0" borderId="0"/>
    <xf numFmtId="49" fontId="116" fillId="40" borderId="0" applyBorder="0">
      <alignment horizontal="left" indent="1"/>
    </xf>
    <xf numFmtId="37" fontId="117" fillId="0" borderId="0"/>
    <xf numFmtId="0" fontId="118" fillId="0" borderId="0">
      <alignment horizontal="right"/>
    </xf>
    <xf numFmtId="183" fontId="55" fillId="41" borderId="5">
      <alignment horizontal="center" vertical="top" wrapText="1"/>
    </xf>
    <xf numFmtId="201" fontId="67" fillId="0" borderId="0"/>
    <xf numFmtId="0" fontId="119" fillId="0" borderId="0"/>
    <xf numFmtId="0" fontId="119" fillId="0" borderId="0"/>
    <xf numFmtId="0" fontId="119" fillId="0" borderId="0"/>
    <xf numFmtId="0" fontId="119" fillId="0" borderId="0"/>
    <xf numFmtId="0" fontId="119" fillId="0" borderId="0"/>
    <xf numFmtId="0" fontId="119" fillId="0" borderId="0"/>
    <xf numFmtId="0" fontId="119" fillId="0" borderId="0"/>
    <xf numFmtId="0" fontId="2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4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4" fillId="0" borderId="0"/>
    <xf numFmtId="0" fontId="144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202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202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2" fontId="13" fillId="0" borderId="0"/>
    <xf numFmtId="0" fontId="3" fillId="42" borderId="8" applyBorder="0">
      <alignment horizontal="left" vertical="center" indent="2"/>
      <protection locked="0"/>
    </xf>
    <xf numFmtId="2" fontId="87" fillId="0" borderId="0" applyFill="0" applyBorder="0" applyAlignment="0" applyProtection="0"/>
    <xf numFmtId="0" fontId="120" fillId="0" borderId="0"/>
    <xf numFmtId="0" fontId="3" fillId="0" borderId="0"/>
    <xf numFmtId="193" fontId="27" fillId="20" borderId="4">
      <alignment vertical="top"/>
      <protection locked="0" hidden="1"/>
    </xf>
    <xf numFmtId="49" fontId="3" fillId="0" borderId="14">
      <alignment horizontal="center" vertical="top"/>
    </xf>
    <xf numFmtId="49" fontId="3" fillId="0" borderId="14">
      <alignment horizontal="center" vertical="top"/>
    </xf>
    <xf numFmtId="49" fontId="3" fillId="0" borderId="14">
      <alignment horizontal="center" vertical="top"/>
    </xf>
    <xf numFmtId="49" fontId="26" fillId="0" borderId="14">
      <alignment horizontal="left" vertical="center" indent="2"/>
    </xf>
    <xf numFmtId="49" fontId="29" fillId="0" borderId="14">
      <alignment horizontal="left" vertical="center" indent="1"/>
    </xf>
    <xf numFmtId="49" fontId="29" fillId="0" borderId="14">
      <alignment horizontal="left" vertical="center" indent="1"/>
    </xf>
    <xf numFmtId="183" fontId="3" fillId="43" borderId="5">
      <alignment horizontal="left" vertical="top" wrapText="1"/>
    </xf>
    <xf numFmtId="183" fontId="3" fillId="43" borderId="5">
      <alignment horizontal="left" vertical="top" wrapText="1"/>
    </xf>
    <xf numFmtId="183" fontId="3" fillId="43" borderId="5">
      <alignment horizontal="left" vertical="top" wrapText="1"/>
    </xf>
    <xf numFmtId="0" fontId="3" fillId="0" borderId="0"/>
    <xf numFmtId="0" fontId="121" fillId="5" borderId="34" applyNumberFormat="0" applyAlignment="0" applyProtection="0"/>
    <xf numFmtId="183" fontId="29" fillId="44" borderId="5">
      <alignment vertical="top"/>
    </xf>
    <xf numFmtId="183" fontId="29" fillId="0" borderId="5">
      <alignment vertical="top"/>
    </xf>
    <xf numFmtId="183" fontId="11" fillId="45" borderId="5">
      <alignment vertical="top" wrapText="1"/>
    </xf>
    <xf numFmtId="183" fontId="52" fillId="45" borderId="35">
      <alignment vertical="top" wrapText="1"/>
    </xf>
    <xf numFmtId="183" fontId="3" fillId="0" borderId="5">
      <alignment horizontal="left" vertical="top"/>
    </xf>
    <xf numFmtId="183" fontId="3" fillId="0" borderId="5">
      <alignment horizontal="left" vertical="top"/>
    </xf>
    <xf numFmtId="183" fontId="3" fillId="0" borderId="5">
      <alignment horizontal="left" vertical="top"/>
    </xf>
    <xf numFmtId="183" fontId="122" fillId="45" borderId="36">
      <alignment vertical="top" wrapText="1"/>
    </xf>
    <xf numFmtId="183" fontId="3" fillId="0" borderId="5">
      <alignment horizontal="left" vertical="top"/>
    </xf>
    <xf numFmtId="183" fontId="3" fillId="0" borderId="5">
      <alignment horizontal="left" vertical="top"/>
    </xf>
    <xf numFmtId="183" fontId="3" fillId="0" borderId="5">
      <alignment horizontal="left" vertical="top"/>
    </xf>
    <xf numFmtId="183" fontId="123" fillId="45" borderId="37">
      <alignment vertical="top" wrapText="1"/>
    </xf>
    <xf numFmtId="183" fontId="3" fillId="0" borderId="5">
      <alignment horizontal="left" vertical="top"/>
    </xf>
    <xf numFmtId="183" fontId="3" fillId="0" borderId="5">
      <alignment horizontal="left" vertical="top"/>
    </xf>
    <xf numFmtId="183" fontId="3" fillId="0" borderId="5">
      <alignment horizontal="left" vertical="top"/>
    </xf>
    <xf numFmtId="183" fontId="29" fillId="0" borderId="5">
      <alignment vertical="top" wrapText="1"/>
    </xf>
    <xf numFmtId="0" fontId="27" fillId="0" borderId="0" applyFill="0" applyBorder="0" applyProtection="0">
      <alignment horizontal="center"/>
    </xf>
    <xf numFmtId="1" fontId="71" fillId="0" borderId="5">
      <alignment horizontal="left"/>
    </xf>
    <xf numFmtId="183" fontId="55" fillId="46" borderId="5">
      <alignment vertical="top" wrapText="1"/>
    </xf>
    <xf numFmtId="183" fontId="55" fillId="46" borderId="5">
      <alignment vertical="top" wrapText="1"/>
    </xf>
    <xf numFmtId="183" fontId="55" fillId="46" borderId="5">
      <alignment vertical="top" wrapText="1"/>
    </xf>
    <xf numFmtId="183" fontId="29" fillId="0" borderId="5">
      <alignment vertical="top" wrapText="1"/>
    </xf>
    <xf numFmtId="10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7" fillId="26" borderId="21"/>
    <xf numFmtId="0" fontId="3" fillId="0" borderId="0"/>
    <xf numFmtId="170" fontId="25" fillId="0" borderId="0" applyProtection="0"/>
    <xf numFmtId="4" fontId="3" fillId="0" borderId="14">
      <alignment vertical="top"/>
    </xf>
    <xf numFmtId="4" fontId="3" fillId="0" borderId="14">
      <alignment vertical="top"/>
    </xf>
    <xf numFmtId="4" fontId="3" fillId="0" borderId="14">
      <alignment vertical="top"/>
    </xf>
    <xf numFmtId="4" fontId="3" fillId="0" borderId="14">
      <alignment vertical="top"/>
    </xf>
    <xf numFmtId="4" fontId="3" fillId="0" borderId="14">
      <alignment vertical="top"/>
    </xf>
    <xf numFmtId="4" fontId="3" fillId="0" borderId="14">
      <alignment vertical="top"/>
    </xf>
    <xf numFmtId="49" fontId="124" fillId="19" borderId="0">
      <alignment vertical="top" wrapText="1"/>
    </xf>
    <xf numFmtId="4" fontId="3" fillId="0" borderId="14">
      <alignment vertical="top"/>
    </xf>
    <xf numFmtId="171" fontId="27" fillId="0" borderId="0"/>
    <xf numFmtId="172" fontId="27" fillId="0" borderId="0"/>
    <xf numFmtId="173" fontId="27" fillId="0" borderId="0"/>
    <xf numFmtId="174" fontId="27" fillId="0" borderId="0"/>
    <xf numFmtId="0" fontId="90" fillId="0" borderId="38"/>
    <xf numFmtId="0" fontId="125" fillId="0" borderId="0">
      <alignment wrapText="1"/>
    </xf>
    <xf numFmtId="0" fontId="3" fillId="0" borderId="0"/>
    <xf numFmtId="0" fontId="3" fillId="0" borderId="0"/>
    <xf numFmtId="0" fontId="3" fillId="0" borderId="0"/>
    <xf numFmtId="0" fontId="26" fillId="0" borderId="0"/>
    <xf numFmtId="4" fontId="3" fillId="0" borderId="0"/>
    <xf numFmtId="4" fontId="3" fillId="0" borderId="0"/>
    <xf numFmtId="4" fontId="3" fillId="0" borderId="0"/>
    <xf numFmtId="4" fontId="3" fillId="0" borderId="0" applyBorder="0"/>
    <xf numFmtId="4" fontId="3" fillId="0" borderId="0" applyBorder="0"/>
    <xf numFmtId="4" fontId="3" fillId="0" borderId="0" applyBorder="0"/>
    <xf numFmtId="49" fontId="27" fillId="0" borderId="0">
      <alignment vertical="top"/>
    </xf>
    <xf numFmtId="49" fontId="25" fillId="0" borderId="39"/>
    <xf numFmtId="0" fontId="36" fillId="4" borderId="40" applyNumberFormat="0" applyFont="0" applyAlignment="0" applyProtection="0"/>
    <xf numFmtId="183" fontId="3" fillId="0" borderId="5">
      <alignment horizontal="center" vertical="top"/>
    </xf>
    <xf numFmtId="183" fontId="3" fillId="0" borderId="5">
      <alignment horizontal="center" vertical="top"/>
    </xf>
    <xf numFmtId="183" fontId="3" fillId="0" borderId="5">
      <alignment horizontal="center" vertical="top"/>
    </xf>
    <xf numFmtId="0" fontId="126" fillId="0" borderId="41">
      <alignment horizontal="center"/>
    </xf>
    <xf numFmtId="183" fontId="3" fillId="0" borderId="5">
      <alignment vertical="top" wrapText="1"/>
    </xf>
    <xf numFmtId="0" fontId="26" fillId="0" borderId="6"/>
    <xf numFmtId="0" fontId="26" fillId="0" borderId="42"/>
    <xf numFmtId="0" fontId="26" fillId="0" borderId="0"/>
    <xf numFmtId="4" fontId="26" fillId="0" borderId="43"/>
    <xf numFmtId="4" fontId="26" fillId="0" borderId="42"/>
    <xf numFmtId="4" fontId="26" fillId="0" borderId="5"/>
    <xf numFmtId="0" fontId="112" fillId="0" borderId="44"/>
    <xf numFmtId="0" fontId="112" fillId="0" borderId="45"/>
    <xf numFmtId="0" fontId="112" fillId="0" borderId="8"/>
    <xf numFmtId="0" fontId="3" fillId="0" borderId="5" applyBorder="0">
      <alignment horizontal="left" indent="1"/>
    </xf>
    <xf numFmtId="0" fontId="3" fillId="0" borderId="0"/>
    <xf numFmtId="2" fontId="3" fillId="47" borderId="5">
      <alignment vertical="top"/>
    </xf>
    <xf numFmtId="0" fontId="27" fillId="31" borderId="4">
      <alignment vertical="top"/>
      <protection locked="0" hidden="1"/>
    </xf>
    <xf numFmtId="49" fontId="54" fillId="23" borderId="0">
      <alignment horizontal="left" vertical="top" wrapText="1"/>
    </xf>
    <xf numFmtId="3" fontId="127" fillId="43" borderId="0">
      <alignment horizontal="center"/>
    </xf>
    <xf numFmtId="3" fontId="127" fillId="48" borderId="0">
      <alignment horizontal="center"/>
    </xf>
    <xf numFmtId="49" fontId="128" fillId="42" borderId="0">
      <alignment horizontal="left"/>
    </xf>
    <xf numFmtId="0" fontId="26" fillId="25" borderId="0">
      <alignment horizontal="left" vertical="center" indent="1"/>
    </xf>
    <xf numFmtId="0" fontId="9" fillId="33" borderId="0">
      <alignment horizontal="left" vertical="center" indent="1"/>
    </xf>
    <xf numFmtId="0" fontId="29" fillId="49" borderId="0">
      <alignment horizontal="left" vertical="center" indent="1"/>
    </xf>
    <xf numFmtId="0" fontId="26" fillId="50" borderId="0">
      <alignment horizontal="left" vertical="center" indent="1"/>
    </xf>
    <xf numFmtId="0" fontId="51" fillId="0" borderId="0"/>
    <xf numFmtId="0" fontId="53" fillId="19" borderId="0">
      <alignment horizontal="left" vertical="top" wrapText="1"/>
    </xf>
    <xf numFmtId="0" fontId="40" fillId="19" borderId="0">
      <alignment horizontal="left" vertical="top" wrapText="1"/>
    </xf>
    <xf numFmtId="0" fontId="3" fillId="0" borderId="0"/>
    <xf numFmtId="183" fontId="52" fillId="20" borderId="5">
      <alignment vertical="top" wrapText="1"/>
    </xf>
    <xf numFmtId="183" fontId="29" fillId="0" borderId="5">
      <alignment vertical="top" wrapText="1"/>
    </xf>
    <xf numFmtId="0" fontId="11" fillId="31" borderId="5">
      <alignment wrapText="1"/>
    </xf>
    <xf numFmtId="203" fontId="129" fillId="0" borderId="5">
      <alignment horizontal="left"/>
    </xf>
    <xf numFmtId="0" fontId="26" fillId="0" borderId="5"/>
    <xf numFmtId="0" fontId="29" fillId="0" borderId="5"/>
    <xf numFmtId="0" fontId="29" fillId="0" borderId="5">
      <alignment wrapText="1"/>
      <protection locked="0"/>
    </xf>
    <xf numFmtId="0" fontId="27" fillId="51" borderId="46"/>
    <xf numFmtId="0" fontId="27" fillId="51" borderId="46"/>
    <xf numFmtId="0" fontId="27" fillId="51" borderId="46"/>
    <xf numFmtId="4" fontId="130" fillId="0" borderId="14" applyBorder="0">
      <alignment horizontal="left" vertical="center"/>
    </xf>
    <xf numFmtId="0" fontId="27" fillId="31" borderId="4">
      <alignment vertical="top"/>
      <protection locked="0" hidden="1"/>
    </xf>
    <xf numFmtId="2" fontId="29" fillId="43" borderId="19">
      <alignment vertical="top" wrapText="1"/>
    </xf>
    <xf numFmtId="2" fontId="29" fillId="0" borderId="19">
      <alignment vertical="top" wrapText="1"/>
    </xf>
    <xf numFmtId="0" fontId="131" fillId="0" borderId="0"/>
    <xf numFmtId="0" fontId="132" fillId="0" borderId="0" applyNumberFormat="0" applyFill="0" applyBorder="0" applyAlignment="0" applyProtection="0"/>
    <xf numFmtId="1" fontId="133" fillId="0" borderId="0" applyFill="0" applyBorder="0" applyProtection="0">
      <alignment horizontal="left" vertical="center"/>
    </xf>
    <xf numFmtId="1" fontId="134" fillId="0" borderId="0" applyFill="0" applyBorder="0" applyProtection="0">
      <alignment horizontal="left" vertical="center"/>
    </xf>
    <xf numFmtId="0" fontId="94" fillId="0" borderId="27" applyNumberFormat="0" applyFill="0" applyAlignment="0" applyProtection="0"/>
    <xf numFmtId="0" fontId="135" fillId="0" borderId="0"/>
    <xf numFmtId="49" fontId="53" fillId="19" borderId="0">
      <alignment horizontal="justify" vertical="top" wrapText="1"/>
    </xf>
    <xf numFmtId="49" fontId="136" fillId="19" borderId="0">
      <alignment horizontal="left" vertical="top"/>
    </xf>
    <xf numFmtId="0" fontId="132" fillId="0" borderId="0" applyNumberFormat="0" applyFill="0" applyBorder="0" applyAlignment="0" applyProtection="0"/>
    <xf numFmtId="49" fontId="9" fillId="0" borderId="0">
      <alignment vertical="top"/>
    </xf>
    <xf numFmtId="49" fontId="29" fillId="0" borderId="0">
      <alignment vertical="top"/>
    </xf>
    <xf numFmtId="49" fontId="3" fillId="0" borderId="5">
      <alignment horizontal="left" vertical="top"/>
    </xf>
    <xf numFmtId="49" fontId="3" fillId="0" borderId="5">
      <alignment horizontal="left" vertical="top"/>
    </xf>
    <xf numFmtId="49" fontId="30" fillId="0" borderId="0">
      <alignment vertical="top"/>
    </xf>
    <xf numFmtId="49" fontId="25" fillId="0" borderId="0"/>
    <xf numFmtId="0" fontId="10" fillId="0" borderId="0" applyNumberFormat="0" applyFill="0" applyBorder="0" applyProtection="0">
      <alignment horizontal="left" indent="4"/>
    </xf>
    <xf numFmtId="183" fontId="8" fillId="0" borderId="5">
      <alignment horizontal="left" vertical="top"/>
    </xf>
    <xf numFmtId="183" fontId="3" fillId="0" borderId="5">
      <alignment horizontal="left" vertical="top"/>
    </xf>
    <xf numFmtId="183" fontId="3" fillId="0" borderId="5">
      <alignment horizontal="left" vertical="top"/>
    </xf>
    <xf numFmtId="183" fontId="3" fillId="0" borderId="5">
      <alignment horizontal="left" vertical="top"/>
    </xf>
    <xf numFmtId="0" fontId="137" fillId="0" borderId="28" applyBorder="0">
      <alignment horizontal="center" vertical="center"/>
    </xf>
    <xf numFmtId="0" fontId="3" fillId="33" borderId="43">
      <alignment horizontal="right" wrapText="1"/>
    </xf>
    <xf numFmtId="0" fontId="26" fillId="0" borderId="47">
      <alignment wrapText="1"/>
    </xf>
    <xf numFmtId="2" fontId="26" fillId="0" borderId="48">
      <alignment wrapText="1"/>
    </xf>
    <xf numFmtId="4" fontId="26" fillId="0" borderId="18">
      <alignment horizontal="right" vertical="center" wrapText="1"/>
    </xf>
    <xf numFmtId="4" fontId="29" fillId="0" borderId="17">
      <alignment horizontal="right" vertical="center" wrapText="1"/>
    </xf>
    <xf numFmtId="0" fontId="29" fillId="0" borderId="49">
      <alignment horizontal="right" wrapText="1"/>
    </xf>
    <xf numFmtId="204" fontId="9" fillId="0" borderId="0" applyFill="0" applyBorder="0" applyAlignment="0"/>
    <xf numFmtId="205" fontId="138" fillId="52" borderId="50">
      <protection locked="0"/>
    </xf>
    <xf numFmtId="4" fontId="26" fillId="53" borderId="14">
      <alignment horizontal="right" wrapText="1"/>
    </xf>
    <xf numFmtId="206" fontId="51" fillId="0" borderId="0" applyFont="0" applyFill="0" applyBorder="0" applyAlignment="0" applyProtection="0"/>
    <xf numFmtId="207" fontId="51" fillId="0" borderId="0" applyFont="0" applyFill="0" applyBorder="0" applyAlignment="0" applyProtection="0"/>
    <xf numFmtId="208" fontId="40" fillId="0" borderId="32">
      <alignment wrapText="1"/>
    </xf>
    <xf numFmtId="0" fontId="3" fillId="0" borderId="0"/>
    <xf numFmtId="0" fontId="27" fillId="0" borderId="0" applyNumberFormat="0"/>
    <xf numFmtId="0" fontId="3" fillId="0" borderId="14" applyNumberFormat="0">
      <alignment horizontal="center" vertical="top"/>
    </xf>
    <xf numFmtId="0" fontId="3" fillId="0" borderId="14" applyNumberFormat="0">
      <alignment horizontal="center" vertical="top"/>
    </xf>
    <xf numFmtId="1" fontId="3" fillId="0" borderId="5" applyNumberFormat="0" applyFont="0">
      <alignment horizontal="right"/>
    </xf>
    <xf numFmtId="209" fontId="51" fillId="0" borderId="0" applyFont="0" applyFill="0" applyBorder="0" applyAlignment="0" applyProtection="0"/>
    <xf numFmtId="210" fontId="51" fillId="0" borderId="0" applyFont="0" applyFill="0" applyBorder="0" applyAlignment="0" applyProtection="0"/>
    <xf numFmtId="4" fontId="3" fillId="47" borderId="14" applyNumberFormat="0" applyFont="0" applyAlignment="0"/>
    <xf numFmtId="0" fontId="65" fillId="22" borderId="20" applyNumberFormat="0" applyAlignment="0" applyProtection="0"/>
    <xf numFmtId="0" fontId="51" fillId="0" borderId="14"/>
    <xf numFmtId="0" fontId="3" fillId="0" borderId="0"/>
    <xf numFmtId="0" fontId="74" fillId="0" borderId="0">
      <protection locked="0"/>
    </xf>
    <xf numFmtId="211" fontId="78" fillId="0" borderId="0" applyFont="0" applyFill="0" applyBorder="0" applyAlignment="0" applyProtection="0"/>
    <xf numFmtId="212" fontId="78" fillId="0" borderId="0" applyFont="0" applyFill="0" applyBorder="0" applyAlignment="0" applyProtection="0"/>
    <xf numFmtId="0" fontId="139" fillId="0" borderId="0" applyNumberFormat="0" applyFill="0" applyBorder="0" applyAlignment="0" applyProtection="0"/>
    <xf numFmtId="213" fontId="3" fillId="0" borderId="0" applyFont="0" applyFill="0" applyBorder="0" applyAlignment="0" applyProtection="0">
      <alignment horizontal="left" vertical="center"/>
    </xf>
    <xf numFmtId="214" fontId="32" fillId="0" borderId="0" applyFont="0" applyFill="0" applyBorder="0" applyAlignment="0" applyProtection="0"/>
    <xf numFmtId="215" fontId="32" fillId="0" borderId="0" applyFont="0" applyFill="0" applyBorder="0" applyAlignment="0" applyProtection="0"/>
    <xf numFmtId="0" fontId="32" fillId="0" borderId="0" applyFont="0" applyFill="0" applyBorder="0" applyAlignment="0" applyProtection="0"/>
    <xf numFmtId="0" fontId="32" fillId="0" borderId="0" applyFont="0" applyFill="0" applyBorder="0" applyAlignment="0" applyProtection="0"/>
    <xf numFmtId="0" fontId="67" fillId="0" borderId="0"/>
    <xf numFmtId="0" fontId="67" fillId="0" borderId="0"/>
  </cellStyleXfs>
  <cellXfs count="186">
    <xf numFmtId="0" fontId="0" fillId="0" borderId="0" xfId="0"/>
    <xf numFmtId="0" fontId="4" fillId="0" borderId="0" xfId="0" applyFont="1"/>
    <xf numFmtId="0" fontId="4" fillId="0" borderId="0" xfId="0" applyFont="1" applyBorder="1"/>
    <xf numFmtId="0" fontId="0" fillId="0" borderId="0" xfId="0" applyBorder="1" applyAlignment="1"/>
    <xf numFmtId="2" fontId="7" fillId="0" borderId="0" xfId="626" applyFont="1" applyAlignment="1">
      <alignment vertical="center"/>
    </xf>
    <xf numFmtId="2" fontId="14" fillId="0" borderId="0" xfId="626" applyFont="1" applyAlignment="1" applyProtection="1">
      <alignment vertical="center"/>
      <protection locked="0" hidden="1"/>
    </xf>
    <xf numFmtId="2" fontId="7" fillId="0" borderId="0" xfId="626" applyFont="1" applyAlignment="1" applyProtection="1">
      <alignment vertical="center"/>
      <protection locked="0" hidden="1"/>
    </xf>
    <xf numFmtId="2" fontId="15" fillId="0" borderId="0" xfId="626" applyFont="1" applyAlignment="1" applyProtection="1">
      <alignment vertical="center"/>
      <protection locked="0" hidden="1"/>
    </xf>
    <xf numFmtId="2" fontId="16" fillId="26" borderId="0" xfId="626" applyFont="1" applyFill="1" applyAlignment="1">
      <alignment vertical="center"/>
    </xf>
    <xf numFmtId="0" fontId="16" fillId="26" borderId="0" xfId="303" applyFont="1" applyFill="1" applyBorder="1" applyAlignment="1">
      <alignment horizontal="center" vertical="center"/>
    </xf>
    <xf numFmtId="2" fontId="16" fillId="0" borderId="0" xfId="626" applyFont="1" applyAlignment="1">
      <alignment vertical="center"/>
    </xf>
    <xf numFmtId="2" fontId="16" fillId="26" borderId="0" xfId="626" applyFont="1" applyFill="1" applyAlignment="1" applyProtection="1">
      <alignment vertical="center"/>
      <protection locked="0" hidden="1"/>
    </xf>
    <xf numFmtId="2" fontId="17" fillId="0" borderId="0" xfId="626" applyFont="1" applyAlignment="1" applyProtection="1">
      <alignment vertical="center"/>
      <protection locked="0" hidden="1"/>
    </xf>
    <xf numFmtId="2" fontId="7" fillId="0" borderId="0" xfId="626" applyFont="1" applyBorder="1" applyAlignment="1">
      <alignment vertical="center"/>
    </xf>
    <xf numFmtId="2" fontId="7" fillId="0" borderId="0" xfId="626" applyFont="1" applyBorder="1" applyAlignment="1" applyProtection="1">
      <alignment vertical="center"/>
      <protection locked="0" hidden="1"/>
    </xf>
    <xf numFmtId="2" fontId="7" fillId="0" borderId="0" xfId="626" applyFont="1" applyBorder="1" applyAlignment="1">
      <alignment horizontal="center" vertical="center"/>
    </xf>
    <xf numFmtId="2" fontId="7" fillId="0" borderId="0" xfId="626" applyFont="1" applyAlignment="1" applyProtection="1">
      <alignment vertical="center"/>
      <protection hidden="1"/>
    </xf>
    <xf numFmtId="2" fontId="7" fillId="0" borderId="9" xfId="626" applyFont="1" applyBorder="1" applyAlignment="1">
      <alignment vertical="center"/>
    </xf>
    <xf numFmtId="2" fontId="7" fillId="26" borderId="0" xfId="626" applyFont="1" applyFill="1" applyAlignment="1">
      <alignment vertical="center"/>
    </xf>
    <xf numFmtId="166" fontId="7" fillId="0" borderId="51" xfId="303" applyNumberFormat="1" applyFont="1" applyFill="1" applyBorder="1" applyAlignment="1">
      <alignment horizontal="center" vertical="center"/>
    </xf>
    <xf numFmtId="2" fontId="7" fillId="0" borderId="52" xfId="626" applyFont="1" applyBorder="1" applyAlignment="1">
      <alignment vertical="center"/>
    </xf>
    <xf numFmtId="2" fontId="7" fillId="0" borderId="0" xfId="626" applyFont="1" applyFill="1" applyAlignment="1">
      <alignment vertical="center"/>
    </xf>
    <xf numFmtId="166" fontId="14" fillId="0" borderId="52" xfId="303" applyNumberFormat="1" applyFont="1" applyFill="1" applyBorder="1" applyAlignment="1">
      <alignment horizontal="center" vertical="center"/>
    </xf>
    <xf numFmtId="167" fontId="7" fillId="54" borderId="52" xfId="303" applyNumberFormat="1" applyFont="1" applyFill="1" applyBorder="1" applyAlignment="1">
      <alignment horizontal="center" vertical="center"/>
    </xf>
    <xf numFmtId="168" fontId="7" fillId="54" borderId="52" xfId="303" applyNumberFormat="1" applyFont="1" applyFill="1" applyBorder="1" applyAlignment="1">
      <alignment horizontal="center" vertical="center"/>
    </xf>
    <xf numFmtId="2" fontId="7" fillId="0" borderId="51" xfId="626" applyFont="1" applyFill="1" applyBorder="1"/>
    <xf numFmtId="166" fontId="7" fillId="0" borderId="52" xfId="303" applyNumberFormat="1" applyFont="1" applyFill="1" applyBorder="1" applyAlignment="1">
      <alignment horizontal="center" vertical="center"/>
    </xf>
    <xf numFmtId="0" fontId="7" fillId="39" borderId="0" xfId="626" applyNumberFormat="1" applyFont="1" applyFill="1" applyAlignment="1">
      <alignment horizontal="center" vertical="center"/>
    </xf>
    <xf numFmtId="4" fontId="7" fillId="0" borderId="52" xfId="303" applyNumberFormat="1" applyFont="1" applyFill="1" applyBorder="1" applyAlignment="1">
      <alignment horizontal="center" vertical="center"/>
    </xf>
    <xf numFmtId="2" fontId="20" fillId="0" borderId="9" xfId="626" applyFont="1" applyFill="1" applyBorder="1" applyAlignment="1" applyProtection="1">
      <alignment horizontal="center" vertical="center" wrapText="1"/>
      <protection locked="0" hidden="1"/>
    </xf>
    <xf numFmtId="2" fontId="18" fillId="0" borderId="9" xfId="626" applyFont="1" applyFill="1" applyBorder="1" applyAlignment="1" applyProtection="1">
      <alignment horizontal="center" vertical="center" wrapText="1"/>
      <protection locked="0" hidden="1"/>
    </xf>
    <xf numFmtId="0" fontId="4" fillId="0" borderId="0" xfId="282" applyFont="1"/>
    <xf numFmtId="0" fontId="3" fillId="0" borderId="0" xfId="282" applyBorder="1"/>
    <xf numFmtId="0" fontId="5" fillId="0" borderId="0" xfId="282" applyFont="1" applyBorder="1"/>
    <xf numFmtId="0" fontId="5" fillId="0" borderId="0" xfId="282" applyFont="1" applyAlignment="1">
      <alignment horizontal="left"/>
    </xf>
    <xf numFmtId="0" fontId="4" fillId="0" borderId="0" xfId="282" applyFont="1" applyAlignment="1">
      <alignment vertical="center"/>
    </xf>
    <xf numFmtId="165" fontId="14" fillId="0" borderId="0" xfId="626" applyNumberFormat="1" applyFont="1" applyFill="1" applyBorder="1" applyAlignment="1" applyProtection="1">
      <alignment horizontal="left" vertical="center"/>
      <protection locked="0" hidden="1"/>
    </xf>
    <xf numFmtId="0" fontId="18" fillId="0" borderId="9" xfId="314" applyFont="1" applyBorder="1" applyAlignment="1">
      <alignment horizontal="left" vertical="center" wrapText="1"/>
    </xf>
    <xf numFmtId="14" fontId="7" fillId="0" borderId="53" xfId="314" applyNumberFormat="1" applyFont="1" applyBorder="1" applyAlignment="1">
      <alignment horizontal="center" vertical="center"/>
    </xf>
    <xf numFmtId="0" fontId="7" fillId="0" borderId="53" xfId="314" applyFont="1" applyBorder="1" applyAlignment="1">
      <alignment horizontal="center" vertical="center"/>
    </xf>
    <xf numFmtId="0" fontId="16" fillId="0" borderId="53" xfId="314" applyFont="1" applyBorder="1" applyAlignment="1">
      <alignment horizontal="center" vertical="center"/>
    </xf>
    <xf numFmtId="0" fontId="18" fillId="0" borderId="9" xfId="314" applyFont="1" applyBorder="1" applyAlignment="1">
      <alignment horizontal="left" vertical="center"/>
    </xf>
    <xf numFmtId="0" fontId="19" fillId="0" borderId="0" xfId="314" applyFont="1" applyBorder="1" applyAlignment="1">
      <alignment vertical="center"/>
    </xf>
    <xf numFmtId="0" fontId="7" fillId="0" borderId="9" xfId="314" applyFont="1" applyBorder="1" applyAlignment="1">
      <alignment horizontal="left" vertical="center" wrapText="1"/>
    </xf>
    <xf numFmtId="0" fontId="7" fillId="0" borderId="9" xfId="314" applyFont="1" applyBorder="1" applyAlignment="1">
      <alignment horizontal="center" vertical="center"/>
    </xf>
    <xf numFmtId="0" fontId="15" fillId="0" borderId="9" xfId="314" applyFont="1" applyBorder="1" applyAlignment="1">
      <alignment horizontal="left" vertical="center" wrapText="1"/>
    </xf>
    <xf numFmtId="0" fontId="21" fillId="0" borderId="51" xfId="314" applyFont="1" applyBorder="1" applyAlignment="1">
      <alignment horizontal="justify"/>
    </xf>
    <xf numFmtId="0" fontId="22" fillId="0" borderId="51" xfId="314" applyFont="1" applyBorder="1" applyAlignment="1">
      <alignment horizontal="center"/>
    </xf>
    <xf numFmtId="0" fontId="14" fillId="0" borderId="52" xfId="314" applyFont="1" applyBorder="1" applyAlignment="1">
      <alignment horizontal="left"/>
    </xf>
    <xf numFmtId="0" fontId="7" fillId="0" borderId="52" xfId="314" applyFont="1" applyBorder="1" applyAlignment="1">
      <alignment horizontal="justify"/>
    </xf>
    <xf numFmtId="0" fontId="23" fillId="0" borderId="0" xfId="314" applyFont="1" applyBorder="1" applyAlignment="1">
      <alignment horizontal="center"/>
    </xf>
    <xf numFmtId="0" fontId="7" fillId="54" borderId="52" xfId="314" applyFont="1" applyFill="1" applyBorder="1" applyAlignment="1">
      <alignment horizontal="justify"/>
    </xf>
    <xf numFmtId="0" fontId="21" fillId="54" borderId="52" xfId="314" applyFont="1" applyFill="1" applyBorder="1" applyAlignment="1">
      <alignment horizontal="justify"/>
    </xf>
    <xf numFmtId="0" fontId="21" fillId="0" borderId="52" xfId="314" applyFont="1" applyBorder="1" applyAlignment="1">
      <alignment horizontal="justify"/>
    </xf>
    <xf numFmtId="0" fontId="18" fillId="0" borderId="52" xfId="314" applyFont="1" applyBorder="1" applyAlignment="1">
      <alignment horizontal="justify" wrapText="1"/>
    </xf>
    <xf numFmtId="0" fontId="18" fillId="54" borderId="52" xfId="314" applyFont="1" applyFill="1" applyBorder="1" applyAlignment="1">
      <alignment horizontal="justify"/>
    </xf>
    <xf numFmtId="0" fontId="21" fillId="54" borderId="54" xfId="314" applyFont="1" applyFill="1" applyBorder="1" applyAlignment="1">
      <alignment horizontal="justify"/>
    </xf>
    <xf numFmtId="0" fontId="7" fillId="0" borderId="52" xfId="314" applyFont="1" applyBorder="1" applyAlignment="1">
      <alignment horizontal="left"/>
    </xf>
    <xf numFmtId="0" fontId="7" fillId="54" borderId="54" xfId="314" applyFont="1" applyFill="1" applyBorder="1" applyAlignment="1">
      <alignment horizontal="justify"/>
    </xf>
    <xf numFmtId="0" fontId="7" fillId="0" borderId="52" xfId="314" applyFont="1" applyBorder="1" applyAlignment="1">
      <alignment horizontal="left" wrapText="1"/>
    </xf>
    <xf numFmtId="0" fontId="18" fillId="0" borderId="0" xfId="314" applyFont="1" applyBorder="1" applyAlignment="1">
      <alignment horizontal="left" vertical="center" wrapText="1"/>
    </xf>
    <xf numFmtId="0" fontId="7" fillId="0" borderId="0" xfId="314" applyFont="1" applyBorder="1" applyAlignment="1">
      <alignment horizontal="center" vertical="center"/>
    </xf>
    <xf numFmtId="9" fontId="7" fillId="0" borderId="9" xfId="314" applyNumberFormat="1" applyFont="1" applyBorder="1" applyAlignment="1">
      <alignment horizontal="center" vertical="center"/>
    </xf>
    <xf numFmtId="16" fontId="7" fillId="0" borderId="9" xfId="314" quotePrefix="1" applyNumberFormat="1" applyFont="1" applyBorder="1" applyAlignment="1">
      <alignment horizontal="center" vertical="center"/>
    </xf>
    <xf numFmtId="9" fontId="7" fillId="0" borderId="9" xfId="314" quotePrefix="1" applyNumberFormat="1" applyFont="1" applyBorder="1" applyAlignment="1">
      <alignment horizontal="center" vertical="center"/>
    </xf>
    <xf numFmtId="6" fontId="7" fillId="0" borderId="9" xfId="314" applyNumberFormat="1" applyFont="1" applyBorder="1" applyAlignment="1">
      <alignment horizontal="center" vertical="center"/>
    </xf>
    <xf numFmtId="0" fontId="7" fillId="0" borderId="9" xfId="314" applyNumberFormat="1" applyFont="1" applyBorder="1" applyAlignment="1">
      <alignment horizontal="center" vertical="center"/>
    </xf>
    <xf numFmtId="8" fontId="7" fillId="0" borderId="9" xfId="314" applyNumberFormat="1" applyFont="1" applyBorder="1" applyAlignment="1">
      <alignment horizontal="center" vertical="center"/>
    </xf>
    <xf numFmtId="0" fontId="21" fillId="0" borderId="0" xfId="314" applyFont="1" applyBorder="1" applyAlignment="1">
      <alignment horizontal="justify"/>
    </xf>
    <xf numFmtId="8" fontId="21" fillId="0" borderId="0" xfId="314" applyNumberFormat="1" applyFont="1" applyBorder="1" applyAlignment="1">
      <alignment horizontal="justify"/>
    </xf>
    <xf numFmtId="164" fontId="7" fillId="0" borderId="54" xfId="314" applyNumberFormat="1" applyFont="1" applyBorder="1" applyAlignment="1">
      <alignment horizontal="justify"/>
    </xf>
    <xf numFmtId="164" fontId="7" fillId="0" borderId="54" xfId="314" applyNumberFormat="1" applyFont="1" applyBorder="1" applyAlignment="1">
      <alignment horizontal="center" vertical="center"/>
    </xf>
    <xf numFmtId="0" fontId="18" fillId="0" borderId="52" xfId="314" applyFont="1" applyBorder="1" applyAlignment="1">
      <alignment horizontal="justify"/>
    </xf>
    <xf numFmtId="0" fontId="18" fillId="0" borderId="0" xfId="314" applyFont="1"/>
    <xf numFmtId="0" fontId="7" fillId="0" borderId="54" xfId="314" applyNumberFormat="1" applyFont="1" applyBorder="1" applyAlignment="1">
      <alignment horizontal="center"/>
    </xf>
    <xf numFmtId="164" fontId="7" fillId="0" borderId="54" xfId="314" applyNumberFormat="1" applyFont="1" applyBorder="1" applyAlignment="1">
      <alignment horizontal="left"/>
    </xf>
    <xf numFmtId="164" fontId="7" fillId="0" borderId="54" xfId="314" applyNumberFormat="1" applyFont="1" applyBorder="1" applyAlignment="1">
      <alignment horizontal="center"/>
    </xf>
    <xf numFmtId="0" fontId="7" fillId="0" borderId="0" xfId="314" applyFont="1" applyBorder="1" applyAlignment="1">
      <alignment horizontal="justify" vertical="center"/>
    </xf>
    <xf numFmtId="0" fontId="18" fillId="0" borderId="0" xfId="314" applyFont="1" applyBorder="1" applyAlignment="1">
      <alignment horizontal="justify" vertical="center"/>
    </xf>
    <xf numFmtId="0" fontId="5" fillId="0" borderId="0" xfId="0" applyFont="1" applyBorder="1" applyAlignment="1">
      <alignment horizontal="center" wrapText="1"/>
    </xf>
    <xf numFmtId="0" fontId="0" fillId="0" borderId="0" xfId="0" applyBorder="1" applyAlignment="1">
      <alignment wrapText="1"/>
    </xf>
    <xf numFmtId="0" fontId="140" fillId="0" borderId="0" xfId="0" applyFont="1" applyBorder="1" applyAlignment="1">
      <alignment vertical="center"/>
    </xf>
    <xf numFmtId="0" fontId="141" fillId="0" borderId="0" xfId="282" applyFont="1"/>
    <xf numFmtId="0" fontId="18" fillId="0" borderId="9" xfId="314" applyFont="1" applyBorder="1" applyAlignment="1">
      <alignment horizontal="center" vertical="center" wrapText="1"/>
    </xf>
    <xf numFmtId="0" fontId="16" fillId="0" borderId="9" xfId="314" applyFont="1" applyBorder="1" applyAlignment="1">
      <alignment horizontal="center" vertical="center" wrapText="1"/>
    </xf>
    <xf numFmtId="0" fontId="5" fillId="0" borderId="0" xfId="282" applyFont="1" applyAlignment="1">
      <alignment horizontal="right" vertical="center"/>
    </xf>
    <xf numFmtId="0" fontId="18" fillId="0" borderId="9" xfId="315" applyFont="1" applyBorder="1" applyAlignment="1">
      <alignment horizontal="center" vertical="center" wrapText="1"/>
    </xf>
    <xf numFmtId="0" fontId="18" fillId="0" borderId="9" xfId="315" applyFont="1" applyBorder="1" applyAlignment="1">
      <alignment horizontal="left" vertical="center" wrapText="1"/>
    </xf>
    <xf numFmtId="0" fontId="18" fillId="0" borderId="9" xfId="315" applyFont="1" applyBorder="1" applyAlignment="1">
      <alignment horizontal="left" vertical="center"/>
    </xf>
    <xf numFmtId="0" fontId="19" fillId="0" borderId="0" xfId="315" applyFont="1" applyBorder="1" applyAlignment="1">
      <alignment vertical="center"/>
    </xf>
    <xf numFmtId="0" fontId="7" fillId="0" borderId="9" xfId="315" applyFont="1" applyBorder="1" applyAlignment="1">
      <alignment horizontal="left" vertical="center" wrapText="1"/>
    </xf>
    <xf numFmtId="0" fontId="15" fillId="0" borderId="9" xfId="315" applyFont="1" applyBorder="1" applyAlignment="1">
      <alignment horizontal="left" vertical="center" wrapText="1"/>
    </xf>
    <xf numFmtId="0" fontId="21" fillId="0" borderId="0" xfId="315" applyFont="1" applyBorder="1" applyAlignment="1">
      <alignment horizontal="justify"/>
    </xf>
    <xf numFmtId="8" fontId="21" fillId="0" borderId="0" xfId="315" applyNumberFormat="1" applyFont="1" applyBorder="1" applyAlignment="1">
      <alignment horizontal="justify"/>
    </xf>
    <xf numFmtId="2" fontId="7" fillId="27" borderId="44" xfId="626" applyFont="1" applyFill="1" applyBorder="1" applyAlignment="1">
      <alignment vertical="center"/>
    </xf>
    <xf numFmtId="2" fontId="7" fillId="27" borderId="6" xfId="626" applyFont="1" applyFill="1" applyBorder="1" applyAlignment="1">
      <alignment vertical="center"/>
    </xf>
    <xf numFmtId="0" fontId="19" fillId="27" borderId="50" xfId="315" applyFont="1" applyFill="1" applyBorder="1" applyAlignment="1">
      <alignment vertical="center"/>
    </xf>
    <xf numFmtId="2" fontId="7" fillId="27" borderId="8" xfId="626" applyFont="1" applyFill="1" applyBorder="1" applyAlignment="1">
      <alignment vertical="center"/>
    </xf>
    <xf numFmtId="2" fontId="7" fillId="27" borderId="0" xfId="626" applyFont="1" applyFill="1" applyBorder="1" applyAlignment="1">
      <alignment vertical="center"/>
    </xf>
    <xf numFmtId="0" fontId="19" fillId="27" borderId="19" xfId="315" applyFont="1" applyFill="1" applyBorder="1" applyAlignment="1">
      <alignment vertical="center"/>
    </xf>
    <xf numFmtId="2" fontId="7" fillId="27" borderId="45" xfId="626" applyFont="1" applyFill="1" applyBorder="1" applyAlignment="1">
      <alignment vertical="center"/>
    </xf>
    <xf numFmtId="2" fontId="7" fillId="27" borderId="42" xfId="626" applyFont="1" applyFill="1" applyBorder="1" applyAlignment="1">
      <alignment vertical="center"/>
    </xf>
    <xf numFmtId="0" fontId="19" fillId="27" borderId="55" xfId="315" applyFont="1" applyFill="1" applyBorder="1" applyAlignment="1">
      <alignment vertical="center"/>
    </xf>
    <xf numFmtId="2" fontId="15" fillId="32" borderId="0" xfId="626" applyFont="1" applyFill="1" applyAlignment="1" applyProtection="1">
      <alignment vertical="center"/>
      <protection locked="0" hidden="1"/>
    </xf>
    <xf numFmtId="2" fontId="7" fillId="55" borderId="44" xfId="626" applyFont="1" applyFill="1" applyBorder="1" applyAlignment="1" applyProtection="1">
      <alignment vertical="center"/>
      <protection locked="0" hidden="1"/>
    </xf>
    <xf numFmtId="2" fontId="7" fillId="55" borderId="8" xfId="626" applyFont="1" applyFill="1" applyBorder="1" applyAlignment="1" applyProtection="1">
      <alignment vertical="center"/>
      <protection locked="0" hidden="1"/>
    </xf>
    <xf numFmtId="2" fontId="7" fillId="55" borderId="45" xfId="626" applyFont="1" applyFill="1" applyBorder="1" applyAlignment="1" applyProtection="1">
      <alignment vertical="center"/>
      <protection locked="0" hidden="1"/>
    </xf>
    <xf numFmtId="165" fontId="14" fillId="0" borderId="0" xfId="626" applyNumberFormat="1" applyFont="1" applyFill="1" applyBorder="1" applyAlignment="1" applyProtection="1">
      <alignment horizontal="left" vertical="center"/>
      <protection locked="0" hidden="1"/>
    </xf>
    <xf numFmtId="2" fontId="14" fillId="33" borderId="58" xfId="626" applyFont="1" applyFill="1" applyBorder="1" applyAlignment="1" applyProtection="1">
      <alignment horizontal="center" vertical="center"/>
      <protection locked="0" hidden="1"/>
    </xf>
    <xf numFmtId="2" fontId="14" fillId="33" borderId="53" xfId="626" applyFont="1" applyFill="1" applyBorder="1" applyAlignment="1" applyProtection="1">
      <alignment horizontal="center" vertical="center"/>
      <protection locked="0" hidden="1"/>
    </xf>
    <xf numFmtId="2" fontId="20" fillId="33" borderId="51" xfId="626" applyFont="1" applyFill="1" applyBorder="1" applyAlignment="1" applyProtection="1">
      <alignment horizontal="center" vertical="center" wrapText="1"/>
      <protection locked="0" hidden="1"/>
    </xf>
    <xf numFmtId="0" fontId="14" fillId="0" borderId="58" xfId="314" applyFont="1" applyBorder="1" applyAlignment="1">
      <alignment horizontal="center" vertical="center" wrapText="1"/>
    </xf>
    <xf numFmtId="0" fontId="14" fillId="0" borderId="53" xfId="314" applyFont="1" applyBorder="1" applyAlignment="1">
      <alignment horizontal="center" vertical="center" wrapText="1"/>
    </xf>
    <xf numFmtId="0" fontId="14" fillId="0" borderId="9" xfId="314" applyFont="1" applyBorder="1" applyAlignment="1">
      <alignment horizontal="center" vertical="center" wrapText="1"/>
    </xf>
    <xf numFmtId="0" fontId="18" fillId="0" borderId="58" xfId="314" applyFont="1" applyBorder="1" applyAlignment="1">
      <alignment horizontal="center" vertical="center" wrapText="1"/>
    </xf>
    <xf numFmtId="0" fontId="18" fillId="0" borderId="53" xfId="314" applyFont="1" applyBorder="1" applyAlignment="1">
      <alignment horizontal="center" vertical="center" wrapText="1"/>
    </xf>
    <xf numFmtId="2" fontId="20" fillId="33" borderId="0" xfId="626" applyFont="1" applyFill="1" applyBorder="1" applyAlignment="1" applyProtection="1">
      <alignment horizontal="center" vertical="center" wrapText="1"/>
      <protection locked="0" hidden="1"/>
    </xf>
    <xf numFmtId="2" fontId="14" fillId="33" borderId="58" xfId="626" applyFont="1" applyFill="1" applyBorder="1" applyAlignment="1" applyProtection="1">
      <alignment horizontal="center" vertical="center" wrapText="1"/>
      <protection locked="0" hidden="1"/>
    </xf>
    <xf numFmtId="2" fontId="14" fillId="33" borderId="53" xfId="626" applyFont="1" applyFill="1" applyBorder="1" applyAlignment="1" applyProtection="1">
      <alignment horizontal="center" vertical="center" wrapText="1"/>
      <protection locked="0" hidden="1"/>
    </xf>
    <xf numFmtId="2" fontId="20" fillId="33" borderId="9" xfId="626" applyFont="1" applyFill="1" applyBorder="1" applyAlignment="1" applyProtection="1">
      <alignment horizontal="center" vertical="center" wrapText="1"/>
      <protection locked="0" hidden="1"/>
    </xf>
    <xf numFmtId="0" fontId="7" fillId="0" borderId="9" xfId="314" applyFont="1" applyBorder="1" applyAlignment="1">
      <alignment horizontal="center" vertical="center"/>
    </xf>
    <xf numFmtId="0" fontId="7" fillId="0" borderId="52" xfId="314" applyFont="1" applyBorder="1" applyAlignment="1">
      <alignment horizontal="center" vertical="center"/>
    </xf>
    <xf numFmtId="0" fontId="7" fillId="0" borderId="54" xfId="314" applyFont="1" applyBorder="1" applyAlignment="1">
      <alignment horizontal="center" vertical="center"/>
    </xf>
    <xf numFmtId="164" fontId="7" fillId="0" borderId="58" xfId="314" applyNumberFormat="1" applyFont="1" applyBorder="1" applyAlignment="1">
      <alignment horizontal="center"/>
    </xf>
    <xf numFmtId="164" fontId="7" fillId="0" borderId="53" xfId="314" applyNumberFormat="1" applyFont="1" applyBorder="1" applyAlignment="1">
      <alignment horizontal="center"/>
    </xf>
    <xf numFmtId="0" fontId="16" fillId="0" borderId="56" xfId="314" applyFont="1" applyBorder="1" applyAlignment="1">
      <alignment horizontal="center" vertical="center"/>
    </xf>
    <xf numFmtId="0" fontId="16" fillId="0" borderId="57" xfId="314" applyFont="1" applyBorder="1" applyAlignment="1">
      <alignment horizontal="center" vertical="center"/>
    </xf>
    <xf numFmtId="0" fontId="143" fillId="57" borderId="0" xfId="0" applyFont="1" applyFill="1" applyBorder="1" applyAlignment="1">
      <alignment horizontal="left" vertical="center" wrapText="1" indent="15"/>
    </xf>
    <xf numFmtId="0" fontId="18" fillId="56" borderId="51" xfId="314" applyFont="1" applyFill="1" applyBorder="1" applyAlignment="1">
      <alignment horizontal="center" vertical="center" wrapText="1"/>
    </xf>
    <xf numFmtId="0" fontId="18" fillId="56" borderId="52" xfId="314" applyFont="1" applyFill="1" applyBorder="1" applyAlignment="1">
      <alignment horizontal="center" vertical="center" wrapText="1"/>
    </xf>
    <xf numFmtId="0" fontId="18" fillId="56" borderId="54" xfId="314" applyFont="1" applyFill="1" applyBorder="1" applyAlignment="1">
      <alignment horizontal="center" vertical="center" wrapText="1"/>
    </xf>
    <xf numFmtId="0" fontId="143" fillId="25" borderId="0" xfId="0" applyFont="1" applyFill="1" applyBorder="1" applyAlignment="1">
      <alignment horizontal="left" vertical="center" wrapText="1" indent="15"/>
    </xf>
    <xf numFmtId="0" fontId="18" fillId="56" borderId="51" xfId="315" applyFont="1" applyFill="1" applyBorder="1" applyAlignment="1">
      <alignment horizontal="center" vertical="center" wrapText="1"/>
    </xf>
    <xf numFmtId="0" fontId="18" fillId="56" borderId="52" xfId="315" applyFont="1" applyFill="1" applyBorder="1" applyAlignment="1">
      <alignment horizontal="center" vertical="center" wrapText="1"/>
    </xf>
    <xf numFmtId="0" fontId="18" fillId="56" borderId="54" xfId="315" applyFont="1" applyFill="1" applyBorder="1" applyAlignment="1">
      <alignment horizontal="center" vertical="center" wrapText="1"/>
    </xf>
    <xf numFmtId="2" fontId="14" fillId="33" borderId="59" xfId="626" applyFont="1" applyFill="1" applyBorder="1" applyAlignment="1" applyProtection="1">
      <alignment horizontal="center" vertical="center" wrapText="1"/>
      <protection locked="0" hidden="1"/>
    </xf>
    <xf numFmtId="9" fontId="7" fillId="0" borderId="58" xfId="315" quotePrefix="1" applyNumberFormat="1" applyFont="1" applyBorder="1" applyAlignment="1">
      <alignment horizontal="center" vertical="center"/>
    </xf>
    <xf numFmtId="9" fontId="7" fillId="0" borderId="59" xfId="315" quotePrefix="1" applyNumberFormat="1" applyFont="1" applyBorder="1" applyAlignment="1">
      <alignment horizontal="center" vertical="center"/>
    </xf>
    <xf numFmtId="9" fontId="7" fillId="0" borderId="53" xfId="315" quotePrefix="1" applyNumberFormat="1" applyFont="1" applyBorder="1" applyAlignment="1">
      <alignment horizontal="center" vertical="center"/>
    </xf>
    <xf numFmtId="0" fontId="18" fillId="0" borderId="62" xfId="315" applyFont="1" applyBorder="1" applyAlignment="1">
      <alignment horizontal="center" vertical="center" wrapText="1"/>
    </xf>
    <xf numFmtId="0" fontId="18" fillId="0" borderId="63" xfId="315" applyFont="1" applyBorder="1" applyAlignment="1">
      <alignment horizontal="center" vertical="center" wrapText="1"/>
    </xf>
    <xf numFmtId="0" fontId="18" fillId="0" borderId="64" xfId="315" applyFont="1" applyBorder="1" applyAlignment="1">
      <alignment horizontal="center" vertical="center" wrapText="1"/>
    </xf>
    <xf numFmtId="0" fontId="18" fillId="0" borderId="60" xfId="315" applyFont="1" applyBorder="1" applyAlignment="1">
      <alignment horizontal="center" vertical="center" wrapText="1"/>
    </xf>
    <xf numFmtId="0" fontId="18" fillId="0" borderId="0" xfId="315" applyFont="1" applyBorder="1" applyAlignment="1">
      <alignment horizontal="center" vertical="center" wrapText="1"/>
    </xf>
    <xf numFmtId="0" fontId="18" fillId="0" borderId="61" xfId="315" applyFont="1" applyBorder="1" applyAlignment="1">
      <alignment horizontal="center" vertical="center" wrapText="1"/>
    </xf>
    <xf numFmtId="0" fontId="16" fillId="0" borderId="60" xfId="315" applyFont="1" applyBorder="1" applyAlignment="1">
      <alignment horizontal="center" vertical="center" wrapText="1"/>
    </xf>
    <xf numFmtId="0" fontId="16" fillId="0" borderId="0" xfId="315" applyFont="1" applyBorder="1" applyAlignment="1">
      <alignment horizontal="center" vertical="center" wrapText="1"/>
    </xf>
    <xf numFmtId="0" fontId="16" fillId="0" borderId="61" xfId="315" applyFont="1" applyBorder="1" applyAlignment="1">
      <alignment horizontal="center" vertical="center" wrapText="1"/>
    </xf>
    <xf numFmtId="8" fontId="7" fillId="0" borderId="58" xfId="315" applyNumberFormat="1" applyFont="1" applyBorder="1" applyAlignment="1">
      <alignment horizontal="center" vertical="center"/>
    </xf>
    <xf numFmtId="8" fontId="7" fillId="0" borderId="59" xfId="315" applyNumberFormat="1" applyFont="1" applyBorder="1" applyAlignment="1">
      <alignment horizontal="center" vertical="center"/>
    </xf>
    <xf numFmtId="8" fontId="7" fillId="0" borderId="53" xfId="315" applyNumberFormat="1" applyFont="1" applyBorder="1" applyAlignment="1">
      <alignment horizontal="center" vertical="center"/>
    </xf>
    <xf numFmtId="2" fontId="7" fillId="55" borderId="0" xfId="626" applyFont="1" applyFill="1" applyBorder="1" applyAlignment="1" applyProtection="1">
      <alignment horizontal="center" vertical="center"/>
      <protection locked="0" hidden="1"/>
    </xf>
    <xf numFmtId="2" fontId="7" fillId="55" borderId="19" xfId="626" applyFont="1" applyFill="1" applyBorder="1" applyAlignment="1" applyProtection="1">
      <alignment horizontal="center" vertical="center"/>
      <protection locked="0" hidden="1"/>
    </xf>
    <xf numFmtId="2" fontId="7" fillId="55" borderId="42" xfId="626" applyFont="1" applyFill="1" applyBorder="1" applyAlignment="1" applyProtection="1">
      <alignment horizontal="center" vertical="center"/>
      <protection locked="0" hidden="1"/>
    </xf>
    <xf numFmtId="2" fontId="7" fillId="55" borderId="55" xfId="626" applyFont="1" applyFill="1" applyBorder="1" applyAlignment="1" applyProtection="1">
      <alignment horizontal="center" vertical="center"/>
      <protection locked="0" hidden="1"/>
    </xf>
    <xf numFmtId="9" fontId="7" fillId="0" borderId="58" xfId="315" applyNumberFormat="1" applyFont="1" applyBorder="1" applyAlignment="1">
      <alignment horizontal="center" vertical="center"/>
    </xf>
    <xf numFmtId="9" fontId="7" fillId="0" borderId="59" xfId="315" applyNumberFormat="1" applyFont="1" applyBorder="1" applyAlignment="1">
      <alignment horizontal="center" vertical="center"/>
    </xf>
    <xf numFmtId="9" fontId="7" fillId="0" borderId="53" xfId="315" applyNumberFormat="1" applyFont="1" applyBorder="1" applyAlignment="1">
      <alignment horizontal="center" vertical="center"/>
    </xf>
    <xf numFmtId="6" fontId="7" fillId="0" borderId="58" xfId="315" applyNumberFormat="1" applyFont="1" applyBorder="1" applyAlignment="1">
      <alignment horizontal="center" vertical="center"/>
    </xf>
    <xf numFmtId="6" fontId="7" fillId="0" borderId="59" xfId="315" applyNumberFormat="1" applyFont="1" applyBorder="1" applyAlignment="1">
      <alignment horizontal="center" vertical="center"/>
    </xf>
    <xf numFmtId="6" fontId="7" fillId="0" borderId="53" xfId="315" applyNumberFormat="1" applyFont="1" applyBorder="1" applyAlignment="1">
      <alignment horizontal="center" vertical="center"/>
    </xf>
    <xf numFmtId="0" fontId="7" fillId="0" borderId="58" xfId="315" applyNumberFormat="1" applyFont="1" applyBorder="1" applyAlignment="1">
      <alignment horizontal="center" vertical="center"/>
    </xf>
    <xf numFmtId="0" fontId="7" fillId="0" borderId="59" xfId="315" applyNumberFormat="1" applyFont="1" applyBorder="1" applyAlignment="1">
      <alignment horizontal="center" vertical="center"/>
    </xf>
    <xf numFmtId="0" fontId="7" fillId="0" borderId="53" xfId="315" applyNumberFormat="1" applyFont="1" applyBorder="1" applyAlignment="1">
      <alignment horizontal="center" vertical="center"/>
    </xf>
    <xf numFmtId="0" fontId="18" fillId="0" borderId="58" xfId="315" applyFont="1" applyBorder="1" applyAlignment="1">
      <alignment horizontal="center" vertical="center" wrapText="1"/>
    </xf>
    <xf numFmtId="0" fontId="18" fillId="0" borderId="59" xfId="315" applyFont="1" applyBorder="1" applyAlignment="1">
      <alignment horizontal="center" vertical="center" wrapText="1"/>
    </xf>
    <xf numFmtId="0" fontId="18" fillId="0" borderId="53" xfId="315" applyFont="1" applyBorder="1" applyAlignment="1">
      <alignment horizontal="center" vertical="center" wrapText="1"/>
    </xf>
    <xf numFmtId="0" fontId="7" fillId="0" borderId="58" xfId="315" applyFont="1" applyBorder="1" applyAlignment="1">
      <alignment horizontal="center" vertical="center"/>
    </xf>
    <xf numFmtId="0" fontId="7" fillId="0" borderId="59" xfId="315" applyFont="1" applyBorder="1" applyAlignment="1">
      <alignment horizontal="center" vertical="center"/>
    </xf>
    <xf numFmtId="0" fontId="7" fillId="0" borderId="53" xfId="315" applyFont="1" applyBorder="1" applyAlignment="1">
      <alignment horizontal="center" vertical="center"/>
    </xf>
    <xf numFmtId="0" fontId="14" fillId="0" borderId="58" xfId="315" applyFont="1" applyBorder="1" applyAlignment="1">
      <alignment horizontal="center" vertical="center" wrapText="1"/>
    </xf>
    <xf numFmtId="0" fontId="14" fillId="0" borderId="59" xfId="315" applyFont="1" applyBorder="1" applyAlignment="1">
      <alignment horizontal="center" vertical="center" wrapText="1"/>
    </xf>
    <xf numFmtId="0" fontId="14" fillId="0" borderId="53" xfId="315" applyFont="1" applyBorder="1" applyAlignment="1">
      <alignment horizontal="center" vertical="center" wrapText="1"/>
    </xf>
    <xf numFmtId="0" fontId="14" fillId="0" borderId="9" xfId="315" applyFont="1" applyBorder="1" applyAlignment="1">
      <alignment horizontal="center" vertical="center" wrapText="1"/>
    </xf>
    <xf numFmtId="0" fontId="7" fillId="0" borderId="58" xfId="315" applyFont="1" applyBorder="1" applyAlignment="1">
      <alignment horizontal="center" vertical="center" wrapText="1"/>
    </xf>
    <xf numFmtId="0" fontId="7" fillId="0" borderId="59" xfId="315" applyFont="1" applyBorder="1" applyAlignment="1">
      <alignment horizontal="center" vertical="center" wrapText="1"/>
    </xf>
    <xf numFmtId="0" fontId="7" fillId="0" borderId="53" xfId="315" applyFont="1" applyBorder="1" applyAlignment="1">
      <alignment horizontal="center" vertical="center" wrapText="1"/>
    </xf>
    <xf numFmtId="2" fontId="14" fillId="33" borderId="59" xfId="626" applyFont="1" applyFill="1" applyBorder="1" applyAlignment="1" applyProtection="1">
      <alignment horizontal="center" vertical="center"/>
      <protection locked="0" hidden="1"/>
    </xf>
    <xf numFmtId="0" fontId="16" fillId="0" borderId="58" xfId="315" applyFont="1" applyBorder="1" applyAlignment="1">
      <alignment horizontal="center" vertical="center" wrapText="1"/>
    </xf>
    <xf numFmtId="0" fontId="16" fillId="0" borderId="59" xfId="315" applyFont="1" applyBorder="1" applyAlignment="1">
      <alignment horizontal="center" vertical="center" wrapText="1"/>
    </xf>
    <xf numFmtId="0" fontId="16" fillId="0" borderId="53" xfId="315" applyFont="1" applyBorder="1" applyAlignment="1">
      <alignment horizontal="center" vertical="center" wrapText="1"/>
    </xf>
    <xf numFmtId="2" fontId="7" fillId="55" borderId="6" xfId="626" applyFont="1" applyFill="1" applyBorder="1" applyAlignment="1" applyProtection="1">
      <alignment horizontal="center" vertical="center"/>
      <protection locked="0" hidden="1"/>
    </xf>
    <xf numFmtId="2" fontId="7" fillId="55" borderId="50" xfId="626" applyFont="1" applyFill="1" applyBorder="1" applyAlignment="1" applyProtection="1">
      <alignment horizontal="center" vertical="center"/>
      <protection locked="0" hidden="1"/>
    </xf>
    <xf numFmtId="16" fontId="7" fillId="0" borderId="58" xfId="315" quotePrefix="1" applyNumberFormat="1" applyFont="1" applyBorder="1" applyAlignment="1">
      <alignment horizontal="center" vertical="center"/>
    </xf>
    <xf numFmtId="16" fontId="7" fillId="0" borderId="59" xfId="315" quotePrefix="1" applyNumberFormat="1" applyFont="1" applyBorder="1" applyAlignment="1">
      <alignment horizontal="center" vertical="center"/>
    </xf>
    <xf numFmtId="16" fontId="7" fillId="0" borderId="53" xfId="315" quotePrefix="1" applyNumberFormat="1" applyFont="1" applyBorder="1" applyAlignment="1">
      <alignment horizontal="center" vertical="center"/>
    </xf>
  </cellXfs>
  <cellStyles count="799">
    <cellStyle name="# ##0" xfId="1"/>
    <cellStyle name="# ##0&quot; °C&quot;" xfId="2"/>
    <cellStyle name="__iAO_Article" xfId="3"/>
    <cellStyle name="__iAO_Devis" xfId="4"/>
    <cellStyle name="__iAO_Localisation" xfId="5"/>
    <cellStyle name="__iAO_Minute" xfId="6"/>
    <cellStyle name="__iAO_Montant" xfId="7"/>
    <cellStyle name="__iAO_Pourcent" xfId="8"/>
    <cellStyle name="__iAO_Prix" xfId="9"/>
    <cellStyle name="__iAO_qte0d" xfId="10"/>
    <cellStyle name="__iAO_qte1d" xfId="11"/>
    <cellStyle name="__iAO_qte2d" xfId="12"/>
    <cellStyle name="__iAO_qte3d" xfId="13"/>
    <cellStyle name="__iAO_Reference" xfId="14"/>
    <cellStyle name="__iAO_Titre1" xfId="15"/>
    <cellStyle name="__iAO_Titre2" xfId="16"/>
    <cellStyle name="__iAO_Titre3" xfId="17"/>
    <cellStyle name="__iAO_Titre4" xfId="18"/>
    <cellStyle name="__iAO_Titre5" xfId="19"/>
    <cellStyle name="__iAO_Titre6" xfId="20"/>
    <cellStyle name="__iAO_Titre7" xfId="21"/>
    <cellStyle name="__iAO_Titre8" xfId="22"/>
    <cellStyle name="__iAO_Unite" xfId="23"/>
    <cellStyle name="=C:\WINNT35\SYSTEM32\COMMAND.COM" xfId="24"/>
    <cellStyle name="0 00 h" xfId="25"/>
    <cellStyle name="0,0 Mwh pci" xfId="26"/>
    <cellStyle name="0,0_x000d__x000a_NA_x000d__x000a_" xfId="27"/>
    <cellStyle name="0,00" xfId="28"/>
    <cellStyle name="000" xfId="29"/>
    <cellStyle name="000 Kw" xfId="30"/>
    <cellStyle name="000_approchebellier" xfId="31"/>
    <cellStyle name="10/16" xfId="32"/>
    <cellStyle name="20% - Accent1" xfId="33"/>
    <cellStyle name="20% - Accent2" xfId="34"/>
    <cellStyle name="20% - Accent3" xfId="35"/>
    <cellStyle name="20% - Accent4" xfId="36"/>
    <cellStyle name="20% - Accent5" xfId="37"/>
    <cellStyle name="20% - Accent6" xfId="38"/>
    <cellStyle name="40% - Accent1" xfId="39"/>
    <cellStyle name="40% - Accent2" xfId="40"/>
    <cellStyle name="40% - Accent3" xfId="41"/>
    <cellStyle name="40% - Accent4" xfId="42"/>
    <cellStyle name="40% - Accent5" xfId="43"/>
    <cellStyle name="40% - Accent6" xfId="44"/>
    <cellStyle name="60% - Accent1" xfId="45"/>
    <cellStyle name="60% - Accent2" xfId="46"/>
    <cellStyle name="60% - Accent3" xfId="47"/>
    <cellStyle name="60% - Accent4" xfId="48"/>
    <cellStyle name="60% - Accent5" xfId="49"/>
    <cellStyle name="60% - Accent6" xfId="50"/>
    <cellStyle name="ÅëÈ­ [0]_laroux" xfId="51"/>
    <cellStyle name="ÅëÈ­_laroux" xfId="52"/>
    <cellStyle name="ans" xfId="53"/>
    <cellStyle name="ARTICLE" xfId="54"/>
    <cellStyle name="Article note1" xfId="55"/>
    <cellStyle name="Article note2" xfId="56"/>
    <cellStyle name="Article note3" xfId="57"/>
    <cellStyle name="Article note4" xfId="58"/>
    <cellStyle name="Article note5" xfId="59"/>
    <cellStyle name="ArtTitre" xfId="60"/>
    <cellStyle name="ÄÞ¸¶ [0]_laroux" xfId="61"/>
    <cellStyle name="ÄÞ¸¶_laroux" xfId="62"/>
    <cellStyle name="Bad" xfId="63"/>
    <cellStyle name="Basic" xfId="64"/>
    <cellStyle name="biblio" xfId="65"/>
    <cellStyle name="blanc" xfId="66"/>
    <cellStyle name="Body" xfId="67"/>
    <cellStyle name="Bold" xfId="68"/>
    <cellStyle name="Bon" xfId="69"/>
    <cellStyle name="Border" xfId="70"/>
    <cellStyle name="Bordure_titre" xfId="71"/>
    <cellStyle name="Ç¥ÁØ_ÀÎÀç°³¹ß¿ø" xfId="72"/>
    <cellStyle name="cache" xfId="73"/>
    <cellStyle name="Cachet" xfId="74"/>
    <cellStyle name="Calculation" xfId="75"/>
    <cellStyle name="CALCULS" xfId="76"/>
    <cellStyle name="CALCULS 2" xfId="77"/>
    <cellStyle name="CALCULS_Classeur2" xfId="78"/>
    <cellStyle name="calculs2" xfId="79"/>
    <cellStyle name="calculs3" xfId="80"/>
    <cellStyle name="calculsm" xfId="81"/>
    <cellStyle name="calculsm 2" xfId="82"/>
    <cellStyle name="calculsm_Classeur2" xfId="83"/>
    <cellStyle name="CE" xfId="84"/>
    <cellStyle name="CELL_A" xfId="85"/>
    <cellStyle name="Chap" xfId="86"/>
    <cellStyle name="Chap 1" xfId="87"/>
    <cellStyle name="Chap 2" xfId="88"/>
    <cellStyle name="Chap 3" xfId="89"/>
    <cellStyle name="CHAP. 0.1." xfId="90"/>
    <cellStyle name="CHAP. 0.1.1." xfId="91"/>
    <cellStyle name="CHAP. 0.1.1.1." xfId="92"/>
    <cellStyle name="CHAP. NOMB." xfId="93"/>
    <cellStyle name="CHAP.01. ou 0.1.1." xfId="94"/>
    <cellStyle name="CHAP1" xfId="95"/>
    <cellStyle name="chap2" xfId="96"/>
    <cellStyle name="chap3" xfId="97"/>
    <cellStyle name="chapitre" xfId="98"/>
    <cellStyle name="CHAPITRES" xfId="99"/>
    <cellStyle name="Chapnb" xfId="100"/>
    <cellStyle name="chapnouv" xfId="101"/>
    <cellStyle name="ChapTitre1" xfId="102"/>
    <cellStyle name="ChapTitre2" xfId="103"/>
    <cellStyle name="ChapTitre3" xfId="104"/>
    <cellStyle name="Check Cell" xfId="105"/>
    <cellStyle name="coeff_etude" xfId="106"/>
    <cellStyle name="Comma  - Style1" xfId="107"/>
    <cellStyle name="Comma  - Style2" xfId="108"/>
    <cellStyle name="Comma  - Style3" xfId="109"/>
    <cellStyle name="Comma  - Style4" xfId="110"/>
    <cellStyle name="Comma  - Style5" xfId="111"/>
    <cellStyle name="Comma  - Style6" xfId="112"/>
    <cellStyle name="Comma  - Style7" xfId="113"/>
    <cellStyle name="Comma  - Style8" xfId="114"/>
    <cellStyle name="Comma [0]" xfId="115"/>
    <cellStyle name="Comma_1" xfId="116"/>
    <cellStyle name="COMMENT" xfId="117"/>
    <cellStyle name="comment1" xfId="118"/>
    <cellStyle name="comment2" xfId="119"/>
    <cellStyle name="comp_men" xfId="120"/>
    <cellStyle name="composant" xfId="121"/>
    <cellStyle name="compris" xfId="122"/>
    <cellStyle name="congés" xfId="123"/>
    <cellStyle name="congés 2" xfId="124"/>
    <cellStyle name="congés_Classeur2" xfId="125"/>
    <cellStyle name="ct" xfId="126"/>
    <cellStyle name="Currency [0]" xfId="127"/>
    <cellStyle name="Currency_0021120020312011backup" xfId="128"/>
    <cellStyle name="Date" xfId="129"/>
    <cellStyle name="date4a" xfId="130"/>
    <cellStyle name="deb_chap" xfId="131"/>
    <cellStyle name="debours" xfId="132"/>
    <cellStyle name="DEDUIRE" xfId="133"/>
    <cellStyle name="Definition" xfId="134"/>
    <cellStyle name="desc" xfId="135"/>
    <cellStyle name="descnb" xfId="136"/>
    <cellStyle name="Descr Article" xfId="137"/>
    <cellStyle name="descript" xfId="138"/>
    <cellStyle name="Descriptif" xfId="139"/>
    <cellStyle name="det_article" xfId="140"/>
    <cellStyle name="detloc_dpgf" xfId="141"/>
    <cellStyle name="Devis" xfId="142"/>
    <cellStyle name="Dezimal [0]_320" xfId="143"/>
    <cellStyle name="Dezimal_320" xfId="144"/>
    <cellStyle name="dpgf_calc" xfId="145"/>
    <cellStyle name="dpgfdqe_totc" xfId="146"/>
    <cellStyle name="edit_timbre" xfId="147"/>
    <cellStyle name="element" xfId="148"/>
    <cellStyle name="element 2" xfId="149"/>
    <cellStyle name="element_Classeur2" xfId="150"/>
    <cellStyle name="elementnb" xfId="151"/>
    <cellStyle name="elementnb 2" xfId="152"/>
    <cellStyle name="elementnb_Classeur2" xfId="153"/>
    <cellStyle name="En tête" xfId="154"/>
    <cellStyle name="enonce_dpgf" xfId="155"/>
    <cellStyle name="ensemble" xfId="156"/>
    <cellStyle name="En-tˆte 1" xfId="157"/>
    <cellStyle name="En-tˆte 2" xfId="158"/>
    <cellStyle name="ENTETE" xfId="159"/>
    <cellStyle name="En-tête 1" xfId="160"/>
    <cellStyle name="ENTETE 2" xfId="161"/>
    <cellStyle name="En-tête 2" xfId="162"/>
    <cellStyle name="ENTETE_2010-28-10 BP TOP_avec traitement fumées + O&amp;M" xfId="163"/>
    <cellStyle name="EN-TETE1" xfId="164"/>
    <cellStyle name="EN-TETE2" xfId="165"/>
    <cellStyle name="ENTETENB" xfId="166"/>
    <cellStyle name="Entry" xfId="167"/>
    <cellStyle name="entry box" xfId="168"/>
    <cellStyle name="Euro" xfId="169"/>
    <cellStyle name="Euro 2" xfId="170"/>
    <cellStyle name="Euro_308" xfId="171"/>
    <cellStyle name="euros" xfId="172"/>
    <cellStyle name="Explanatory Text" xfId="173"/>
    <cellStyle name="F Kw" xfId="174"/>
    <cellStyle name="F2" xfId="175"/>
    <cellStyle name="F3" xfId="176"/>
    <cellStyle name="F4" xfId="177"/>
    <cellStyle name="F5" xfId="178"/>
    <cellStyle name="F6" xfId="179"/>
    <cellStyle name="F7" xfId="180"/>
    <cellStyle name="F8" xfId="181"/>
    <cellStyle name="FIN" xfId="182"/>
    <cellStyle name="Financier" xfId="183"/>
    <cellStyle name="Financier0" xfId="184"/>
    <cellStyle name="finnb" xfId="185"/>
    <cellStyle name="FIXE" xfId="186"/>
    <cellStyle name="Followed Hyperlink_综合接入网报价模板(2002.8.5)" xfId="187"/>
    <cellStyle name="FOURNITURES" xfId="188"/>
    <cellStyle name="Fr Kwh" xfId="189"/>
    <cellStyle name="generique" xfId="190"/>
    <cellStyle name="GEOMPIECE" xfId="191"/>
    <cellStyle name="Good" xfId="192"/>
    <cellStyle name="Grey" xfId="193"/>
    <cellStyle name="groupe" xfId="194"/>
    <cellStyle name="Header" xfId="195"/>
    <cellStyle name="Header1" xfId="196"/>
    <cellStyle name="Header2" xfId="197"/>
    <cellStyle name="Heading 1" xfId="198"/>
    <cellStyle name="Heading 2" xfId="199"/>
    <cellStyle name="Heading 3" xfId="200"/>
    <cellStyle name="Heading 4" xfId="201"/>
    <cellStyle name="Helligdag" xfId="202"/>
    <cellStyle name="Huisseries et bâtis" xfId="203"/>
    <cellStyle name="Hyperlink_VERA" xfId="204"/>
    <cellStyle name="imp_calculs" xfId="205"/>
    <cellStyle name="Info Entete" xfId="206"/>
    <cellStyle name="Input" xfId="207"/>
    <cellStyle name="Input [yellow]" xfId="208"/>
    <cellStyle name="Input_DQE Invest" xfId="209"/>
    <cellStyle name="Inter Entete" xfId="210"/>
    <cellStyle name="interm" xfId="211"/>
    <cellStyle name="interrog" xfId="212"/>
    <cellStyle name="interrognb" xfId="213"/>
    <cellStyle name="invisible" xfId="214"/>
    <cellStyle name="Italic" xfId="215"/>
    <cellStyle name="KF" xfId="216"/>
    <cellStyle name="Kw" xfId="217"/>
    <cellStyle name="Kwh" xfId="218"/>
    <cellStyle name="lig_blanche" xfId="219"/>
    <cellStyle name="Linked Cell" xfId="220"/>
    <cellStyle name="liste" xfId="221"/>
    <cellStyle name="Loc Litteraire" xfId="222"/>
    <cellStyle name="Loc Structuree" xfId="223"/>
    <cellStyle name="loc_dpgf" xfId="224"/>
    <cellStyle name="localis" xfId="225"/>
    <cellStyle name="localis 2" xfId="226"/>
    <cellStyle name="localis_Classeur2" xfId="227"/>
    <cellStyle name="LOCALISATION" xfId="228"/>
    <cellStyle name="localisnb" xfId="229"/>
    <cellStyle name="Lot" xfId="230"/>
    <cellStyle name="MAIN_OEUVRE" xfId="231"/>
    <cellStyle name="marque" xfId="232"/>
    <cellStyle name="memo" xfId="233"/>
    <cellStyle name="mémoire" xfId="234"/>
    <cellStyle name="mémoirenb" xfId="235"/>
    <cellStyle name="MerkTall" xfId="236"/>
    <cellStyle name="MerkTekst" xfId="237"/>
    <cellStyle name="métré" xfId="238"/>
    <cellStyle name="Millares [0]_Well Timing" xfId="239"/>
    <cellStyle name="Millares_Well Timing" xfId="240"/>
    <cellStyle name="Milliers 2" xfId="241"/>
    <cellStyle name="Milliers 3" xfId="242"/>
    <cellStyle name="Milliers compta" xfId="243"/>
    <cellStyle name="Milliers normaux" xfId="244"/>
    <cellStyle name="MO" xfId="245"/>
    <cellStyle name="Mon‚taire" xfId="246"/>
    <cellStyle name="Mon‚taire0" xfId="247"/>
    <cellStyle name="monaie_locale" xfId="248"/>
    <cellStyle name="Moneda [0]_Well Timing" xfId="249"/>
    <cellStyle name="Moneda_Well Timing" xfId="250"/>
    <cellStyle name="Monetaire" xfId="251"/>
    <cellStyle name="Monetaire [0]" xfId="252"/>
    <cellStyle name="Monetaire [0]_2010-28-10 BP TOP_avec traitement fumées + O&amp;M" xfId="253"/>
    <cellStyle name="Monétaire 2" xfId="254"/>
    <cellStyle name="Monetaire_2010-28-10 BP TOP_avec traitement fumées + O&amp;M" xfId="255"/>
    <cellStyle name="Monétaire0" xfId="256"/>
    <cellStyle name="Montant" xfId="257"/>
    <cellStyle name="Mwh" xfId="258"/>
    <cellStyle name="Nb2dec" xfId="259"/>
    <cellStyle name="Neutral" xfId="260"/>
    <cellStyle name="niv1" xfId="261"/>
    <cellStyle name="niv1 2" xfId="262"/>
    <cellStyle name="niv1_Classeur2" xfId="263"/>
    <cellStyle name="niv2" xfId="264"/>
    <cellStyle name="niv2 2" xfId="265"/>
    <cellStyle name="niv2_Classeur2" xfId="266"/>
    <cellStyle name="niv3" xfId="267"/>
    <cellStyle name="niv3 2" xfId="268"/>
    <cellStyle name="niveau0" xfId="269"/>
    <cellStyle name="no dec" xfId="270"/>
    <cellStyle name="NomsZone" xfId="271"/>
    <cellStyle name="noncompris" xfId="272"/>
    <cellStyle name="Normal" xfId="0" builtinId="0"/>
    <cellStyle name="Normal - Style1" xfId="273"/>
    <cellStyle name="Normal - Style2" xfId="274"/>
    <cellStyle name="Normal - Style3" xfId="275"/>
    <cellStyle name="Normal - Style4" xfId="276"/>
    <cellStyle name="Normal - Style5" xfId="277"/>
    <cellStyle name="Normal - Style6" xfId="278"/>
    <cellStyle name="Normal - Style7" xfId="279"/>
    <cellStyle name="Normal - Style8" xfId="280"/>
    <cellStyle name="Normal 10" xfId="281"/>
    <cellStyle name="Normal 10 2" xfId="282"/>
    <cellStyle name="Normal 100" xfId="283"/>
    <cellStyle name="Normal 101" xfId="284"/>
    <cellStyle name="Normal 102" xfId="285"/>
    <cellStyle name="Normal 103" xfId="286"/>
    <cellStyle name="Normal 104" xfId="287"/>
    <cellStyle name="Normal 105" xfId="288"/>
    <cellStyle name="Normal 106" xfId="289"/>
    <cellStyle name="Normal 107" xfId="290"/>
    <cellStyle name="Normal 108" xfId="291"/>
    <cellStyle name="Normal 109" xfId="292"/>
    <cellStyle name="Normal 11" xfId="293"/>
    <cellStyle name="Normal 110" xfId="294"/>
    <cellStyle name="Normal 111" xfId="295"/>
    <cellStyle name="Normal 112" xfId="296"/>
    <cellStyle name="Normal 113" xfId="297"/>
    <cellStyle name="Normal 114" xfId="298"/>
    <cellStyle name="Normal 115" xfId="299"/>
    <cellStyle name="Normal 116" xfId="300"/>
    <cellStyle name="Normal 117" xfId="301"/>
    <cellStyle name="Normal 119" xfId="302"/>
    <cellStyle name="Normal 12" xfId="303"/>
    <cellStyle name="Normal 120" xfId="304"/>
    <cellStyle name="Normal 121" xfId="305"/>
    <cellStyle name="Normal 122" xfId="306"/>
    <cellStyle name="Normal 123" xfId="307"/>
    <cellStyle name="Normal 124" xfId="308"/>
    <cellStyle name="Normal 125" xfId="309"/>
    <cellStyle name="Normal 126" xfId="310"/>
    <cellStyle name="Normal 127" xfId="311"/>
    <cellStyle name="Normal 128" xfId="312"/>
    <cellStyle name="Normal 129" xfId="313"/>
    <cellStyle name="Normal 13" xfId="314"/>
    <cellStyle name="Normal 13_mefc_copie auto feuil6" xfId="315"/>
    <cellStyle name="Normal 130" xfId="316"/>
    <cellStyle name="Normal 131" xfId="317"/>
    <cellStyle name="Normal 132" xfId="318"/>
    <cellStyle name="Normal 133" xfId="319"/>
    <cellStyle name="Normal 134" xfId="320"/>
    <cellStyle name="Normal 135" xfId="321"/>
    <cellStyle name="Normal 136" xfId="322"/>
    <cellStyle name="Normal 137" xfId="323"/>
    <cellStyle name="Normal 138" xfId="324"/>
    <cellStyle name="Normal 14" xfId="325"/>
    <cellStyle name="Normal 14 2" xfId="326"/>
    <cellStyle name="Normal 14_mefc_copie auto feuil6" xfId="327"/>
    <cellStyle name="Normal 140" xfId="328"/>
    <cellStyle name="Normal 141" xfId="329"/>
    <cellStyle name="Normal 142" xfId="330"/>
    <cellStyle name="Normal 143" xfId="331"/>
    <cellStyle name="Normal 144" xfId="332"/>
    <cellStyle name="Normal 146" xfId="333"/>
    <cellStyle name="Normal 147" xfId="334"/>
    <cellStyle name="Normal 148" xfId="335"/>
    <cellStyle name="Normal 149" xfId="336"/>
    <cellStyle name="Normal 15" xfId="337"/>
    <cellStyle name="Normal 150" xfId="338"/>
    <cellStyle name="Normal 151" xfId="339"/>
    <cellStyle name="Normal 153" xfId="340"/>
    <cellStyle name="Normal 154" xfId="341"/>
    <cellStyle name="Normal 155" xfId="342"/>
    <cellStyle name="Normal 156" xfId="343"/>
    <cellStyle name="Normal 157" xfId="344"/>
    <cellStyle name="Normal 158" xfId="345"/>
    <cellStyle name="Normal 159" xfId="346"/>
    <cellStyle name="Normal 160" xfId="347"/>
    <cellStyle name="Normal 161" xfId="348"/>
    <cellStyle name="Normal 162" xfId="349"/>
    <cellStyle name="Normal 163" xfId="350"/>
    <cellStyle name="Normal 164" xfId="351"/>
    <cellStyle name="Normal 165" xfId="352"/>
    <cellStyle name="Normal 166" xfId="353"/>
    <cellStyle name="Normal 167" xfId="354"/>
    <cellStyle name="Normal 168" xfId="355"/>
    <cellStyle name="Normal 169" xfId="356"/>
    <cellStyle name="Normal 170" xfId="357"/>
    <cellStyle name="Normal 172" xfId="358"/>
    <cellStyle name="Normal 173" xfId="359"/>
    <cellStyle name="Normal 174" xfId="360"/>
    <cellStyle name="Normal 175" xfId="361"/>
    <cellStyle name="Normal 176" xfId="362"/>
    <cellStyle name="Normal 177" xfId="363"/>
    <cellStyle name="Normal 2" xfId="364"/>
    <cellStyle name="Normal 2 2" xfId="365"/>
    <cellStyle name="Normal 2_DQE Invest" xfId="366"/>
    <cellStyle name="Normal 22" xfId="367"/>
    <cellStyle name="Normal 23" xfId="368"/>
    <cellStyle name="Normal 3" xfId="369"/>
    <cellStyle name="Normal 3 10" xfId="370"/>
    <cellStyle name="Normal 3 11" xfId="371"/>
    <cellStyle name="Normal 3 12" xfId="372"/>
    <cellStyle name="Normal 3 13" xfId="373"/>
    <cellStyle name="Normal 3 14" xfId="374"/>
    <cellStyle name="Normal 3 15" xfId="375"/>
    <cellStyle name="Normal 3 16" xfId="376"/>
    <cellStyle name="Normal 3 17" xfId="377"/>
    <cellStyle name="Normal 3 18" xfId="378"/>
    <cellStyle name="Normal 3 19" xfId="379"/>
    <cellStyle name="Normal 3 2" xfId="380"/>
    <cellStyle name="Normal 3 20" xfId="381"/>
    <cellStyle name="Normal 3 21" xfId="382"/>
    <cellStyle name="Normal 3 22" xfId="383"/>
    <cellStyle name="Normal 3 23" xfId="384"/>
    <cellStyle name="Normal 3 24" xfId="385"/>
    <cellStyle name="Normal 3 25" xfId="386"/>
    <cellStyle name="Normal 3 26" xfId="387"/>
    <cellStyle name="Normal 3 27" xfId="388"/>
    <cellStyle name="Normal 3 28" xfId="389"/>
    <cellStyle name="Normal 3 29" xfId="390"/>
    <cellStyle name="Normal 3 3" xfId="391"/>
    <cellStyle name="Normal 3 30" xfId="392"/>
    <cellStyle name="Normal 3 31" xfId="393"/>
    <cellStyle name="Normal 3 32" xfId="394"/>
    <cellStyle name="Normal 3 33" xfId="395"/>
    <cellStyle name="Normal 3 34" xfId="396"/>
    <cellStyle name="Normal 3 35" xfId="397"/>
    <cellStyle name="Normal 3 36" xfId="398"/>
    <cellStyle name="Normal 3 37" xfId="399"/>
    <cellStyle name="Normal 3 38" xfId="400"/>
    <cellStyle name="Normal 3 39" xfId="401"/>
    <cellStyle name="Normal 3 4" xfId="402"/>
    <cellStyle name="Normal 3 40" xfId="403"/>
    <cellStyle name="Normal 3 41" xfId="404"/>
    <cellStyle name="Normal 3 42" xfId="405"/>
    <cellStyle name="Normal 3 43" xfId="406"/>
    <cellStyle name="Normal 3 44" xfId="407"/>
    <cellStyle name="Normal 3 45" xfId="408"/>
    <cellStyle name="Normal 3 46" xfId="409"/>
    <cellStyle name="Normal 3 47" xfId="410"/>
    <cellStyle name="Normal 3 48" xfId="411"/>
    <cellStyle name="Normal 3 49" xfId="412"/>
    <cellStyle name="Normal 3 5" xfId="413"/>
    <cellStyle name="Normal 3 50" xfId="414"/>
    <cellStyle name="Normal 3 51" xfId="415"/>
    <cellStyle name="Normal 3 52" xfId="416"/>
    <cellStyle name="Normal 3 53" xfId="417"/>
    <cellStyle name="Normal 3 54" xfId="418"/>
    <cellStyle name="Normal 3 55" xfId="419"/>
    <cellStyle name="Normal 3 56" xfId="420"/>
    <cellStyle name="Normal 3 57" xfId="421"/>
    <cellStyle name="Normal 3 58" xfId="422"/>
    <cellStyle name="Normal 3 59" xfId="423"/>
    <cellStyle name="Normal 3 6" xfId="424"/>
    <cellStyle name="Normal 3 60" xfId="425"/>
    <cellStyle name="Normal 3 61" xfId="426"/>
    <cellStyle name="Normal 3 62" xfId="427"/>
    <cellStyle name="Normal 3 63" xfId="428"/>
    <cellStyle name="Normal 3 64" xfId="429"/>
    <cellStyle name="Normal 3 65" xfId="430"/>
    <cellStyle name="Normal 3 66" xfId="431"/>
    <cellStyle name="Normal 3 67" xfId="432"/>
    <cellStyle name="Normal 3 68" xfId="433"/>
    <cellStyle name="Normal 3 69" xfId="434"/>
    <cellStyle name="Normal 3 7" xfId="435"/>
    <cellStyle name="Normal 3 70" xfId="436"/>
    <cellStyle name="Normal 3 71" xfId="437"/>
    <cellStyle name="Normal 3 72" xfId="438"/>
    <cellStyle name="Normal 3 73" xfId="439"/>
    <cellStyle name="Normal 3 74" xfId="440"/>
    <cellStyle name="Normal 3 75" xfId="441"/>
    <cellStyle name="Normal 3 76" xfId="442"/>
    <cellStyle name="Normal 3 77" xfId="443"/>
    <cellStyle name="Normal 3 78" xfId="444"/>
    <cellStyle name="Normal 3 79" xfId="445"/>
    <cellStyle name="Normal 3 8" xfId="446"/>
    <cellStyle name="Normal 3 80" xfId="447"/>
    <cellStyle name="Normal 3 81" xfId="448"/>
    <cellStyle name="Normal 3 82" xfId="449"/>
    <cellStyle name="Normal 3 83" xfId="450"/>
    <cellStyle name="Normal 3 84" xfId="451"/>
    <cellStyle name="Normal 3 85" xfId="452"/>
    <cellStyle name="Normal 3 86" xfId="453"/>
    <cellStyle name="Normal 3 87" xfId="454"/>
    <cellStyle name="Normal 3 88" xfId="455"/>
    <cellStyle name="Normal 3 89" xfId="456"/>
    <cellStyle name="Normal 3 9" xfId="457"/>
    <cellStyle name="Normal 3 90" xfId="458"/>
    <cellStyle name="Normal 3 91" xfId="459"/>
    <cellStyle name="Normal 3 92" xfId="460"/>
    <cellStyle name="Normal 3 93" xfId="461"/>
    <cellStyle name="Normal 3 94" xfId="462"/>
    <cellStyle name="Normal 3 95" xfId="463"/>
    <cellStyle name="Normal 3 96" xfId="464"/>
    <cellStyle name="Normal 3_mefc_copie auto feuil6" xfId="465"/>
    <cellStyle name="Normal 33" xfId="466"/>
    <cellStyle name="Normal 34" xfId="467"/>
    <cellStyle name="Normal 35" xfId="468"/>
    <cellStyle name="Normal 36" xfId="469"/>
    <cellStyle name="Normal 37" xfId="470"/>
    <cellStyle name="Normal 38" xfId="471"/>
    <cellStyle name="Normal 39" xfId="472"/>
    <cellStyle name="Normal 4" xfId="473"/>
    <cellStyle name="Normal 40" xfId="474"/>
    <cellStyle name="Normal 41" xfId="475"/>
    <cellStyle name="Normal 42" xfId="476"/>
    <cellStyle name="Normal 43" xfId="477"/>
    <cellStyle name="Normal 45" xfId="478"/>
    <cellStyle name="Normal 48" xfId="479"/>
    <cellStyle name="Normal 49" xfId="480"/>
    <cellStyle name="Normal 5" xfId="481"/>
    <cellStyle name="Normal 52" xfId="482"/>
    <cellStyle name="Normal 53" xfId="483"/>
    <cellStyle name="Normal 56" xfId="484"/>
    <cellStyle name="Normal 57" xfId="485"/>
    <cellStyle name="Normal 58" xfId="486"/>
    <cellStyle name="Normal 59" xfId="487"/>
    <cellStyle name="Normal 6" xfId="488"/>
    <cellStyle name="Normal 6 10" xfId="489"/>
    <cellStyle name="Normal 6 11" xfId="490"/>
    <cellStyle name="Normal 6 12" xfId="491"/>
    <cellStyle name="Normal 6 13" xfId="492"/>
    <cellStyle name="Normal 6 14" xfId="493"/>
    <cellStyle name="Normal 6 15" xfId="494"/>
    <cellStyle name="Normal 6 16" xfId="495"/>
    <cellStyle name="Normal 6 17" xfId="496"/>
    <cellStyle name="Normal 6 18" xfId="497"/>
    <cellStyle name="Normal 6 19" xfId="498"/>
    <cellStyle name="Normal 6 2" xfId="499"/>
    <cellStyle name="Normal 6 20" xfId="500"/>
    <cellStyle name="Normal 6 21" xfId="501"/>
    <cellStyle name="Normal 6 22" xfId="502"/>
    <cellStyle name="Normal 6 23" xfId="503"/>
    <cellStyle name="Normal 6 24" xfId="504"/>
    <cellStyle name="Normal 6 25" xfId="505"/>
    <cellStyle name="Normal 6 26" xfId="506"/>
    <cellStyle name="Normal 6 27" xfId="507"/>
    <cellStyle name="Normal 6 28" xfId="508"/>
    <cellStyle name="Normal 6 29" xfId="509"/>
    <cellStyle name="Normal 6 3" xfId="510"/>
    <cellStyle name="Normal 6 30" xfId="511"/>
    <cellStyle name="Normal 6 31" xfId="512"/>
    <cellStyle name="Normal 6 32" xfId="513"/>
    <cellStyle name="Normal 6 33" xfId="514"/>
    <cellStyle name="Normal 6 34" xfId="515"/>
    <cellStyle name="Normal 6 35" xfId="516"/>
    <cellStyle name="Normal 6 36" xfId="517"/>
    <cellStyle name="Normal 6 37" xfId="518"/>
    <cellStyle name="Normal 6 38" xfId="519"/>
    <cellStyle name="Normal 6 39" xfId="520"/>
    <cellStyle name="Normal 6 4" xfId="521"/>
    <cellStyle name="Normal 6 40" xfId="522"/>
    <cellStyle name="Normal 6 41" xfId="523"/>
    <cellStyle name="Normal 6 42" xfId="524"/>
    <cellStyle name="Normal 6 43" xfId="525"/>
    <cellStyle name="Normal 6 44" xfId="526"/>
    <cellStyle name="Normal 6 45" xfId="527"/>
    <cellStyle name="Normal 6 46" xfId="528"/>
    <cellStyle name="Normal 6 47" xfId="529"/>
    <cellStyle name="Normal 6 48" xfId="530"/>
    <cellStyle name="Normal 6 49" xfId="531"/>
    <cellStyle name="Normal 6 5" xfId="532"/>
    <cellStyle name="Normal 6 50" xfId="533"/>
    <cellStyle name="Normal 6 51" xfId="534"/>
    <cellStyle name="Normal 6 52" xfId="535"/>
    <cellStyle name="Normal 6 53" xfId="536"/>
    <cellStyle name="Normal 6 54" xfId="537"/>
    <cellStyle name="Normal 6 55" xfId="538"/>
    <cellStyle name="Normal 6 56" xfId="539"/>
    <cellStyle name="Normal 6 57" xfId="540"/>
    <cellStyle name="Normal 6 58" xfId="541"/>
    <cellStyle name="Normal 6 59" xfId="542"/>
    <cellStyle name="Normal 6 6" xfId="543"/>
    <cellStyle name="Normal 6 60" xfId="544"/>
    <cellStyle name="Normal 6 61" xfId="545"/>
    <cellStyle name="Normal 6 62" xfId="546"/>
    <cellStyle name="Normal 6 63" xfId="547"/>
    <cellStyle name="Normal 6 64" xfId="548"/>
    <cellStyle name="Normal 6 65" xfId="549"/>
    <cellStyle name="Normal 6 66" xfId="550"/>
    <cellStyle name="Normal 6 67" xfId="551"/>
    <cellStyle name="Normal 6 68" xfId="552"/>
    <cellStyle name="Normal 6 69" xfId="553"/>
    <cellStyle name="Normal 6 7" xfId="554"/>
    <cellStyle name="Normal 6 70" xfId="555"/>
    <cellStyle name="Normal 6 71" xfId="556"/>
    <cellStyle name="Normal 6 72" xfId="557"/>
    <cellStyle name="Normal 6 73" xfId="558"/>
    <cellStyle name="Normal 6 74" xfId="559"/>
    <cellStyle name="Normal 6 75" xfId="560"/>
    <cellStyle name="Normal 6 76" xfId="561"/>
    <cellStyle name="Normal 6 77" xfId="562"/>
    <cellStyle name="Normal 6 78" xfId="563"/>
    <cellStyle name="Normal 6 79" xfId="564"/>
    <cellStyle name="Normal 6 8" xfId="565"/>
    <cellStyle name="Normal 6 80" xfId="566"/>
    <cellStyle name="Normal 6 81" xfId="567"/>
    <cellStyle name="Normal 6 82" xfId="568"/>
    <cellStyle name="Normal 6 83" xfId="569"/>
    <cellStyle name="Normal 6 84" xfId="570"/>
    <cellStyle name="Normal 6 85" xfId="571"/>
    <cellStyle name="Normal 6 86" xfId="572"/>
    <cellStyle name="Normal 6 87" xfId="573"/>
    <cellStyle name="Normal 6 88" xfId="574"/>
    <cellStyle name="Normal 6 89" xfId="575"/>
    <cellStyle name="Normal 6 9" xfId="576"/>
    <cellStyle name="Normal 6 90" xfId="577"/>
    <cellStyle name="Normal 6 91" xfId="578"/>
    <cellStyle name="Normal 6 92" xfId="579"/>
    <cellStyle name="Normal 6 93" xfId="580"/>
    <cellStyle name="Normal 6 94" xfId="581"/>
    <cellStyle name="Normal 6 95" xfId="582"/>
    <cellStyle name="Normal 6 96" xfId="583"/>
    <cellStyle name="Normal 6_Classeur2" xfId="584"/>
    <cellStyle name="Normal 60" xfId="585"/>
    <cellStyle name="Normal 61" xfId="586"/>
    <cellStyle name="Normal 62" xfId="587"/>
    <cellStyle name="Normal 63" xfId="588"/>
    <cellStyle name="Normal 65" xfId="589"/>
    <cellStyle name="Normal 67" xfId="590"/>
    <cellStyle name="Normal 68" xfId="591"/>
    <cellStyle name="Normal 69" xfId="592"/>
    <cellStyle name="Normal 7" xfId="593"/>
    <cellStyle name="Normal 70" xfId="594"/>
    <cellStyle name="Normal 71" xfId="595"/>
    <cellStyle name="Normal 72" xfId="596"/>
    <cellStyle name="Normal 73" xfId="597"/>
    <cellStyle name="Normal 74" xfId="598"/>
    <cellStyle name="Normal 75" xfId="599"/>
    <cellStyle name="Normal 76" xfId="600"/>
    <cellStyle name="Normal 77" xfId="601"/>
    <cellStyle name="Normal 78" xfId="602"/>
    <cellStyle name="Normal 79" xfId="603"/>
    <cellStyle name="Normal 8" xfId="604"/>
    <cellStyle name="Normal 80" xfId="605"/>
    <cellStyle name="Normal 81" xfId="606"/>
    <cellStyle name="Normal 82" xfId="607"/>
    <cellStyle name="Normal 83" xfId="608"/>
    <cellStyle name="Normal 84" xfId="609"/>
    <cellStyle name="Normal 85" xfId="610"/>
    <cellStyle name="Normal 86" xfId="611"/>
    <cellStyle name="Normal 87" xfId="612"/>
    <cellStyle name="Normal 88" xfId="613"/>
    <cellStyle name="Normal 89" xfId="614"/>
    <cellStyle name="Normal 9" xfId="615"/>
    <cellStyle name="Normal 90" xfId="616"/>
    <cellStyle name="Normal 91" xfId="617"/>
    <cellStyle name="Normal 92" xfId="618"/>
    <cellStyle name="Normal 93" xfId="619"/>
    <cellStyle name="Normal 94" xfId="620"/>
    <cellStyle name="Normal 95" xfId="621"/>
    <cellStyle name="Normal 96" xfId="622"/>
    <cellStyle name="Normal 97" xfId="623"/>
    <cellStyle name="Normal 98" xfId="624"/>
    <cellStyle name="Normal 99" xfId="625"/>
    <cellStyle name="Normal_VALORISATION_CONSOMMATION_98" xfId="626"/>
    <cellStyle name="Normal1" xfId="627"/>
    <cellStyle name="Normale" xfId="628"/>
    <cellStyle name="Normalny_Arkusz1" xfId="629"/>
    <cellStyle name="Note" xfId="630"/>
    <cellStyle name="Number" xfId="631"/>
    <cellStyle name="numero" xfId="632"/>
    <cellStyle name="numero 2" xfId="633"/>
    <cellStyle name="numero_Classeur2" xfId="634"/>
    <cellStyle name="numerochap" xfId="635"/>
    <cellStyle name="numerochap2" xfId="636"/>
    <cellStyle name="numerochap3" xfId="637"/>
    <cellStyle name="numimpo" xfId="638"/>
    <cellStyle name="numimpo 2" xfId="639"/>
    <cellStyle name="numimpo_Classeur2" xfId="640"/>
    <cellStyle name="Option" xfId="641"/>
    <cellStyle name="Output" xfId="642"/>
    <cellStyle name="OUVCOMP" xfId="643"/>
    <cellStyle name="OUVCOMPnb" xfId="644"/>
    <cellStyle name="Ouvrages" xfId="645"/>
    <cellStyle name="Ouvrages1" xfId="646"/>
    <cellStyle name="Ouvrages1nb" xfId="647"/>
    <cellStyle name="Ouvrages1nb 2" xfId="648"/>
    <cellStyle name="Ouvrages1nb_Classeur2" xfId="649"/>
    <cellStyle name="Ouvrages2" xfId="650"/>
    <cellStyle name="Ouvrages2nb" xfId="651"/>
    <cellStyle name="Ouvrages2nb 2" xfId="652"/>
    <cellStyle name="Ouvrages2nb_Classeur2" xfId="653"/>
    <cellStyle name="Ouvrages3" xfId="654"/>
    <cellStyle name="Ouvrages3nb" xfId="655"/>
    <cellStyle name="Ouvrages3nb 2" xfId="656"/>
    <cellStyle name="Ouvrages3nb_Classeur2" xfId="657"/>
    <cellStyle name="Ouvragesnb" xfId="658"/>
    <cellStyle name="p/n" xfId="659"/>
    <cellStyle name="parametre" xfId="660"/>
    <cellStyle name="paramètres" xfId="661"/>
    <cellStyle name="paramètres 2" xfId="662"/>
    <cellStyle name="paramètres_Classeur2" xfId="663"/>
    <cellStyle name="paramètresnb" xfId="664"/>
    <cellStyle name="Percent [2]" xfId="665"/>
    <cellStyle name="Pourcentage 2" xfId="666"/>
    <cellStyle name="Pourcentage 3" xfId="667"/>
    <cellStyle name="Pourcentage 4" xfId="668"/>
    <cellStyle name="Pourcentage 5" xfId="669"/>
    <cellStyle name="Prefilled" xfId="670"/>
    <cellStyle name="Price" xfId="671"/>
    <cellStyle name="Prix" xfId="672"/>
    <cellStyle name="pu" xfId="673"/>
    <cellStyle name="pu 2" xfId="674"/>
    <cellStyle name="pu_RECAP. CEA POST BOUCLAGE DU 05 04 2010 CIS VARIANTES" xfId="675"/>
    <cellStyle name="qte" xfId="676"/>
    <cellStyle name="qte 2" xfId="677"/>
    <cellStyle name="qte 3" xfId="678"/>
    <cellStyle name="Qte Structuree" xfId="679"/>
    <cellStyle name="qte_RECAP. CEA POST BOUCLAGE DU 05 04 2010 CIS VARIANTES" xfId="680"/>
    <cellStyle name="qte0d" xfId="681"/>
    <cellStyle name="qte1d" xfId="682"/>
    <cellStyle name="qte2d" xfId="683"/>
    <cellStyle name="qte3d" xfId="684"/>
    <cellStyle name="rdt" xfId="685"/>
    <cellStyle name="recap_chap" xfId="686"/>
    <cellStyle name="recchap" xfId="687"/>
    <cellStyle name="recchap 2" xfId="688"/>
    <cellStyle name="recchap_Classeur2" xfId="689"/>
    <cellStyle name="rectitre" xfId="690"/>
    <cellStyle name="rectotchap" xfId="691"/>
    <cellStyle name="rectotchap 2" xfId="692"/>
    <cellStyle name="rectotchap_Classeur2" xfId="693"/>
    <cellStyle name="rectotgen" xfId="694"/>
    <cellStyle name="rectotgen 2" xfId="695"/>
    <cellStyle name="rectotgen_Classeur2" xfId="696"/>
    <cellStyle name="Reference" xfId="697"/>
    <cellStyle name="Reftitre" xfId="698"/>
    <cellStyle name="Remarque" xfId="699"/>
    <cellStyle name="reports" xfId="700"/>
    <cellStyle name="reports 2" xfId="701"/>
    <cellStyle name="reports_Classeur2" xfId="702"/>
    <cellStyle name="REPRENDRE" xfId="703"/>
    <cellStyle name="res_calculs" xfId="704"/>
    <cellStyle name="resultatht" xfId="705"/>
    <cellStyle name="resultatttc" xfId="706"/>
    <cellStyle name="resultattva" xfId="707"/>
    <cellStyle name="resultdht" xfId="708"/>
    <cellStyle name="resultdttc" xfId="709"/>
    <cellStyle name="resultdtva" xfId="710"/>
    <cellStyle name="resultght" xfId="711"/>
    <cellStyle name="resultgttc" xfId="712"/>
    <cellStyle name="resultgtva" xfId="713"/>
    <cellStyle name="Retrait" xfId="714"/>
    <cellStyle name="s]_x000d__x000a_load=M:\XFAX_x000d__x000a_run=_x000d__x000a_Beep=yes_x000d__x000a_NullPort=None_x000d__x000a_BorderWidth=3_x000d__x000a_CursorBlinkRate=530_x000d__x000a_DoubleClickSpeed=452_x000d__x000a_Programs=com" xfId="715"/>
    <cellStyle name="saisie" xfId="716"/>
    <cellStyle name="Selection" xfId="717"/>
    <cellStyle name="Separateur" xfId="718"/>
    <cellStyle name="sous total 2" xfId="719"/>
    <cellStyle name="Sous total1" xfId="720"/>
    <cellStyle name="SOUS_TITRE" xfId="721"/>
    <cellStyle name="SousTotalChap1_SD" xfId="722"/>
    <cellStyle name="SousTotalChap2_SD" xfId="723"/>
    <cellStyle name="SousTotalChap3_SD" xfId="724"/>
    <cellStyle name="SousTotalGeneral_SD" xfId="725"/>
    <cellStyle name="Standard_02KALK" xfId="726"/>
    <cellStyle name="Structure" xfId="727"/>
    <cellStyle name="Structure Note" xfId="728"/>
    <cellStyle name="Style 1" xfId="729"/>
    <cellStyle name="STYLEV" xfId="730"/>
    <cellStyle name="STYLEVNB" xfId="731"/>
    <cellStyle name="suspendu" xfId="732"/>
    <cellStyle name="T1" xfId="733"/>
    <cellStyle name="t2" xfId="734"/>
    <cellStyle name="t3" xfId="735"/>
    <cellStyle name="t4" xfId="736"/>
    <cellStyle name="taches" xfId="737"/>
    <cellStyle name="taches 2" xfId="738"/>
    <cellStyle name="taches_Classeur2" xfId="739"/>
    <cellStyle name="TEXTE" xfId="740"/>
    <cellStyle name="TextEntry" xfId="741"/>
    <cellStyle name="timbre" xfId="742"/>
    <cellStyle name="timbrenb" xfId="743"/>
    <cellStyle name="tit_cctp" xfId="744"/>
    <cellStyle name="Title" xfId="745"/>
    <cellStyle name="titre 1" xfId="746"/>
    <cellStyle name="titre 2" xfId="747"/>
    <cellStyle name="Titre 3" xfId="748"/>
    <cellStyle name="Titre 4" xfId="749"/>
    <cellStyle name="Titre Article" xfId="750"/>
    <cellStyle name="Titre Entete" xfId="751"/>
    <cellStyle name="Titre " xfId="752"/>
    <cellStyle name="Titre1" xfId="753"/>
    <cellStyle name="Titre2" xfId="754"/>
    <cellStyle name="titre2 2" xfId="755"/>
    <cellStyle name="titre2_Classeur2" xfId="756"/>
    <cellStyle name="Titre3" xfId="757"/>
    <cellStyle name="Titre4" xfId="758"/>
    <cellStyle name="Titre5" xfId="759"/>
    <cellStyle name="titre6" xfId="760"/>
    <cellStyle name="titre7" xfId="761"/>
    <cellStyle name="titre7 2" xfId="762"/>
    <cellStyle name="titre7_Classeur2" xfId="763"/>
    <cellStyle name="TITREdu LOT" xfId="764"/>
    <cellStyle name="tot_bord" xfId="765"/>
    <cellStyle name="total1" xfId="766"/>
    <cellStyle name="total2" xfId="767"/>
    <cellStyle name="totalchap" xfId="768"/>
    <cellStyle name="totchap2" xfId="769"/>
    <cellStyle name="totchap3" xfId="770"/>
    <cellStyle name="totfin" xfId="771"/>
    <cellStyle name="tramég" xfId="772"/>
    <cellStyle name="TTC" xfId="773"/>
    <cellStyle name="Tusental (0)_NEGS" xfId="774"/>
    <cellStyle name="Tusental_NEGS" xfId="775"/>
    <cellStyle name="type" xfId="776"/>
    <cellStyle name="Unit" xfId="777"/>
    <cellStyle name="Unite" xfId="778"/>
    <cellStyle name="unite 2" xfId="779"/>
    <cellStyle name="unite_Classeur2" xfId="780"/>
    <cellStyle name="unités" xfId="781"/>
    <cellStyle name="Valuta (0)_NEGS" xfId="782"/>
    <cellStyle name="Valuta_NEGS" xfId="783"/>
    <cellStyle name="variante" xfId="784"/>
    <cellStyle name="Vérification de cellule" xfId="785"/>
    <cellStyle name="version1" xfId="786"/>
    <cellStyle name="Version2" xfId="787"/>
    <cellStyle name="Virgule fixe" xfId="788"/>
    <cellStyle name="Währung [0]_320" xfId="789"/>
    <cellStyle name="Währung_320" xfId="790"/>
    <cellStyle name="Warning Text" xfId="791"/>
    <cellStyle name="Watts" xfId="792"/>
    <cellStyle name="千位[0]_laroux" xfId="793"/>
    <cellStyle name="千位_laroux" xfId="794"/>
    <cellStyle name="千分位[0]_laroux" xfId="795"/>
    <cellStyle name="千分位_laroux" xfId="796"/>
    <cellStyle name="常规_1585520030326011detail" xfId="797"/>
    <cellStyle name="普通_laroux" xfId="798"/>
  </cellStyles>
  <dxfs count="15">
    <dxf>
      <font>
        <color indexed="8"/>
      </font>
      <fill>
        <patternFill>
          <bgColor indexed="8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1C2691"/>
      <rgbColor rgb="005F5F5F"/>
      <rgbColor rgb="00BAD405"/>
      <rgbColor rgb="00C2B50D"/>
      <rgbColor rgb="00522145"/>
      <rgbColor rgb="00BAC4E3"/>
      <rgbColor rgb="00598F94"/>
      <rgbColor rgb="00B0A6BA"/>
      <rgbColor rgb="005C2281"/>
      <rgbColor rgb="00229DC6"/>
      <rgbColor rgb="00B91432"/>
      <rgbColor rgb="00BF940D"/>
      <rgbColor rgb="00736B4A"/>
      <rgbColor rgb="0087212E"/>
      <rgbColor rgb="00E16E23"/>
      <rgbColor rgb="00B878BF"/>
      <rgbColor rgb="0000CCFF"/>
      <rgbColor rgb="00CCFFFF"/>
      <rgbColor rgb="00CCFFCC"/>
      <rgbColor rgb="00FFFF99"/>
      <rgbColor rgb="0099CCFF"/>
      <rgbColor rgb="00FF99CC"/>
      <rgbColor rgb="00CC99FF"/>
      <rgbColor rgb="00FFE6CD"/>
      <rgbColor rgb="003366FF"/>
      <rgbColor rgb="0033CCCC"/>
      <rgbColor rgb="0099CC00"/>
      <rgbColor rgb="00FFCC99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156"/>
  <sheetViews>
    <sheetView showGridLines="0" tabSelected="1" view="pageBreakPreview" zoomScale="70" zoomScaleNormal="100" zoomScaleSheetLayoutView="100" workbookViewId="0">
      <selection activeCell="B7" sqref="B7"/>
    </sheetView>
  </sheetViews>
  <sheetFormatPr baseColWidth="10" defaultRowHeight="14.25"/>
  <cols>
    <col min="1" max="1" width="3.42578125" style="4" customWidth="1"/>
    <col min="2" max="2" width="65.42578125" style="4" customWidth="1"/>
    <col min="3" max="3" width="43.42578125" style="4" bestFit="1" customWidth="1"/>
    <col min="4" max="4" width="9.7109375" style="4" customWidth="1"/>
    <col min="5" max="5" width="2.5703125" style="4" customWidth="1"/>
    <col min="6" max="6" width="27.28515625" style="4" customWidth="1"/>
    <col min="7" max="7" width="26.7109375" style="4" bestFit="1" customWidth="1"/>
    <col min="8" max="8" width="7.140625" style="4" bestFit="1" customWidth="1"/>
    <col min="9" max="9" width="20.140625" style="4" customWidth="1"/>
    <col min="10" max="10" width="28.42578125" style="4" bestFit="1" customWidth="1"/>
    <col min="11" max="11" width="4.5703125" style="4" customWidth="1"/>
    <col min="12" max="12" width="10.42578125" style="4" bestFit="1" customWidth="1"/>
    <col min="13" max="13" width="3.85546875" style="4" customWidth="1"/>
    <col min="14" max="14" width="10.42578125" style="4" bestFit="1" customWidth="1"/>
    <col min="15" max="15" width="3.42578125" style="4" customWidth="1"/>
    <col min="16" max="16" width="10.140625" style="4" customWidth="1"/>
    <col min="17" max="17" width="3.42578125" style="4" customWidth="1"/>
    <col min="18" max="18" width="10.42578125" style="4" bestFit="1" customWidth="1"/>
    <col min="19" max="19" width="10.7109375" style="4" customWidth="1"/>
    <col min="20" max="16384" width="11.42578125" style="4"/>
  </cols>
  <sheetData>
    <row r="1" spans="1:12" s="1" customFormat="1" ht="24.75" customHeight="1"/>
    <row r="2" spans="1:12" s="1" customFormat="1" ht="26.25" customHeight="1">
      <c r="A2" s="79"/>
      <c r="B2" s="127" t="s">
        <v>128</v>
      </c>
      <c r="C2" s="127"/>
      <c r="D2" s="127"/>
      <c r="E2" s="81"/>
      <c r="F2" s="81"/>
      <c r="G2" s="81"/>
      <c r="H2" s="81"/>
      <c r="I2" s="81"/>
      <c r="J2" s="80"/>
      <c r="L2" s="80"/>
    </row>
    <row r="3" spans="1:12" s="1" customFormat="1" ht="7.5" customHeight="1">
      <c r="A3" s="79"/>
      <c r="B3" s="127"/>
      <c r="C3" s="127"/>
      <c r="D3" s="127"/>
      <c r="E3" s="81"/>
      <c r="F3" s="81"/>
      <c r="G3" s="81"/>
      <c r="H3" s="81"/>
      <c r="I3" s="81"/>
      <c r="J3" s="80"/>
      <c r="L3" s="80"/>
    </row>
    <row r="4" spans="1:12" s="1" customFormat="1" ht="20.100000000000001" customHeight="1">
      <c r="A4" s="2"/>
      <c r="J4" s="3"/>
      <c r="L4" s="3"/>
    </row>
    <row r="5" spans="1:12">
      <c r="A5" s="6"/>
      <c r="B5" s="83"/>
      <c r="C5" s="83"/>
      <c r="D5" s="7"/>
      <c r="E5" s="5"/>
    </row>
    <row r="6" spans="1:12">
      <c r="A6" s="6"/>
      <c r="B6" s="83"/>
      <c r="C6" s="83"/>
      <c r="D6" s="7"/>
      <c r="E6" s="5"/>
    </row>
    <row r="7" spans="1:12">
      <c r="A7" s="5"/>
      <c r="B7" s="6"/>
      <c r="C7" s="6"/>
      <c r="D7" s="7"/>
      <c r="E7" s="5"/>
      <c r="F7" s="5"/>
    </row>
    <row r="8" spans="1:12">
      <c r="A8" s="6"/>
      <c r="B8" s="83"/>
      <c r="C8" s="83"/>
      <c r="D8" s="7"/>
      <c r="E8" s="5"/>
      <c r="F8" s="5"/>
    </row>
    <row r="9" spans="1:12" ht="38.25" customHeight="1">
      <c r="A9" s="6"/>
      <c r="B9" s="83"/>
      <c r="C9" s="83"/>
      <c r="D9" s="7"/>
      <c r="E9" s="5"/>
    </row>
    <row r="10" spans="1:12">
      <c r="A10" s="6"/>
      <c r="B10" s="83"/>
      <c r="C10" s="83"/>
      <c r="D10" s="7"/>
      <c r="E10" s="5"/>
    </row>
    <row r="11" spans="1:12">
      <c r="A11" s="6"/>
      <c r="B11" s="128" t="s">
        <v>10</v>
      </c>
      <c r="C11" s="83" t="s">
        <v>29</v>
      </c>
      <c r="D11" s="7"/>
      <c r="E11" s="5"/>
      <c r="G11" s="8" t="s">
        <v>11</v>
      </c>
      <c r="H11" s="9" t="s">
        <v>9</v>
      </c>
      <c r="I11" s="8"/>
      <c r="J11" s="8"/>
    </row>
    <row r="12" spans="1:12">
      <c r="A12" s="6"/>
      <c r="B12" s="129"/>
      <c r="C12" s="83" t="s">
        <v>9</v>
      </c>
      <c r="D12" s="103" t="str">
        <f>IF(OR(C11="BUT1-BUT2",C11="BUT1-BUT2-BUT3"),"","NC")</f>
        <v>NC</v>
      </c>
      <c r="E12" s="5"/>
      <c r="G12" s="8" t="s">
        <v>29</v>
      </c>
      <c r="H12" s="9" t="s">
        <v>15</v>
      </c>
      <c r="I12" s="8"/>
      <c r="J12" s="8"/>
    </row>
    <row r="13" spans="1:12">
      <c r="A13" s="6"/>
      <c r="B13" s="129"/>
      <c r="C13" s="84" t="b">
        <v>0</v>
      </c>
      <c r="D13" s="7"/>
      <c r="E13" s="5"/>
      <c r="G13" s="8" t="s">
        <v>13</v>
      </c>
      <c r="H13" s="9" t="s">
        <v>16</v>
      </c>
      <c r="I13" s="10"/>
      <c r="J13" s="10"/>
    </row>
    <row r="14" spans="1:12">
      <c r="A14" s="6"/>
      <c r="B14" s="130"/>
      <c r="C14" s="84" t="b">
        <v>0</v>
      </c>
      <c r="D14" s="103" t="str">
        <f>IF(OR(C11="BUT2-BUT3",C11="BUT1-BUT2-BUT3"),"","NC")</f>
        <v>NC</v>
      </c>
      <c r="E14" s="5"/>
      <c r="G14" s="11" t="s">
        <v>14</v>
      </c>
      <c r="H14" s="9" t="s">
        <v>17</v>
      </c>
      <c r="I14" s="10"/>
      <c r="J14" s="12"/>
    </row>
    <row r="15" spans="1:12">
      <c r="A15" s="6"/>
      <c r="B15" s="83"/>
      <c r="C15" s="83"/>
      <c r="D15" s="7"/>
      <c r="E15" s="5"/>
    </row>
    <row r="16" spans="1:12">
      <c r="A16" s="6"/>
      <c r="B16" s="13"/>
      <c r="C16" s="13"/>
      <c r="D16" s="7"/>
      <c r="E16" s="5"/>
    </row>
    <row r="17" spans="1:9">
      <c r="A17" s="6"/>
      <c r="B17" s="83"/>
      <c r="C17" s="83"/>
      <c r="D17" s="7"/>
      <c r="E17" s="5"/>
    </row>
    <row r="18" spans="1:9">
      <c r="A18" s="6"/>
      <c r="B18" s="83"/>
      <c r="C18" s="83"/>
      <c r="D18" s="7"/>
      <c r="E18" s="5"/>
    </row>
    <row r="19" spans="1:9">
      <c r="A19" s="6"/>
      <c r="B19" s="14"/>
      <c r="C19" s="14"/>
      <c r="D19" s="7"/>
      <c r="E19" s="5"/>
    </row>
    <row r="20" spans="1:9">
      <c r="A20" s="6"/>
      <c r="B20" s="83"/>
      <c r="C20" s="83"/>
      <c r="D20" s="7"/>
      <c r="E20" s="5"/>
    </row>
    <row r="21" spans="1:9">
      <c r="A21" s="6"/>
      <c r="B21" s="83"/>
      <c r="C21" s="83"/>
      <c r="D21" s="7"/>
      <c r="E21" s="5"/>
    </row>
    <row r="22" spans="1:9">
      <c r="A22" s="6"/>
      <c r="B22" s="83"/>
      <c r="C22" s="83"/>
      <c r="D22" s="7"/>
      <c r="E22" s="5"/>
    </row>
    <row r="23" spans="1:9">
      <c r="A23" s="6"/>
      <c r="B23" s="83"/>
      <c r="C23" s="84" t="b">
        <v>0</v>
      </c>
      <c r="D23" s="7"/>
      <c r="E23" s="5"/>
    </row>
    <row r="24" spans="1:9">
      <c r="A24" s="6"/>
      <c r="B24" s="13"/>
      <c r="C24" s="15"/>
      <c r="D24" s="7"/>
      <c r="E24" s="5"/>
      <c r="F24" s="107"/>
      <c r="G24" s="107"/>
      <c r="H24" s="107"/>
      <c r="I24" s="107"/>
    </row>
    <row r="25" spans="1:9">
      <c r="A25" s="6"/>
      <c r="B25" s="108" t="s">
        <v>38</v>
      </c>
      <c r="C25" s="109" t="b">
        <v>0</v>
      </c>
      <c r="D25" s="103" t="str">
        <f>IF(OR(C11="BUT1-BUT2",C11="BUT1-BUT2-BUT3"),"","NC")</f>
        <v>NC</v>
      </c>
      <c r="E25" s="5"/>
      <c r="F25" s="36"/>
      <c r="G25" s="36"/>
      <c r="H25" s="36"/>
      <c r="I25" s="36"/>
    </row>
    <row r="26" spans="1:9">
      <c r="A26" s="6"/>
      <c r="B26" s="37" t="s">
        <v>31</v>
      </c>
      <c r="C26" s="38"/>
      <c r="D26" s="7"/>
      <c r="E26" s="5"/>
      <c r="F26" s="36"/>
      <c r="G26" s="36"/>
      <c r="H26" s="36"/>
      <c r="I26" s="36"/>
    </row>
    <row r="27" spans="1:9">
      <c r="A27" s="6"/>
      <c r="B27" s="37" t="s">
        <v>33</v>
      </c>
      <c r="C27" s="39"/>
      <c r="D27" s="7"/>
      <c r="E27" s="5"/>
      <c r="F27" s="36"/>
      <c r="G27" s="36"/>
      <c r="H27" s="36"/>
      <c r="I27" s="36"/>
    </row>
    <row r="28" spans="1:9">
      <c r="A28" s="6"/>
      <c r="B28" s="37" t="s">
        <v>32</v>
      </c>
      <c r="C28" s="39"/>
      <c r="D28" s="7"/>
      <c r="E28" s="5"/>
      <c r="F28" s="36"/>
      <c r="G28" s="36"/>
      <c r="H28" s="36"/>
      <c r="I28" s="36"/>
    </row>
    <row r="29" spans="1:9">
      <c r="A29" s="6"/>
      <c r="B29" s="37" t="s">
        <v>34</v>
      </c>
      <c r="C29" s="39"/>
      <c r="D29" s="7"/>
      <c r="E29" s="5"/>
      <c r="F29" s="36"/>
      <c r="G29" s="36"/>
      <c r="H29" s="36"/>
      <c r="I29" s="36"/>
    </row>
    <row r="30" spans="1:9">
      <c r="A30" s="6"/>
      <c r="B30" s="37" t="s">
        <v>35</v>
      </c>
      <c r="C30" s="40" t="b">
        <v>0</v>
      </c>
      <c r="D30" s="7"/>
      <c r="E30" s="5"/>
      <c r="F30" s="36"/>
      <c r="G30" s="36"/>
      <c r="H30" s="36"/>
      <c r="I30" s="36"/>
    </row>
    <row r="31" spans="1:9">
      <c r="A31" s="6"/>
      <c r="B31" s="37" t="s">
        <v>36</v>
      </c>
      <c r="C31" s="39"/>
      <c r="D31" s="7"/>
      <c r="E31" s="5"/>
      <c r="F31" s="36"/>
      <c r="G31" s="36"/>
      <c r="H31" s="36"/>
      <c r="I31" s="36"/>
    </row>
    <row r="32" spans="1:9">
      <c r="A32" s="6"/>
      <c r="B32" s="37" t="s">
        <v>37</v>
      </c>
      <c r="C32" s="39"/>
      <c r="D32" s="7"/>
      <c r="E32" s="5"/>
      <c r="F32" s="36"/>
      <c r="G32" s="36"/>
      <c r="H32" s="36"/>
      <c r="I32" s="36"/>
    </row>
    <row r="33" spans="1:9">
      <c r="A33" s="6"/>
      <c r="B33" s="37" t="s">
        <v>71</v>
      </c>
      <c r="C33" s="39" t="s">
        <v>64</v>
      </c>
      <c r="D33" s="7"/>
      <c r="E33" s="5"/>
      <c r="F33" s="36"/>
      <c r="G33" s="36"/>
      <c r="H33" s="36"/>
      <c r="I33" s="36"/>
    </row>
    <row r="34" spans="1:9">
      <c r="A34" s="6"/>
      <c r="B34" s="37" t="s">
        <v>80</v>
      </c>
      <c r="C34" s="39"/>
      <c r="D34" s="7"/>
      <c r="E34" s="5"/>
      <c r="F34" s="107"/>
      <c r="G34" s="107"/>
      <c r="H34" s="107"/>
      <c r="I34" s="107"/>
    </row>
    <row r="35" spans="1:9">
      <c r="A35" s="6"/>
      <c r="B35" s="41" t="s">
        <v>70</v>
      </c>
      <c r="C35" s="39"/>
      <c r="D35" s="7"/>
      <c r="E35" s="5"/>
    </row>
    <row r="36" spans="1:9">
      <c r="A36" s="6"/>
      <c r="B36" s="41" t="s">
        <v>69</v>
      </c>
      <c r="C36" s="39"/>
      <c r="D36" s="7"/>
      <c r="E36" s="5"/>
    </row>
    <row r="37" spans="1:9">
      <c r="A37" s="6"/>
      <c r="B37" s="41" t="s">
        <v>68</v>
      </c>
      <c r="C37" s="39"/>
      <c r="D37" s="7"/>
      <c r="E37" s="5"/>
    </row>
    <row r="38" spans="1:9" ht="12.75" customHeight="1">
      <c r="A38" s="16"/>
      <c r="B38" s="41" t="s">
        <v>67</v>
      </c>
      <c r="C38" s="39"/>
      <c r="D38" s="7"/>
      <c r="E38" s="5"/>
    </row>
    <row r="39" spans="1:9">
      <c r="B39" s="41" t="s">
        <v>66</v>
      </c>
      <c r="C39" s="39" t="s">
        <v>22</v>
      </c>
      <c r="D39" s="7"/>
      <c r="E39" s="5"/>
      <c r="G39" s="8" t="s">
        <v>18</v>
      </c>
    </row>
    <row r="40" spans="1:9">
      <c r="B40" s="41" t="s">
        <v>65</v>
      </c>
      <c r="C40" s="39" t="s">
        <v>1</v>
      </c>
      <c r="D40" s="7"/>
      <c r="E40" s="5"/>
      <c r="G40" s="8" t="s">
        <v>19</v>
      </c>
    </row>
    <row r="41" spans="1:9">
      <c r="B41" s="37" t="s">
        <v>78</v>
      </c>
      <c r="C41" s="39" t="s">
        <v>131</v>
      </c>
      <c r="D41" s="7" t="str">
        <f>IF(OR(C11="BUT1-BUT2",C11="BUT1-BUT2-BUT3"),IF(C13,"","Facultatif"),"")</f>
        <v/>
      </c>
      <c r="E41" s="5"/>
      <c r="G41" s="8" t="s">
        <v>20</v>
      </c>
    </row>
    <row r="42" spans="1:9">
      <c r="B42" s="37" t="s">
        <v>79</v>
      </c>
      <c r="C42" s="39" t="s">
        <v>132</v>
      </c>
      <c r="D42" s="7" t="str">
        <f>IF(OR(C11="BUT1-BUT2",C11="BUT1-BUT2-BUT3"),IF(C13,"","Facultatif"),"")</f>
        <v/>
      </c>
      <c r="E42" s="5"/>
      <c r="G42" s="8" t="s">
        <v>21</v>
      </c>
    </row>
    <row r="43" spans="1:9">
      <c r="B43" s="42"/>
      <c r="C43" s="42"/>
      <c r="D43" s="7"/>
      <c r="E43" s="5"/>
      <c r="G43" s="8" t="s">
        <v>22</v>
      </c>
    </row>
    <row r="44" spans="1:9">
      <c r="A44" s="6"/>
      <c r="B44" s="117" t="s">
        <v>81</v>
      </c>
      <c r="C44" s="118"/>
      <c r="D44" s="7"/>
      <c r="E44" s="5"/>
      <c r="F44" s="36"/>
      <c r="G44" s="8" t="s">
        <v>23</v>
      </c>
      <c r="H44" s="36"/>
      <c r="I44" s="36"/>
    </row>
    <row r="45" spans="1:9">
      <c r="B45" s="111" t="s">
        <v>110</v>
      </c>
      <c r="C45" s="112"/>
      <c r="D45" s="7"/>
      <c r="E45" s="5"/>
      <c r="G45" s="8" t="s">
        <v>24</v>
      </c>
    </row>
    <row r="46" spans="1:9">
      <c r="B46" s="43" t="s">
        <v>73</v>
      </c>
      <c r="C46" s="44"/>
      <c r="D46" s="7"/>
      <c r="E46" s="5"/>
      <c r="G46" s="8" t="s">
        <v>25</v>
      </c>
    </row>
    <row r="47" spans="1:9">
      <c r="B47" s="43" t="s">
        <v>74</v>
      </c>
      <c r="C47" s="44"/>
      <c r="D47" s="7"/>
      <c r="E47" s="5"/>
    </row>
    <row r="48" spans="1:9">
      <c r="B48" s="43" t="s">
        <v>75</v>
      </c>
      <c r="C48" s="44"/>
      <c r="D48" s="7"/>
      <c r="E48" s="5"/>
    </row>
    <row r="49" spans="2:29">
      <c r="B49" s="43" t="s">
        <v>76</v>
      </c>
      <c r="C49" s="44"/>
      <c r="D49" s="7"/>
      <c r="E49" s="5"/>
    </row>
    <row r="50" spans="2:29">
      <c r="B50" s="43" t="s">
        <v>72</v>
      </c>
      <c r="C50" s="44"/>
      <c r="D50" s="7"/>
      <c r="E50" s="5"/>
    </row>
    <row r="51" spans="2:29" ht="14.25" customHeight="1">
      <c r="B51" s="45" t="s">
        <v>77</v>
      </c>
      <c r="C51" s="47" t="b">
        <v>0</v>
      </c>
      <c r="D51" s="5"/>
    </row>
    <row r="52" spans="2:29">
      <c r="B52" s="113" t="s">
        <v>83</v>
      </c>
      <c r="C52" s="113"/>
      <c r="D52" s="7"/>
      <c r="E52" s="5"/>
      <c r="I52" s="13"/>
    </row>
    <row r="53" spans="2:29">
      <c r="B53" s="17" t="s">
        <v>87</v>
      </c>
      <c r="C53" s="44" t="s">
        <v>26</v>
      </c>
      <c r="D53" s="7"/>
      <c r="E53" s="5"/>
      <c r="G53" s="8" t="s">
        <v>26</v>
      </c>
      <c r="H53" s="8" t="s">
        <v>84</v>
      </c>
      <c r="I53" s="18"/>
      <c r="J53" s="18"/>
      <c r="K53" s="18"/>
      <c r="L53" s="18"/>
      <c r="M53" s="18"/>
      <c r="N53" s="18"/>
      <c r="O53" s="18"/>
      <c r="P53" s="18"/>
    </row>
    <row r="54" spans="2:29">
      <c r="B54" s="113" t="s">
        <v>82</v>
      </c>
      <c r="C54" s="113"/>
      <c r="D54" s="7"/>
      <c r="E54" s="5"/>
      <c r="G54" s="8" t="s">
        <v>27</v>
      </c>
      <c r="H54" s="8" t="s">
        <v>85</v>
      </c>
      <c r="I54" s="18"/>
      <c r="J54" s="18"/>
      <c r="K54" s="18"/>
      <c r="L54" s="18"/>
      <c r="M54" s="18"/>
      <c r="N54" s="18"/>
      <c r="O54" s="18"/>
      <c r="P54" s="18"/>
    </row>
    <row r="55" spans="2:29" ht="37.5" customHeight="1">
      <c r="B55" s="114" t="s">
        <v>84</v>
      </c>
      <c r="C55" s="115"/>
      <c r="D55" s="7"/>
      <c r="E55" s="5"/>
      <c r="G55" s="8" t="s">
        <v>28</v>
      </c>
      <c r="H55" s="8" t="s">
        <v>86</v>
      </c>
      <c r="I55" s="18"/>
      <c r="J55" s="18"/>
      <c r="K55" s="18"/>
      <c r="L55" s="18"/>
      <c r="M55" s="18"/>
      <c r="N55" s="18"/>
      <c r="O55" s="18"/>
      <c r="P55" s="18"/>
    </row>
    <row r="56" spans="2:29">
      <c r="B56" s="13"/>
      <c r="C56" s="42"/>
      <c r="D56" s="7"/>
      <c r="E56" s="5"/>
    </row>
    <row r="57" spans="2:29">
      <c r="B57" s="116" t="s">
        <v>88</v>
      </c>
      <c r="C57" s="116"/>
      <c r="D57" s="7"/>
      <c r="E57" s="5"/>
    </row>
    <row r="58" spans="2:29">
      <c r="B58" s="46" t="s">
        <v>89</v>
      </c>
      <c r="C58" s="47" t="b">
        <v>0</v>
      </c>
      <c r="D58" s="7"/>
      <c r="E58" s="5"/>
    </row>
    <row r="59" spans="2:29">
      <c r="B59" s="46" t="s">
        <v>90</v>
      </c>
      <c r="C59" s="47" t="b">
        <v>0</v>
      </c>
      <c r="D59" s="7"/>
      <c r="E59" s="5"/>
    </row>
    <row r="60" spans="2:29">
      <c r="B60" s="46"/>
      <c r="C60" s="19"/>
      <c r="D60" s="7"/>
      <c r="E60" s="5"/>
    </row>
    <row r="61" spans="2:29">
      <c r="B61" s="48" t="s">
        <v>91</v>
      </c>
      <c r="C61" s="20"/>
      <c r="D61" s="7" t="str">
        <f>IF(OR(C11="BUT1-BUT2",C11="BUT1-BUT2-BUT3"),"","NC")</f>
        <v>NC</v>
      </c>
      <c r="E61" s="5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</row>
    <row r="62" spans="2:29" ht="18.75">
      <c r="B62" s="49" t="s">
        <v>92</v>
      </c>
      <c r="C62" s="22">
        <v>0</v>
      </c>
      <c r="D62" s="7"/>
      <c r="E62" s="5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50"/>
    </row>
    <row r="63" spans="2:29" ht="18.75">
      <c r="B63" s="51" t="s">
        <v>2</v>
      </c>
      <c r="C63" s="23">
        <f>C62*20%</f>
        <v>0</v>
      </c>
      <c r="D63" s="7"/>
      <c r="E63" s="5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50"/>
    </row>
    <row r="64" spans="2:29" s="21" customFormat="1">
      <c r="B64" s="52" t="s">
        <v>3</v>
      </c>
      <c r="C64" s="24">
        <f>C62+C63</f>
        <v>0</v>
      </c>
      <c r="D64" s="7"/>
      <c r="E64" s="5"/>
    </row>
    <row r="65" spans="2:19" s="21" customFormat="1">
      <c r="B65" s="53"/>
      <c r="C65" s="53"/>
      <c r="D65" s="7"/>
      <c r="E65" s="5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</row>
    <row r="66" spans="2:19" s="21" customFormat="1">
      <c r="B66" s="54" t="s">
        <v>93</v>
      </c>
      <c r="C66" s="22">
        <v>0</v>
      </c>
      <c r="D66" s="7"/>
      <c r="E66" s="5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</row>
    <row r="67" spans="2:19" s="21" customFormat="1">
      <c r="B67" s="55" t="s">
        <v>4</v>
      </c>
      <c r="C67" s="23">
        <f>C66*5.5%</f>
        <v>0</v>
      </c>
      <c r="D67" s="7"/>
      <c r="E67" s="5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</row>
    <row r="68" spans="2:19" s="21" customFormat="1">
      <c r="B68" s="56" t="s">
        <v>3</v>
      </c>
      <c r="C68" s="24">
        <f>SUM(C66:C67)</f>
        <v>0</v>
      </c>
      <c r="D68" s="7"/>
      <c r="E68" s="5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</row>
    <row r="69" spans="2:19" s="21" customFormat="1">
      <c r="B69" s="46"/>
      <c r="C69" s="19"/>
      <c r="D69" s="7"/>
      <c r="E69" s="5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</row>
    <row r="70" spans="2:19" s="21" customFormat="1">
      <c r="B70" s="57" t="s">
        <v>94</v>
      </c>
      <c r="C70" s="22">
        <v>0</v>
      </c>
      <c r="D70" s="7"/>
      <c r="E70" s="5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</row>
    <row r="71" spans="2:19" s="21" customFormat="1">
      <c r="B71" s="51" t="s">
        <v>2</v>
      </c>
      <c r="C71" s="23">
        <f>C70*20%</f>
        <v>0</v>
      </c>
      <c r="D71" s="7"/>
      <c r="E71" s="5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</row>
    <row r="72" spans="2:19" s="21" customFormat="1">
      <c r="B72" s="58" t="s">
        <v>5</v>
      </c>
      <c r="C72" s="24">
        <f>SUM(C70:C71)</f>
        <v>0</v>
      </c>
      <c r="D72" s="7"/>
      <c r="E72" s="5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</row>
    <row r="73" spans="2:19" s="21" customFormat="1">
      <c r="B73" s="46"/>
      <c r="C73" s="19"/>
      <c r="D73" s="7"/>
      <c r="E73" s="5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</row>
    <row r="74" spans="2:19" s="21" customFormat="1">
      <c r="B74" s="57" t="s">
        <v>95</v>
      </c>
      <c r="C74" s="22">
        <v>0</v>
      </c>
      <c r="D74" s="7"/>
      <c r="E74" s="5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</row>
    <row r="75" spans="2:19" s="21" customFormat="1">
      <c r="B75" s="51" t="s">
        <v>6</v>
      </c>
      <c r="C75" s="23">
        <f>IF(C58*NOT(C59), IF(D79="NC",C74*10%,C74*10%*80%), 0)</f>
        <v>0</v>
      </c>
      <c r="D75" s="7"/>
      <c r="E75" s="5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</row>
    <row r="76" spans="2:19">
      <c r="B76" s="51" t="s">
        <v>2</v>
      </c>
      <c r="C76" s="23">
        <f>IF(C58*NOT(C59), IF(D79="NC",0,C74*20%*20%), C74*20%)</f>
        <v>0</v>
      </c>
      <c r="D76" s="7"/>
      <c r="E76" s="5"/>
    </row>
    <row r="77" spans="2:19">
      <c r="B77" s="58" t="s">
        <v>5</v>
      </c>
      <c r="C77" s="24">
        <f>SUM(C74:C76)</f>
        <v>0</v>
      </c>
      <c r="D77" s="7"/>
      <c r="E77" s="5"/>
    </row>
    <row r="78" spans="2:19">
      <c r="B78" s="25"/>
      <c r="C78" s="25"/>
      <c r="D78" s="7"/>
      <c r="E78" s="5"/>
    </row>
    <row r="79" spans="2:19">
      <c r="B79" s="59" t="s">
        <v>96</v>
      </c>
      <c r="C79" s="22">
        <v>0</v>
      </c>
      <c r="D79" s="7" t="str">
        <f>IF(OR(C11="BUT2-BUT3",C11="BUT1-BUT2-BUT3"),"","NC")</f>
        <v>NC</v>
      </c>
      <c r="E79" s="5"/>
    </row>
    <row r="80" spans="2:19">
      <c r="B80" s="55" t="s">
        <v>6</v>
      </c>
      <c r="C80" s="23">
        <f>IF(C58*NOT(C59), C79*10%*80%, 0)</f>
        <v>0</v>
      </c>
      <c r="D80" s="7"/>
      <c r="E80" s="5"/>
    </row>
    <row r="81" spans="2:9">
      <c r="B81" s="55" t="s">
        <v>2</v>
      </c>
      <c r="C81" s="23">
        <f>IF(C58*NOT(C59), C79*20%*20%, C79*20%)</f>
        <v>0</v>
      </c>
      <c r="D81" s="7"/>
      <c r="E81" s="5"/>
    </row>
    <row r="82" spans="2:9">
      <c r="B82" s="58" t="s">
        <v>5</v>
      </c>
      <c r="C82" s="24">
        <f>SUM(C79:C81)</f>
        <v>0</v>
      </c>
      <c r="D82" s="7"/>
      <c r="E82" s="5"/>
    </row>
    <row r="83" spans="2:9">
      <c r="B83" s="60"/>
      <c r="C83" s="61"/>
      <c r="D83" s="7"/>
      <c r="E83" s="5"/>
      <c r="I83" s="8"/>
    </row>
    <row r="84" spans="2:9">
      <c r="B84" s="117" t="s">
        <v>97</v>
      </c>
      <c r="C84" s="118"/>
      <c r="D84" s="7" t="str">
        <f>IF(C13,"","NC")</f>
        <v>NC</v>
      </c>
      <c r="E84" s="5"/>
      <c r="I84" s="8"/>
    </row>
    <row r="85" spans="2:9">
      <c r="B85" s="43" t="s">
        <v>99</v>
      </c>
      <c r="C85" s="62">
        <v>8.0000000000000002E-3</v>
      </c>
      <c r="D85" s="7"/>
      <c r="E85" s="5"/>
      <c r="I85" s="8"/>
    </row>
    <row r="86" spans="2:9">
      <c r="B86" s="43" t="s">
        <v>100</v>
      </c>
      <c r="C86" s="62">
        <v>1E-3</v>
      </c>
      <c r="D86" s="7"/>
      <c r="E86" s="5"/>
      <c r="I86" s="8"/>
    </row>
    <row r="87" spans="2:9">
      <c r="B87" s="43" t="s">
        <v>101</v>
      </c>
      <c r="C87" s="63" t="s">
        <v>7</v>
      </c>
      <c r="D87" s="7"/>
      <c r="E87" s="5"/>
      <c r="I87" s="8"/>
    </row>
    <row r="88" spans="2:9">
      <c r="B88" s="43" t="s">
        <v>102</v>
      </c>
      <c r="C88" s="64" t="s">
        <v>8</v>
      </c>
      <c r="D88" s="7"/>
      <c r="E88" s="5"/>
    </row>
    <row r="89" spans="2:9">
      <c r="B89" s="13"/>
      <c r="C89" s="42"/>
      <c r="D89" s="7"/>
      <c r="E89" s="5"/>
    </row>
    <row r="90" spans="2:9" ht="14.25" customHeight="1">
      <c r="B90" s="117" t="s">
        <v>98</v>
      </c>
      <c r="C90" s="118"/>
      <c r="D90" s="7" t="str">
        <f>IF(OR(C14=FALSE,D14="NC"),"NC","")</f>
        <v>NC</v>
      </c>
      <c r="E90" s="5"/>
    </row>
    <row r="91" spans="2:9">
      <c r="B91" s="43" t="s">
        <v>99</v>
      </c>
      <c r="C91" s="62" t="s">
        <v>111</v>
      </c>
      <c r="D91" s="7"/>
      <c r="E91" s="5"/>
    </row>
    <row r="92" spans="2:9">
      <c r="B92" s="43" t="s">
        <v>100</v>
      </c>
      <c r="C92" s="62" t="s">
        <v>112</v>
      </c>
      <c r="D92" s="7"/>
      <c r="E92" s="5"/>
    </row>
    <row r="93" spans="2:9">
      <c r="B93" s="43" t="s">
        <v>101</v>
      </c>
      <c r="C93" s="65">
        <v>1200</v>
      </c>
      <c r="D93" s="7"/>
      <c r="E93" s="5"/>
    </row>
    <row r="94" spans="2:9">
      <c r="B94" s="43" t="s">
        <v>102</v>
      </c>
      <c r="C94" s="66">
        <v>1.2</v>
      </c>
      <c r="D94" s="7"/>
      <c r="E94" s="5"/>
    </row>
    <row r="95" spans="2:9">
      <c r="B95" s="43" t="s">
        <v>103</v>
      </c>
      <c r="C95" s="67">
        <v>59</v>
      </c>
      <c r="D95" s="7"/>
      <c r="E95" s="5"/>
    </row>
    <row r="96" spans="2:9">
      <c r="B96" s="68"/>
      <c r="C96" s="69"/>
      <c r="D96" s="7"/>
      <c r="E96" s="5"/>
    </row>
    <row r="97" spans="2:12">
      <c r="B97" s="110" t="s">
        <v>108</v>
      </c>
      <c r="C97" s="110"/>
      <c r="D97" s="7"/>
      <c r="E97" s="5"/>
    </row>
    <row r="98" spans="2:12">
      <c r="B98" s="70" t="s">
        <v>30</v>
      </c>
      <c r="C98" s="71"/>
      <c r="D98" s="7"/>
      <c r="E98" s="5"/>
    </row>
    <row r="99" spans="2:12">
      <c r="B99" s="72" t="s">
        <v>104</v>
      </c>
      <c r="C99" s="26" t="s">
        <v>0</v>
      </c>
      <c r="D99" s="7" t="str">
        <f>D61</f>
        <v>NC</v>
      </c>
      <c r="E99" s="5"/>
      <c r="G99" s="73"/>
    </row>
    <row r="100" spans="2:12">
      <c r="B100" s="49" t="s">
        <v>105</v>
      </c>
      <c r="C100" s="49"/>
      <c r="D100" s="7"/>
      <c r="E100" s="5"/>
    </row>
    <row r="101" spans="2:12">
      <c r="B101" s="49" t="s">
        <v>106</v>
      </c>
      <c r="C101" s="26" t="s">
        <v>113</v>
      </c>
      <c r="D101" s="7"/>
      <c r="E101" s="5"/>
    </row>
    <row r="102" spans="2:12">
      <c r="B102" s="70" t="s">
        <v>107</v>
      </c>
      <c r="C102" s="74">
        <v>3</v>
      </c>
      <c r="D102" s="7"/>
      <c r="E102" s="5"/>
      <c r="G102" s="27"/>
    </row>
    <row r="103" spans="2:12">
      <c r="B103" s="123" t="s">
        <v>109</v>
      </c>
      <c r="C103" s="124"/>
      <c r="D103" s="7"/>
      <c r="E103" s="5"/>
      <c r="G103" s="27"/>
    </row>
    <row r="104" spans="2:12">
      <c r="B104" s="49" t="s">
        <v>104</v>
      </c>
      <c r="C104" s="28" t="s">
        <v>0</v>
      </c>
      <c r="D104" s="7"/>
      <c r="E104" s="5"/>
      <c r="G104" s="27"/>
    </row>
    <row r="105" spans="2:12">
      <c r="B105" s="49" t="s">
        <v>105</v>
      </c>
      <c r="C105" s="28" t="s">
        <v>0</v>
      </c>
      <c r="D105" s="7"/>
      <c r="E105" s="5"/>
      <c r="G105" s="27"/>
    </row>
    <row r="106" spans="2:12">
      <c r="B106" s="75" t="s">
        <v>106</v>
      </c>
      <c r="C106" s="76" t="s">
        <v>0</v>
      </c>
      <c r="D106" s="7" t="str">
        <f>D79</f>
        <v>NC</v>
      </c>
      <c r="E106" s="5"/>
    </row>
    <row r="107" spans="2:12">
      <c r="B107" s="68"/>
      <c r="C107" s="69"/>
      <c r="D107" s="7"/>
      <c r="E107" s="5"/>
    </row>
    <row r="108" spans="2:12">
      <c r="B108" s="119" t="s">
        <v>115</v>
      </c>
      <c r="C108" s="119"/>
      <c r="D108" s="7"/>
      <c r="E108" s="5"/>
    </row>
    <row r="109" spans="2:12" s="21" customFormat="1">
      <c r="B109" s="29" t="s">
        <v>12</v>
      </c>
      <c r="C109" s="30" t="s">
        <v>114</v>
      </c>
      <c r="D109" s="7" t="str">
        <f>D99</f>
        <v>NC</v>
      </c>
      <c r="E109" s="5"/>
    </row>
    <row r="110" spans="2:12" s="21" customFormat="1">
      <c r="B110" s="29" t="s">
        <v>13</v>
      </c>
      <c r="C110" s="30" t="s">
        <v>116</v>
      </c>
      <c r="D110" s="7"/>
      <c r="E110" s="5"/>
    </row>
    <row r="111" spans="2:12">
      <c r="B111" s="120" t="s">
        <v>117</v>
      </c>
      <c r="C111" s="120"/>
      <c r="D111" s="7"/>
      <c r="E111" s="5"/>
      <c r="G111" s="21"/>
      <c r="H111" s="21"/>
      <c r="I111" s="21"/>
      <c r="J111" s="21"/>
      <c r="K111" s="21"/>
      <c r="L111" s="21"/>
    </row>
    <row r="112" spans="2:12">
      <c r="B112" s="13"/>
      <c r="C112" s="13"/>
      <c r="D112" s="7"/>
      <c r="E112" s="5"/>
      <c r="G112" s="21"/>
      <c r="H112" s="21"/>
      <c r="I112" s="21"/>
      <c r="J112" s="21"/>
      <c r="K112" s="21"/>
      <c r="L112" s="21"/>
    </row>
    <row r="113" spans="2:12">
      <c r="B113" s="110" t="s">
        <v>118</v>
      </c>
      <c r="C113" s="110"/>
      <c r="D113" s="7"/>
      <c r="E113" s="5"/>
      <c r="G113" s="21"/>
      <c r="H113" s="21"/>
      <c r="I113" s="21"/>
      <c r="J113" s="21"/>
      <c r="K113" s="21"/>
      <c r="L113" s="21"/>
    </row>
    <row r="114" spans="2:12">
      <c r="B114" s="122" t="s">
        <v>119</v>
      </c>
      <c r="C114" s="122"/>
      <c r="D114" s="7"/>
      <c r="E114" s="5"/>
      <c r="G114" s="21"/>
      <c r="H114" s="21"/>
      <c r="I114" s="21"/>
      <c r="J114" s="21"/>
      <c r="K114" s="21"/>
      <c r="L114" s="21"/>
    </row>
    <row r="115" spans="2:12" s="13" customFormat="1">
      <c r="B115" s="77"/>
      <c r="C115" s="78"/>
      <c r="D115" s="7"/>
      <c r="E115" s="5"/>
      <c r="G115" s="21"/>
      <c r="H115" s="21"/>
      <c r="I115" s="21"/>
      <c r="J115" s="21"/>
      <c r="K115" s="21"/>
      <c r="L115" s="21"/>
    </row>
    <row r="116" spans="2:12">
      <c r="B116" s="110" t="s">
        <v>120</v>
      </c>
      <c r="C116" s="110"/>
      <c r="D116" s="7"/>
      <c r="E116" s="5"/>
      <c r="G116" s="21"/>
      <c r="H116" s="21"/>
      <c r="I116" s="21"/>
      <c r="J116" s="21"/>
      <c r="K116" s="21"/>
      <c r="L116" s="21"/>
    </row>
    <row r="117" spans="2:12">
      <c r="B117" s="121" t="s">
        <v>39</v>
      </c>
      <c r="C117" s="121"/>
      <c r="D117" s="7"/>
      <c r="E117" s="5"/>
      <c r="G117" s="21"/>
      <c r="H117" s="21"/>
      <c r="I117" s="21"/>
      <c r="J117" s="21"/>
      <c r="K117" s="21"/>
      <c r="L117" s="21"/>
    </row>
    <row r="118" spans="2:12">
      <c r="B118" s="121" t="s">
        <v>40</v>
      </c>
      <c r="C118" s="121"/>
      <c r="D118" s="7"/>
      <c r="E118" s="5"/>
      <c r="G118" s="21"/>
      <c r="H118" s="21"/>
      <c r="I118" s="21"/>
      <c r="J118" s="21"/>
      <c r="K118" s="21"/>
      <c r="L118" s="21"/>
    </row>
    <row r="119" spans="2:12">
      <c r="B119" s="121" t="s">
        <v>41</v>
      </c>
      <c r="C119" s="121"/>
      <c r="D119" s="7"/>
      <c r="E119" s="5"/>
      <c r="G119" s="21"/>
      <c r="H119" s="21"/>
      <c r="I119" s="21"/>
      <c r="J119" s="21"/>
      <c r="K119" s="21"/>
      <c r="L119" s="21"/>
    </row>
    <row r="120" spans="2:12">
      <c r="B120" s="121" t="s">
        <v>42</v>
      </c>
      <c r="C120" s="121"/>
      <c r="D120" s="7"/>
      <c r="E120" s="5"/>
      <c r="G120" s="21"/>
      <c r="H120" s="21"/>
      <c r="I120" s="21"/>
      <c r="J120" s="21"/>
      <c r="K120" s="21"/>
      <c r="L120" s="21"/>
    </row>
    <row r="121" spans="2:12">
      <c r="B121" s="121" t="s">
        <v>43</v>
      </c>
      <c r="C121" s="121"/>
      <c r="D121" s="7"/>
      <c r="E121" s="5"/>
      <c r="G121" s="21"/>
      <c r="H121" s="21"/>
      <c r="I121" s="21"/>
      <c r="J121" s="21"/>
      <c r="K121" s="21"/>
      <c r="L121" s="21"/>
    </row>
    <row r="122" spans="2:12">
      <c r="B122" s="121" t="s">
        <v>44</v>
      </c>
      <c r="C122" s="121"/>
      <c r="D122" s="7"/>
      <c r="E122" s="5"/>
      <c r="G122" s="21"/>
      <c r="H122" s="21"/>
      <c r="I122" s="21"/>
      <c r="J122" s="21"/>
      <c r="K122" s="21"/>
      <c r="L122" s="21"/>
    </row>
    <row r="123" spans="2:12">
      <c r="B123" s="121" t="s">
        <v>45</v>
      </c>
      <c r="C123" s="121"/>
      <c r="D123" s="7"/>
      <c r="E123" s="5"/>
      <c r="G123" s="21"/>
      <c r="H123" s="21"/>
      <c r="I123" s="21"/>
      <c r="J123" s="21"/>
      <c r="K123" s="21"/>
      <c r="L123" s="21"/>
    </row>
    <row r="124" spans="2:12">
      <c r="B124" s="121" t="s">
        <v>46</v>
      </c>
      <c r="C124" s="121"/>
      <c r="D124" s="7"/>
      <c r="E124" s="5"/>
      <c r="G124" s="21"/>
      <c r="H124" s="21"/>
      <c r="I124" s="21"/>
      <c r="J124" s="21"/>
      <c r="K124" s="21"/>
      <c r="L124" s="21"/>
    </row>
    <row r="125" spans="2:12">
      <c r="B125" s="121" t="s">
        <v>47</v>
      </c>
      <c r="C125" s="121"/>
      <c r="D125" s="7"/>
      <c r="E125" s="5"/>
    </row>
    <row r="126" spans="2:12">
      <c r="B126" s="121" t="s">
        <v>48</v>
      </c>
      <c r="C126" s="121"/>
      <c r="D126" s="7"/>
      <c r="E126" s="5"/>
    </row>
    <row r="127" spans="2:12">
      <c r="B127" s="121" t="s">
        <v>49</v>
      </c>
      <c r="C127" s="121"/>
      <c r="D127" s="7"/>
      <c r="E127" s="5"/>
    </row>
    <row r="128" spans="2:12">
      <c r="B128" s="121" t="s">
        <v>50</v>
      </c>
      <c r="C128" s="121"/>
      <c r="D128" s="7"/>
      <c r="E128" s="5"/>
    </row>
    <row r="129" spans="2:5">
      <c r="B129" s="121" t="s">
        <v>51</v>
      </c>
      <c r="C129" s="121"/>
      <c r="D129" s="7"/>
      <c r="E129" s="5"/>
    </row>
    <row r="130" spans="2:5">
      <c r="B130" s="121" t="s">
        <v>52</v>
      </c>
      <c r="C130" s="121"/>
      <c r="D130" s="7"/>
      <c r="E130" s="5"/>
    </row>
    <row r="131" spans="2:5">
      <c r="B131" s="121" t="s">
        <v>53</v>
      </c>
      <c r="C131" s="121"/>
      <c r="D131" s="7"/>
      <c r="E131" s="5"/>
    </row>
    <row r="132" spans="2:5">
      <c r="B132" s="121" t="s">
        <v>54</v>
      </c>
      <c r="C132" s="121"/>
      <c r="D132" s="7"/>
      <c r="E132" s="5"/>
    </row>
    <row r="133" spans="2:5">
      <c r="B133" s="121" t="s">
        <v>55</v>
      </c>
      <c r="C133" s="121"/>
      <c r="D133" s="7"/>
      <c r="E133" s="5"/>
    </row>
    <row r="134" spans="2:5">
      <c r="B134" s="121" t="s">
        <v>56</v>
      </c>
      <c r="C134" s="121"/>
      <c r="D134" s="7"/>
      <c r="E134" s="5"/>
    </row>
    <row r="135" spans="2:5">
      <c r="B135" s="121" t="s">
        <v>57</v>
      </c>
      <c r="C135" s="121"/>
      <c r="D135" s="7"/>
      <c r="E135" s="5"/>
    </row>
    <row r="136" spans="2:5">
      <c r="B136" s="121" t="s">
        <v>58</v>
      </c>
      <c r="C136" s="121"/>
      <c r="D136" s="7"/>
      <c r="E136" s="5"/>
    </row>
    <row r="137" spans="2:5">
      <c r="B137" s="121" t="s">
        <v>59</v>
      </c>
      <c r="C137" s="121"/>
      <c r="D137" s="7"/>
      <c r="E137" s="5"/>
    </row>
    <row r="138" spans="2:5">
      <c r="B138" s="121" t="s">
        <v>60</v>
      </c>
      <c r="C138" s="121"/>
      <c r="D138" s="7"/>
      <c r="E138" s="5"/>
    </row>
    <row r="139" spans="2:5">
      <c r="B139" s="121" t="s">
        <v>61</v>
      </c>
      <c r="C139" s="121"/>
      <c r="D139" s="7"/>
      <c r="E139" s="5"/>
    </row>
    <row r="140" spans="2:5">
      <c r="B140" s="121" t="s">
        <v>62</v>
      </c>
      <c r="C140" s="121"/>
      <c r="D140" s="7"/>
      <c r="E140" s="5"/>
    </row>
    <row r="141" spans="2:5">
      <c r="B141" s="121" t="s">
        <v>63</v>
      </c>
      <c r="C141" s="121"/>
      <c r="D141" s="7"/>
      <c r="E141" s="5"/>
    </row>
    <row r="142" spans="2:5">
      <c r="B142" s="13"/>
      <c r="C142" s="13"/>
      <c r="D142" s="7"/>
      <c r="E142" s="5"/>
    </row>
    <row r="143" spans="2:5">
      <c r="B143" s="110" t="s">
        <v>121</v>
      </c>
      <c r="C143" s="110"/>
      <c r="D143" s="7"/>
      <c r="E143" s="5"/>
    </row>
    <row r="144" spans="2:5">
      <c r="B144" s="125" t="b">
        <v>0</v>
      </c>
      <c r="C144" s="126"/>
      <c r="D144" s="7"/>
      <c r="E144" s="5"/>
    </row>
    <row r="145" spans="1:15">
      <c r="B145" s="29" t="s">
        <v>122</v>
      </c>
      <c r="C145" s="30"/>
      <c r="D145" s="7"/>
      <c r="E145" s="5"/>
    </row>
    <row r="146" spans="1:15">
      <c r="B146" s="29" t="s">
        <v>123</v>
      </c>
      <c r="C146" s="30"/>
      <c r="D146" s="7"/>
      <c r="E146" s="5"/>
    </row>
    <row r="147" spans="1:15">
      <c r="B147" s="29" t="s">
        <v>124</v>
      </c>
      <c r="C147" s="30"/>
      <c r="D147" s="7"/>
      <c r="E147" s="5"/>
    </row>
    <row r="148" spans="1:15">
      <c r="E148" s="5"/>
    </row>
    <row r="149" spans="1:15">
      <c r="B149" s="110" t="s">
        <v>125</v>
      </c>
      <c r="C149" s="110"/>
      <c r="E149" s="5"/>
    </row>
    <row r="150" spans="1:15">
      <c r="B150" s="125" t="b">
        <v>0</v>
      </c>
      <c r="C150" s="126"/>
      <c r="E150" s="5"/>
    </row>
    <row r="151" spans="1:15">
      <c r="B151" s="29" t="s">
        <v>126</v>
      </c>
      <c r="C151" s="30"/>
    </row>
    <row r="152" spans="1:15">
      <c r="B152" s="29" t="s">
        <v>127</v>
      </c>
      <c r="C152" s="30"/>
    </row>
    <row r="154" spans="1:15" s="32" customFormat="1" ht="13.5">
      <c r="A154" s="34"/>
      <c r="B154" s="31"/>
      <c r="C154" s="85"/>
      <c r="I154" s="35"/>
    </row>
    <row r="155" spans="1:15" s="32" customFormat="1" ht="17.25" customHeight="1">
      <c r="A155" s="82"/>
      <c r="B155" s="82"/>
      <c r="C155" s="82"/>
      <c r="D155" s="82"/>
      <c r="E155" s="82"/>
      <c r="F155" s="82"/>
      <c r="G155" s="82"/>
      <c r="H155" s="33"/>
      <c r="I155" s="82"/>
      <c r="J155" s="82"/>
      <c r="K155" s="82"/>
      <c r="L155" s="82"/>
      <c r="M155" s="82"/>
      <c r="N155" s="82"/>
      <c r="O155" s="82"/>
    </row>
    <row r="156" spans="1:15" s="32" customFormat="1" ht="15">
      <c r="A156" s="82"/>
      <c r="B156" s="82"/>
      <c r="C156" s="82"/>
      <c r="D156" s="82"/>
      <c r="E156" s="82"/>
      <c r="F156" s="82"/>
      <c r="G156" s="82"/>
      <c r="H156" s="82"/>
      <c r="I156" s="82"/>
      <c r="J156" s="82"/>
      <c r="K156" s="82"/>
      <c r="L156" s="82"/>
      <c r="M156" s="82"/>
      <c r="N156" s="82"/>
      <c r="O156" s="82"/>
    </row>
  </sheetData>
  <mergeCells count="49">
    <mergeCell ref="B126:C126"/>
    <mergeCell ref="B131:C131"/>
    <mergeCell ref="B123:C123"/>
    <mergeCell ref="B124:C124"/>
    <mergeCell ref="B138:C138"/>
    <mergeCell ref="B129:C129"/>
    <mergeCell ref="B130:C130"/>
    <mergeCell ref="B2:D3"/>
    <mergeCell ref="B11:B14"/>
    <mergeCell ref="B135:C135"/>
    <mergeCell ref="B136:C136"/>
    <mergeCell ref="B137:C137"/>
    <mergeCell ref="B149:C149"/>
    <mergeCell ref="B133:C133"/>
    <mergeCell ref="B134:C134"/>
    <mergeCell ref="B127:C127"/>
    <mergeCell ref="B128:C128"/>
    <mergeCell ref="B120:C120"/>
    <mergeCell ref="B121:C121"/>
    <mergeCell ref="B122:C122"/>
    <mergeCell ref="B132:C132"/>
    <mergeCell ref="B125:C125"/>
    <mergeCell ref="B44:C44"/>
    <mergeCell ref="B90:C90"/>
    <mergeCell ref="B97:C97"/>
    <mergeCell ref="B103:C103"/>
    <mergeCell ref="B150:C150"/>
    <mergeCell ref="B139:C139"/>
    <mergeCell ref="B140:C140"/>
    <mergeCell ref="B141:C141"/>
    <mergeCell ref="B143:C143"/>
    <mergeCell ref="B144:C144"/>
    <mergeCell ref="B108:C108"/>
    <mergeCell ref="B111:C111"/>
    <mergeCell ref="B119:C119"/>
    <mergeCell ref="B114:C114"/>
    <mergeCell ref="B116:C116"/>
    <mergeCell ref="B117:C117"/>
    <mergeCell ref="B118:C118"/>
    <mergeCell ref="F24:I24"/>
    <mergeCell ref="B25:C25"/>
    <mergeCell ref="F34:I34"/>
    <mergeCell ref="B113:C113"/>
    <mergeCell ref="B45:C45"/>
    <mergeCell ref="B52:C52"/>
    <mergeCell ref="B54:C54"/>
    <mergeCell ref="B55:C55"/>
    <mergeCell ref="B57:C57"/>
    <mergeCell ref="B84:C84"/>
  </mergeCells>
  <phoneticPr fontId="6" type="noConversion"/>
  <conditionalFormatting sqref="C26:C42">
    <cfRule type="expression" dxfId="14" priority="16">
      <formula>$D$25="NC"</formula>
    </cfRule>
  </conditionalFormatting>
  <conditionalFormatting sqref="C90:C95">
    <cfRule type="expression" dxfId="13" priority="14">
      <formula>$D$90="NC"</formula>
    </cfRule>
  </conditionalFormatting>
  <conditionalFormatting sqref="C61:C72">
    <cfRule type="expression" dxfId="12" priority="13">
      <formula>$D$61="NC"</formula>
    </cfRule>
  </conditionalFormatting>
  <conditionalFormatting sqref="C79:C82">
    <cfRule type="expression" dxfId="11" priority="12">
      <formula>$D$79="NC"</formula>
    </cfRule>
  </conditionalFormatting>
  <conditionalFormatting sqref="C85:C88">
    <cfRule type="expression" dxfId="10" priority="11">
      <formula>$D$84="NC"</formula>
    </cfRule>
  </conditionalFormatting>
  <conditionalFormatting sqref="C106">
    <cfRule type="expression" dxfId="9" priority="10">
      <formula>D106="NC"</formula>
    </cfRule>
  </conditionalFormatting>
  <conditionalFormatting sqref="C99:C102">
    <cfRule type="expression" dxfId="8" priority="9">
      <formula>$D$99="NC"</formula>
    </cfRule>
  </conditionalFormatting>
  <conditionalFormatting sqref="C109">
    <cfRule type="expression" dxfId="7" priority="8">
      <formula>D109="NC"</formula>
    </cfRule>
  </conditionalFormatting>
  <conditionalFormatting sqref="C145">
    <cfRule type="expression" dxfId="6" priority="7">
      <formula>D145="NC"</formula>
    </cfRule>
  </conditionalFormatting>
  <conditionalFormatting sqref="C145:C147 C151:C152">
    <cfRule type="expression" dxfId="5" priority="6">
      <formula>NOT($B$144)</formula>
    </cfRule>
  </conditionalFormatting>
  <conditionalFormatting sqref="C91:C95">
    <cfRule type="expression" dxfId="4" priority="5">
      <formula>$D$92="NC"</formula>
    </cfRule>
  </conditionalFormatting>
  <conditionalFormatting sqref="C151">
    <cfRule type="expression" dxfId="3" priority="4">
      <formula>D151="NC"</formula>
    </cfRule>
  </conditionalFormatting>
  <conditionalFormatting sqref="C12:C13">
    <cfRule type="expression" dxfId="2" priority="3">
      <formula>$D$12="NC"</formula>
    </cfRule>
  </conditionalFormatting>
  <conditionalFormatting sqref="C14">
    <cfRule type="expression" dxfId="1" priority="1">
      <formula>$D$14="NC"</formula>
    </cfRule>
  </conditionalFormatting>
  <dataValidations count="8">
    <dataValidation type="list" showInputMessage="1" showErrorMessage="1" sqref="C39">
      <formula1>$G$39:$G$46</formula1>
    </dataValidation>
    <dataValidation type="list" allowBlank="1" showInputMessage="1" showErrorMessage="1" sqref="D39">
      <formula1>$G$39:$G$45</formula1>
    </dataValidation>
    <dataValidation type="list" allowBlank="1" showInputMessage="1" showErrorMessage="1" sqref="C11">
      <formula1>$G$11:$G$14</formula1>
    </dataValidation>
    <dataValidation type="list" allowBlank="1" showInputMessage="1" showErrorMessage="1" sqref="C12">
      <formula1>$H$11:$H$14</formula1>
    </dataValidation>
    <dataValidation type="list" allowBlank="1" showInputMessage="1" showErrorMessage="1" sqref="C53">
      <formula1>$G$53:$G$55</formula1>
    </dataValidation>
    <dataValidation type="list" allowBlank="1" showInputMessage="1" showErrorMessage="1" sqref="B55">
      <formula1>$H$53:$H$55</formula1>
    </dataValidation>
    <dataValidation type="list" allowBlank="1" showInputMessage="1" showErrorMessage="1" sqref="C102">
      <formula1>"1,2,3,4,5,6"</formula1>
    </dataValidation>
    <dataValidation type="list" allowBlank="1" showInputMessage="1" showErrorMessage="1" sqref="C101">
      <formula1>"B1,B2"</formula1>
    </dataValidation>
  </dataValidations>
  <printOptions horizontalCentered="1"/>
  <pageMargins left="0.78740157480314965" right="0.78740157480314965" top="0.43307086614173229" bottom="0.47244094488188981" header="0.31496062992125984" footer="0.19685039370078741"/>
  <pageSetup paperSize="9" scale="52" orientation="portrait" r:id="rId1"/>
  <headerFooter alignWithMargins="0"/>
  <rowBreaks count="1" manualBreakCount="1">
    <brk id="83" max="3" man="1"/>
  </rowBreaks>
  <colBreaks count="1" manualBreakCount="1">
    <brk id="10" max="104857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92"/>
  <sheetViews>
    <sheetView showGridLines="0" zoomScale="70" zoomScaleNormal="100" zoomScaleSheetLayoutView="55" workbookViewId="0">
      <selection activeCell="B5" sqref="B5"/>
    </sheetView>
  </sheetViews>
  <sheetFormatPr baseColWidth="10" defaultRowHeight="14.25"/>
  <cols>
    <col min="1" max="1" width="3.42578125" style="4" customWidth="1"/>
    <col min="2" max="2" width="65.42578125" style="4" customWidth="1"/>
    <col min="3" max="8" width="2.7109375" style="4" customWidth="1"/>
    <col min="9" max="9" width="43.42578125" style="4" bestFit="1" customWidth="1"/>
    <col min="10" max="10" width="7.42578125" style="4" customWidth="1"/>
    <col min="11" max="11" width="29.28515625" style="4" customWidth="1"/>
    <col min="12" max="12" width="27.28515625" style="4" customWidth="1"/>
    <col min="13" max="13" width="26.7109375" style="4" bestFit="1" customWidth="1"/>
    <col min="14" max="14" width="7.140625" style="4" bestFit="1" customWidth="1"/>
    <col min="15" max="15" width="20.140625" style="4" customWidth="1"/>
    <col min="16" max="16" width="28.42578125" style="4" bestFit="1" customWidth="1"/>
    <col min="17" max="17" width="4.5703125" style="4" customWidth="1"/>
    <col min="18" max="18" width="10.42578125" style="4" bestFit="1" customWidth="1"/>
    <col min="19" max="19" width="3.85546875" style="4" customWidth="1"/>
    <col min="20" max="20" width="10.42578125" style="4" bestFit="1" customWidth="1"/>
    <col min="21" max="21" width="3.42578125" style="4" customWidth="1"/>
    <col min="22" max="22" width="10.140625" style="4" customWidth="1"/>
    <col min="23" max="23" width="3.42578125" style="4" customWidth="1"/>
    <col min="24" max="24" width="10.42578125" style="4" bestFit="1" customWidth="1"/>
    <col min="25" max="25" width="10.7109375" style="4" customWidth="1"/>
    <col min="26" max="16384" width="11.42578125" style="4"/>
  </cols>
  <sheetData>
    <row r="1" spans="1:18" s="1" customFormat="1" ht="24.75" customHeight="1"/>
    <row r="2" spans="1:18" s="1" customFormat="1" ht="26.25" customHeight="1">
      <c r="A2" s="79"/>
      <c r="B2" s="131" t="s">
        <v>128</v>
      </c>
      <c r="C2" s="131"/>
      <c r="D2" s="131"/>
      <c r="E2" s="131"/>
      <c r="F2" s="131"/>
      <c r="G2" s="131"/>
      <c r="H2" s="131"/>
      <c r="I2" s="131"/>
      <c r="J2" s="131"/>
      <c r="K2" s="81"/>
      <c r="L2" s="81"/>
      <c r="M2" s="81"/>
      <c r="N2" s="81"/>
      <c r="O2" s="81"/>
      <c r="P2" s="80"/>
      <c r="R2" s="80"/>
    </row>
    <row r="3" spans="1:18" s="1" customFormat="1" ht="7.5" customHeight="1">
      <c r="A3" s="79"/>
      <c r="B3" s="131"/>
      <c r="C3" s="131"/>
      <c r="D3" s="131"/>
      <c r="E3" s="131"/>
      <c r="F3" s="131"/>
      <c r="G3" s="131"/>
      <c r="H3" s="131"/>
      <c r="I3" s="131"/>
      <c r="J3" s="131"/>
      <c r="K3" s="81"/>
      <c r="L3" s="81"/>
      <c r="M3" s="81"/>
      <c r="N3" s="81"/>
      <c r="O3" s="81"/>
      <c r="P3" s="80"/>
      <c r="R3" s="80"/>
    </row>
    <row r="4" spans="1:18" s="1" customFormat="1" ht="20.100000000000001" customHeight="1">
      <c r="A4" s="2"/>
      <c r="P4" s="3"/>
      <c r="R4" s="3"/>
    </row>
    <row r="5" spans="1:18">
      <c r="A5" s="6"/>
      <c r="B5" s="86" t="s">
        <v>129</v>
      </c>
      <c r="C5" s="164"/>
      <c r="D5" s="165"/>
      <c r="E5" s="165"/>
      <c r="F5" s="165"/>
      <c r="G5" s="165"/>
      <c r="H5" s="165"/>
      <c r="I5" s="166"/>
      <c r="J5" s="7"/>
      <c r="K5" s="5"/>
    </row>
    <row r="6" spans="1:18">
      <c r="A6" s="6"/>
      <c r="B6" s="86" t="s">
        <v>129</v>
      </c>
      <c r="C6" s="164"/>
      <c r="D6" s="165"/>
      <c r="E6" s="165"/>
      <c r="F6" s="165"/>
      <c r="G6" s="165"/>
      <c r="H6" s="165"/>
      <c r="I6" s="166"/>
      <c r="J6" s="7"/>
      <c r="K6" s="5"/>
    </row>
    <row r="7" spans="1:18">
      <c r="A7" s="5"/>
      <c r="B7" s="6"/>
      <c r="C7" s="6"/>
      <c r="D7" s="6"/>
      <c r="E7" s="6"/>
      <c r="F7" s="6"/>
      <c r="G7" s="6"/>
      <c r="H7" s="6"/>
      <c r="I7" s="6"/>
      <c r="J7" s="7"/>
      <c r="K7" s="5"/>
      <c r="L7" s="5"/>
    </row>
    <row r="8" spans="1:18">
      <c r="A8" s="5"/>
      <c r="B8" s="104"/>
      <c r="C8" s="181"/>
      <c r="D8" s="181"/>
      <c r="E8" s="181"/>
      <c r="F8" s="181"/>
      <c r="G8" s="181"/>
      <c r="H8" s="181"/>
      <c r="I8" s="182"/>
      <c r="J8" s="7"/>
      <c r="K8" s="5"/>
      <c r="L8" s="5"/>
    </row>
    <row r="9" spans="1:18">
      <c r="A9" s="5"/>
      <c r="B9" s="105"/>
      <c r="C9" s="151"/>
      <c r="D9" s="151"/>
      <c r="E9" s="151"/>
      <c r="F9" s="151"/>
      <c r="G9" s="151"/>
      <c r="H9" s="151"/>
      <c r="I9" s="152"/>
      <c r="J9" s="7"/>
      <c r="K9" s="5"/>
      <c r="L9" s="5"/>
    </row>
    <row r="10" spans="1:18">
      <c r="A10" s="5"/>
      <c r="B10" s="105" t="s">
        <v>130</v>
      </c>
      <c r="C10" s="151"/>
      <c r="D10" s="151"/>
      <c r="E10" s="151"/>
      <c r="F10" s="151"/>
      <c r="G10" s="151"/>
      <c r="H10" s="151"/>
      <c r="I10" s="152"/>
      <c r="J10" s="7"/>
      <c r="K10" s="5"/>
      <c r="L10" s="5"/>
    </row>
    <row r="11" spans="1:18">
      <c r="A11" s="5"/>
      <c r="B11" s="105"/>
      <c r="C11" s="151"/>
      <c r="D11" s="151"/>
      <c r="E11" s="151"/>
      <c r="F11" s="151"/>
      <c r="G11" s="151"/>
      <c r="H11" s="151"/>
      <c r="I11" s="152"/>
      <c r="J11" s="7"/>
      <c r="K11" s="5"/>
      <c r="L11" s="5"/>
    </row>
    <row r="12" spans="1:18">
      <c r="A12" s="5"/>
      <c r="B12" s="105"/>
      <c r="C12" s="151"/>
      <c r="D12" s="151"/>
      <c r="E12" s="151"/>
      <c r="F12" s="151"/>
      <c r="G12" s="151"/>
      <c r="H12" s="151"/>
      <c r="I12" s="152"/>
      <c r="J12" s="7"/>
      <c r="K12" s="5"/>
      <c r="L12" s="5"/>
    </row>
    <row r="13" spans="1:18">
      <c r="A13" s="5"/>
      <c r="B13" s="106"/>
      <c r="C13" s="153"/>
      <c r="D13" s="153"/>
      <c r="E13" s="153"/>
      <c r="F13" s="153"/>
      <c r="G13" s="153"/>
      <c r="H13" s="153"/>
      <c r="I13" s="154"/>
      <c r="J13" s="7"/>
      <c r="K13" s="5"/>
      <c r="L13" s="5"/>
    </row>
    <row r="14" spans="1:18">
      <c r="A14" s="5"/>
      <c r="B14" s="6"/>
      <c r="C14" s="6"/>
      <c r="D14" s="6"/>
      <c r="E14" s="6"/>
      <c r="F14" s="6"/>
      <c r="G14" s="6"/>
      <c r="H14" s="6"/>
      <c r="I14" s="6"/>
      <c r="J14" s="7"/>
      <c r="K14" s="5"/>
      <c r="L14" s="5"/>
    </row>
    <row r="15" spans="1:18">
      <c r="A15" s="6"/>
      <c r="B15" s="86" t="s">
        <v>129</v>
      </c>
      <c r="C15" s="164"/>
      <c r="D15" s="165"/>
      <c r="E15" s="165"/>
      <c r="F15" s="165"/>
      <c r="G15" s="165"/>
      <c r="H15" s="165"/>
      <c r="I15" s="166"/>
      <c r="J15" s="7"/>
      <c r="K15" s="5"/>
      <c r="L15" s="5"/>
    </row>
    <row r="16" spans="1:18" ht="38.25" customHeight="1">
      <c r="A16" s="6"/>
      <c r="B16" s="86" t="s">
        <v>129</v>
      </c>
      <c r="C16" s="164"/>
      <c r="D16" s="165"/>
      <c r="E16" s="165"/>
      <c r="F16" s="165"/>
      <c r="G16" s="165"/>
      <c r="H16" s="165"/>
      <c r="I16" s="166"/>
      <c r="J16" s="7"/>
      <c r="K16" s="5"/>
    </row>
    <row r="17" spans="1:16">
      <c r="A17" s="6"/>
      <c r="B17" s="86" t="s">
        <v>129</v>
      </c>
      <c r="C17" s="164"/>
      <c r="D17" s="165"/>
      <c r="E17" s="165"/>
      <c r="F17" s="165"/>
      <c r="G17" s="165"/>
      <c r="H17" s="165"/>
      <c r="I17" s="166"/>
      <c r="J17" s="7"/>
      <c r="K17" s="5"/>
    </row>
    <row r="18" spans="1:16">
      <c r="A18" s="6"/>
      <c r="B18" s="132" t="s">
        <v>10</v>
      </c>
      <c r="C18" s="139" t="str">
        <f ca="1">INDEX(Infos!C11,0)</f>
        <v>BUT2</v>
      </c>
      <c r="D18" s="140"/>
      <c r="E18" s="140"/>
      <c r="F18" s="140"/>
      <c r="G18" s="140"/>
      <c r="H18" s="140"/>
      <c r="I18" s="141"/>
      <c r="J18" s="7"/>
      <c r="K18" s="5"/>
      <c r="M18" s="8" t="s">
        <v>11</v>
      </c>
      <c r="N18" s="9" t="s">
        <v>9</v>
      </c>
      <c r="O18" s="8"/>
      <c r="P18" s="8"/>
    </row>
    <row r="19" spans="1:16">
      <c r="A19" s="6"/>
      <c r="B19" s="133"/>
      <c r="C19" s="142" t="str">
        <f ca="1">INDEX(Infos!C12,0)</f>
        <v>MAT1</v>
      </c>
      <c r="D19" s="143"/>
      <c r="E19" s="143"/>
      <c r="F19" s="143"/>
      <c r="G19" s="143"/>
      <c r="H19" s="143"/>
      <c r="I19" s="144"/>
      <c r="J19" s="103" t="str">
        <f ca="1">INDEX(Infos!D12,0)</f>
        <v>NC</v>
      </c>
      <c r="K19" s="5"/>
      <c r="M19" s="8" t="s">
        <v>29</v>
      </c>
      <c r="N19" s="9" t="s">
        <v>15</v>
      </c>
      <c r="O19" s="8"/>
      <c r="P19" s="8"/>
    </row>
    <row r="20" spans="1:16">
      <c r="A20" s="6"/>
      <c r="B20" s="133"/>
      <c r="C20" s="145" t="b">
        <f ca="1">INDEX(Infos!C13,0)</f>
        <v>0</v>
      </c>
      <c r="D20" s="146"/>
      <c r="E20" s="146"/>
      <c r="F20" s="146"/>
      <c r="G20" s="146"/>
      <c r="H20" s="146"/>
      <c r="I20" s="147"/>
      <c r="J20" s="7"/>
      <c r="K20" s="5"/>
      <c r="M20" s="8" t="s">
        <v>13</v>
      </c>
      <c r="N20" s="9" t="s">
        <v>16</v>
      </c>
      <c r="O20" s="10"/>
      <c r="P20" s="10"/>
    </row>
    <row r="21" spans="1:16">
      <c r="A21" s="6"/>
      <c r="B21" s="134"/>
      <c r="C21" s="145" t="b">
        <f ca="1">INDEX(Infos!C14,0)</f>
        <v>0</v>
      </c>
      <c r="D21" s="146"/>
      <c r="E21" s="146"/>
      <c r="F21" s="146"/>
      <c r="G21" s="146"/>
      <c r="H21" s="146"/>
      <c r="I21" s="147"/>
      <c r="J21" s="103" t="str">
        <f>IF(OR(C18="BUT2-BUT3",C18="BUT1-BUT2-BUT3"),"","NC")</f>
        <v>NC</v>
      </c>
      <c r="K21" s="5"/>
      <c r="M21" s="11" t="s">
        <v>14</v>
      </c>
      <c r="N21" s="9" t="s">
        <v>17</v>
      </c>
      <c r="O21" s="10"/>
      <c r="P21" s="12"/>
    </row>
    <row r="22" spans="1:16">
      <c r="A22" s="6"/>
      <c r="B22" s="86"/>
      <c r="C22" s="164"/>
      <c r="D22" s="165"/>
      <c r="E22" s="165"/>
      <c r="F22" s="165"/>
      <c r="G22" s="165"/>
      <c r="H22" s="165"/>
      <c r="I22" s="166"/>
      <c r="J22" s="7"/>
      <c r="K22" s="5"/>
    </row>
    <row r="23" spans="1:16">
      <c r="A23" s="6"/>
      <c r="B23" s="13"/>
      <c r="C23" s="13"/>
      <c r="D23" s="13"/>
      <c r="E23" s="13"/>
      <c r="F23" s="13"/>
      <c r="G23" s="13"/>
      <c r="H23" s="13"/>
      <c r="I23" s="13"/>
      <c r="J23" s="7"/>
      <c r="K23" s="5"/>
    </row>
    <row r="24" spans="1:16">
      <c r="A24" s="6"/>
      <c r="B24" s="86" t="s">
        <v>129</v>
      </c>
      <c r="C24" s="164"/>
      <c r="D24" s="165"/>
      <c r="E24" s="165"/>
      <c r="F24" s="165"/>
      <c r="G24" s="165"/>
      <c r="H24" s="165"/>
      <c r="I24" s="166"/>
      <c r="J24" s="7"/>
      <c r="K24" s="5"/>
    </row>
    <row r="25" spans="1:16">
      <c r="A25" s="6"/>
      <c r="B25" s="86" t="s">
        <v>129</v>
      </c>
      <c r="C25" s="164"/>
      <c r="D25" s="165"/>
      <c r="E25" s="165"/>
      <c r="F25" s="165"/>
      <c r="G25" s="165"/>
      <c r="H25" s="165"/>
      <c r="I25" s="166"/>
      <c r="J25" s="7"/>
      <c r="K25" s="5"/>
    </row>
    <row r="26" spans="1:16">
      <c r="A26" s="6"/>
      <c r="B26" s="14"/>
      <c r="C26" s="14"/>
      <c r="D26" s="14"/>
      <c r="E26" s="14"/>
      <c r="F26" s="14"/>
      <c r="G26" s="14"/>
      <c r="H26" s="14"/>
      <c r="I26" s="14"/>
      <c r="J26" s="7"/>
      <c r="K26" s="5"/>
    </row>
    <row r="27" spans="1:16">
      <c r="A27" s="6"/>
      <c r="B27" s="86" t="s">
        <v>129</v>
      </c>
      <c r="C27" s="164"/>
      <c r="D27" s="165"/>
      <c r="E27" s="165"/>
      <c r="F27" s="165"/>
      <c r="G27" s="165"/>
      <c r="H27" s="165"/>
      <c r="I27" s="166"/>
      <c r="J27" s="7"/>
      <c r="K27" s="5"/>
    </row>
    <row r="28" spans="1:16">
      <c r="A28" s="6"/>
      <c r="B28" s="86" t="s">
        <v>129</v>
      </c>
      <c r="C28" s="164"/>
      <c r="D28" s="165"/>
      <c r="E28" s="165"/>
      <c r="F28" s="165"/>
      <c r="G28" s="165"/>
      <c r="H28" s="165"/>
      <c r="I28" s="166"/>
      <c r="J28" s="7"/>
      <c r="K28" s="5"/>
    </row>
    <row r="29" spans="1:16">
      <c r="A29" s="6"/>
      <c r="B29" s="86" t="s">
        <v>129</v>
      </c>
      <c r="C29" s="164"/>
      <c r="D29" s="165"/>
      <c r="E29" s="165"/>
      <c r="F29" s="165"/>
      <c r="G29" s="165"/>
      <c r="H29" s="165"/>
      <c r="I29" s="166"/>
      <c r="J29" s="7"/>
      <c r="K29" s="5"/>
    </row>
    <row r="30" spans="1:16">
      <c r="A30" s="6"/>
      <c r="B30" s="86"/>
      <c r="C30" s="178" t="b">
        <v>0</v>
      </c>
      <c r="D30" s="179"/>
      <c r="E30" s="179"/>
      <c r="F30" s="179"/>
      <c r="G30" s="179"/>
      <c r="H30" s="179"/>
      <c r="I30" s="180"/>
      <c r="J30" s="7"/>
      <c r="K30" s="5"/>
    </row>
    <row r="31" spans="1:16">
      <c r="A31" s="6"/>
      <c r="B31" s="13"/>
      <c r="C31" s="13"/>
      <c r="D31" s="13"/>
      <c r="E31" s="13"/>
      <c r="F31" s="13"/>
      <c r="G31" s="13"/>
      <c r="H31" s="13"/>
      <c r="I31" s="15"/>
      <c r="J31" s="7"/>
      <c r="K31" s="5"/>
      <c r="L31" s="107"/>
      <c r="M31" s="107"/>
      <c r="N31" s="107"/>
      <c r="O31" s="107"/>
    </row>
    <row r="32" spans="1:16">
      <c r="A32" s="6"/>
      <c r="B32" s="108" t="s">
        <v>38</v>
      </c>
      <c r="C32" s="177"/>
      <c r="D32" s="177"/>
      <c r="E32" s="177"/>
      <c r="F32" s="177"/>
      <c r="G32" s="177"/>
      <c r="H32" s="177"/>
      <c r="I32" s="109" t="b">
        <v>0</v>
      </c>
      <c r="J32" s="103" t="str">
        <f ca="1">INDEX(Infos!D25,0)</f>
        <v>NC</v>
      </c>
      <c r="K32" s="5"/>
      <c r="L32" s="36"/>
      <c r="M32" s="36"/>
      <c r="N32" s="36"/>
      <c r="O32" s="36"/>
    </row>
    <row r="33" spans="1:15">
      <c r="A33" s="6"/>
      <c r="B33" s="87" t="s">
        <v>31</v>
      </c>
      <c r="C33" s="164">
        <f ca="1">INDEX(Infos!C26,0)</f>
        <v>0</v>
      </c>
      <c r="D33" s="165"/>
      <c r="E33" s="165"/>
      <c r="F33" s="165"/>
      <c r="G33" s="165"/>
      <c r="H33" s="165"/>
      <c r="I33" s="166"/>
      <c r="J33" s="7"/>
      <c r="K33" s="5"/>
      <c r="L33" s="36"/>
      <c r="M33" s="36"/>
      <c r="N33" s="36"/>
      <c r="O33" s="36"/>
    </row>
    <row r="34" spans="1:15">
      <c r="A34" s="6"/>
      <c r="B34" s="87" t="s">
        <v>33</v>
      </c>
      <c r="C34" s="164">
        <f ca="1">INDEX(Infos!C27,0)</f>
        <v>0</v>
      </c>
      <c r="D34" s="165"/>
      <c r="E34" s="165"/>
      <c r="F34" s="165"/>
      <c r="G34" s="165"/>
      <c r="H34" s="165"/>
      <c r="I34" s="166"/>
      <c r="J34" s="7"/>
      <c r="K34" s="5"/>
      <c r="L34" s="36"/>
      <c r="M34" s="36"/>
      <c r="N34" s="36"/>
      <c r="O34" s="36"/>
    </row>
    <row r="35" spans="1:15">
      <c r="A35" s="6"/>
      <c r="B35" s="87" t="s">
        <v>32</v>
      </c>
      <c r="C35" s="164">
        <f ca="1">INDEX(Infos!C28,0)</f>
        <v>0</v>
      </c>
      <c r="D35" s="165"/>
      <c r="E35" s="165"/>
      <c r="F35" s="165"/>
      <c r="G35" s="165"/>
      <c r="H35" s="165"/>
      <c r="I35" s="166"/>
      <c r="J35" s="7"/>
      <c r="K35" s="5"/>
      <c r="L35" s="36"/>
      <c r="M35" s="36"/>
      <c r="N35" s="36"/>
      <c r="O35" s="36"/>
    </row>
    <row r="36" spans="1:15">
      <c r="A36" s="6"/>
      <c r="B36" s="87" t="s">
        <v>34</v>
      </c>
      <c r="C36" s="164">
        <f ca="1">INDEX(Infos!C29,0)</f>
        <v>0</v>
      </c>
      <c r="D36" s="165"/>
      <c r="E36" s="165"/>
      <c r="F36" s="165"/>
      <c r="G36" s="165"/>
      <c r="H36" s="165"/>
      <c r="I36" s="166"/>
      <c r="J36" s="7"/>
      <c r="K36" s="5"/>
      <c r="L36" s="36"/>
      <c r="M36" s="36"/>
      <c r="N36" s="36"/>
      <c r="O36" s="36"/>
    </row>
    <row r="37" spans="1:15">
      <c r="A37" s="6"/>
      <c r="B37" s="87" t="s">
        <v>35</v>
      </c>
      <c r="C37" s="164" t="b">
        <f ca="1">INDEX(Infos!C30,0)</f>
        <v>0</v>
      </c>
      <c r="D37" s="165"/>
      <c r="E37" s="165"/>
      <c r="F37" s="165"/>
      <c r="G37" s="165"/>
      <c r="H37" s="165"/>
      <c r="I37" s="166"/>
      <c r="J37" s="7"/>
      <c r="K37" s="5"/>
      <c r="L37" s="36"/>
      <c r="M37" s="36"/>
      <c r="N37" s="36"/>
      <c r="O37" s="36"/>
    </row>
    <row r="38" spans="1:15">
      <c r="A38" s="6"/>
      <c r="B38" s="87" t="s">
        <v>36</v>
      </c>
      <c r="C38" s="164">
        <f ca="1">INDEX(Infos!C31,0)</f>
        <v>0</v>
      </c>
      <c r="D38" s="165"/>
      <c r="E38" s="165"/>
      <c r="F38" s="165"/>
      <c r="G38" s="165"/>
      <c r="H38" s="165"/>
      <c r="I38" s="166"/>
      <c r="J38" s="7"/>
      <c r="K38" s="5"/>
      <c r="L38" s="36"/>
      <c r="M38" s="36"/>
      <c r="N38" s="36"/>
      <c r="O38" s="36"/>
    </row>
    <row r="39" spans="1:15">
      <c r="A39" s="6"/>
      <c r="B39" s="87" t="s">
        <v>37</v>
      </c>
      <c r="C39" s="164">
        <f ca="1">INDEX(Infos!C32,0)</f>
        <v>0</v>
      </c>
      <c r="D39" s="165"/>
      <c r="E39" s="165"/>
      <c r="F39" s="165"/>
      <c r="G39" s="165"/>
      <c r="H39" s="165"/>
      <c r="I39" s="166"/>
      <c r="J39" s="7"/>
      <c r="K39" s="5"/>
      <c r="L39" s="36"/>
      <c r="M39" s="36"/>
      <c r="N39" s="36"/>
      <c r="O39" s="36"/>
    </row>
    <row r="40" spans="1:15">
      <c r="A40" s="6"/>
      <c r="B40" s="87" t="s">
        <v>71</v>
      </c>
      <c r="C40" s="164" t="str">
        <f ca="1">INDEX(Infos!C33,0)</f>
        <v>… JC</v>
      </c>
      <c r="D40" s="165"/>
      <c r="E40" s="165"/>
      <c r="F40" s="165"/>
      <c r="G40" s="165"/>
      <c r="H40" s="165"/>
      <c r="I40" s="166"/>
      <c r="J40" s="7"/>
      <c r="K40" s="5"/>
      <c r="L40" s="36"/>
      <c r="M40" s="36"/>
      <c r="N40" s="36"/>
      <c r="O40" s="36"/>
    </row>
    <row r="41" spans="1:15">
      <c r="A41" s="6"/>
      <c r="B41" s="87" t="s">
        <v>80</v>
      </c>
      <c r="C41" s="164">
        <f ca="1">INDEX(Infos!C34,0)</f>
        <v>0</v>
      </c>
      <c r="D41" s="165"/>
      <c r="E41" s="165"/>
      <c r="F41" s="165"/>
      <c r="G41" s="165"/>
      <c r="H41" s="165"/>
      <c r="I41" s="166"/>
      <c r="J41" s="7"/>
      <c r="K41" s="5"/>
      <c r="L41" s="107"/>
      <c r="M41" s="107"/>
      <c r="N41" s="107"/>
      <c r="O41" s="107"/>
    </row>
    <row r="42" spans="1:15">
      <c r="A42" s="6"/>
      <c r="B42" s="88" t="s">
        <v>70</v>
      </c>
      <c r="C42" s="164">
        <f ca="1">INDEX(Infos!C35,0)</f>
        <v>0</v>
      </c>
      <c r="D42" s="165"/>
      <c r="E42" s="165"/>
      <c r="F42" s="165"/>
      <c r="G42" s="165"/>
      <c r="H42" s="165"/>
      <c r="I42" s="166"/>
      <c r="J42" s="7"/>
      <c r="K42" s="5"/>
    </row>
    <row r="43" spans="1:15">
      <c r="A43" s="6"/>
      <c r="B43" s="88" t="s">
        <v>69</v>
      </c>
      <c r="C43" s="164">
        <f ca="1">INDEX(Infos!C36,0)</f>
        <v>0</v>
      </c>
      <c r="D43" s="165"/>
      <c r="E43" s="165"/>
      <c r="F43" s="165"/>
      <c r="G43" s="165"/>
      <c r="H43" s="165"/>
      <c r="I43" s="166"/>
      <c r="J43" s="7"/>
      <c r="K43" s="5"/>
    </row>
    <row r="44" spans="1:15">
      <c r="A44" s="6"/>
      <c r="B44" s="88" t="s">
        <v>68</v>
      </c>
      <c r="C44" s="164">
        <f ca="1">INDEX(Infos!C37,0)</f>
        <v>0</v>
      </c>
      <c r="D44" s="165"/>
      <c r="E44" s="165"/>
      <c r="F44" s="165"/>
      <c r="G44" s="165"/>
      <c r="H44" s="165"/>
      <c r="I44" s="166"/>
      <c r="J44" s="7"/>
      <c r="K44" s="5"/>
    </row>
    <row r="45" spans="1:15" ht="12.75" customHeight="1">
      <c r="A45" s="16"/>
      <c r="B45" s="88" t="s">
        <v>67</v>
      </c>
      <c r="C45" s="164">
        <f ca="1">INDEX(Infos!C38,0)</f>
        <v>0</v>
      </c>
      <c r="D45" s="165"/>
      <c r="E45" s="165"/>
      <c r="F45" s="165"/>
      <c r="G45" s="165"/>
      <c r="H45" s="165"/>
      <c r="I45" s="166"/>
      <c r="J45" s="7"/>
      <c r="K45" s="5"/>
    </row>
    <row r="46" spans="1:15">
      <c r="B46" s="88" t="s">
        <v>66</v>
      </c>
      <c r="C46" s="164" t="str">
        <f ca="1">INDEX(Infos!C39,0)</f>
        <v>Rome</v>
      </c>
      <c r="D46" s="165"/>
      <c r="E46" s="165"/>
      <c r="F46" s="165"/>
      <c r="G46" s="165"/>
      <c r="H46" s="165"/>
      <c r="I46" s="166"/>
      <c r="J46" s="7"/>
      <c r="K46" s="5"/>
      <c r="M46" s="8" t="s">
        <v>18</v>
      </c>
    </row>
    <row r="47" spans="1:15">
      <c r="B47" s="88" t="s">
        <v>65</v>
      </c>
      <c r="C47" s="164" t="str">
        <f ca="1">INDEX(Infos!C40,0)</f>
        <v>... heures</v>
      </c>
      <c r="D47" s="165"/>
      <c r="E47" s="165"/>
      <c r="F47" s="165"/>
      <c r="G47" s="165"/>
      <c r="H47" s="165"/>
      <c r="I47" s="166"/>
      <c r="J47" s="7"/>
      <c r="K47" s="5"/>
      <c r="M47" s="8" t="s">
        <v>19</v>
      </c>
    </row>
    <row r="48" spans="1:15">
      <c r="B48" s="87" t="s">
        <v>78</v>
      </c>
      <c r="C48" s="164" t="str">
        <f ca="1">INDEX(Infos!C41,0)</f>
        <v>nb/l</v>
      </c>
      <c r="D48" s="165"/>
      <c r="E48" s="165"/>
      <c r="F48" s="165"/>
      <c r="G48" s="165"/>
      <c r="H48" s="165"/>
      <c r="I48" s="166"/>
      <c r="J48" s="103" t="str">
        <f ca="1">INDEX(Infos!D41,0)</f>
        <v/>
      </c>
      <c r="K48" s="5"/>
      <c r="M48" s="8" t="s">
        <v>20</v>
      </c>
    </row>
    <row r="49" spans="1:22">
      <c r="B49" s="87" t="s">
        <v>79</v>
      </c>
      <c r="C49" s="164" t="str">
        <f ca="1">INDEX(Infos!C42,0)</f>
        <v>mw/l</v>
      </c>
      <c r="D49" s="165"/>
      <c r="E49" s="165"/>
      <c r="F49" s="165"/>
      <c r="G49" s="165"/>
      <c r="H49" s="165"/>
      <c r="I49" s="166"/>
      <c r="J49" s="103" t="str">
        <f ca="1">INDEX(Infos!D42,0)</f>
        <v/>
      </c>
      <c r="K49" s="5"/>
      <c r="M49" s="8" t="s">
        <v>21</v>
      </c>
    </row>
    <row r="50" spans="1:22">
      <c r="B50" s="89"/>
      <c r="C50" s="89"/>
      <c r="D50" s="89"/>
      <c r="E50" s="89"/>
      <c r="F50" s="89"/>
      <c r="G50" s="89"/>
      <c r="H50" s="89"/>
      <c r="I50" s="89"/>
      <c r="J50" s="7"/>
      <c r="K50" s="5"/>
      <c r="M50" s="8" t="s">
        <v>22</v>
      </c>
    </row>
    <row r="51" spans="1:22">
      <c r="A51" s="6"/>
      <c r="B51" s="117" t="s">
        <v>81</v>
      </c>
      <c r="C51" s="135"/>
      <c r="D51" s="135"/>
      <c r="E51" s="135"/>
      <c r="F51" s="135"/>
      <c r="G51" s="135"/>
      <c r="H51" s="135"/>
      <c r="I51" s="118"/>
      <c r="J51" s="7"/>
      <c r="K51" s="5"/>
      <c r="L51" s="36"/>
      <c r="M51" s="8" t="s">
        <v>23</v>
      </c>
      <c r="N51" s="36"/>
      <c r="O51" s="36"/>
    </row>
    <row r="52" spans="1:22">
      <c r="B52" s="170" t="s">
        <v>110</v>
      </c>
      <c r="C52" s="171"/>
      <c r="D52" s="171"/>
      <c r="E52" s="171"/>
      <c r="F52" s="171"/>
      <c r="G52" s="171"/>
      <c r="H52" s="171"/>
      <c r="I52" s="172"/>
      <c r="J52" s="7"/>
      <c r="K52" s="5"/>
      <c r="M52" s="8" t="s">
        <v>24</v>
      </c>
    </row>
    <row r="53" spans="1:22">
      <c r="B53" s="90" t="s">
        <v>73</v>
      </c>
      <c r="C53" s="174">
        <f ca="1">INDEX(Infos!C46,0)</f>
        <v>0</v>
      </c>
      <c r="D53" s="175"/>
      <c r="E53" s="175"/>
      <c r="F53" s="175"/>
      <c r="G53" s="175"/>
      <c r="H53" s="175"/>
      <c r="I53" s="176"/>
      <c r="J53" s="7"/>
      <c r="K53" s="5"/>
      <c r="M53" s="8" t="s">
        <v>25</v>
      </c>
    </row>
    <row r="54" spans="1:22">
      <c r="B54" s="90" t="s">
        <v>74</v>
      </c>
      <c r="C54" s="174">
        <f ca="1">INDEX(Infos!C47,0)</f>
        <v>0</v>
      </c>
      <c r="D54" s="175"/>
      <c r="E54" s="175"/>
      <c r="F54" s="175"/>
      <c r="G54" s="175"/>
      <c r="H54" s="175"/>
      <c r="I54" s="176"/>
      <c r="J54" s="7"/>
      <c r="K54" s="5"/>
    </row>
    <row r="55" spans="1:22">
      <c r="B55" s="90" t="s">
        <v>75</v>
      </c>
      <c r="C55" s="174">
        <f ca="1">INDEX(Infos!C48,0)</f>
        <v>0</v>
      </c>
      <c r="D55" s="175"/>
      <c r="E55" s="175"/>
      <c r="F55" s="175"/>
      <c r="G55" s="175"/>
      <c r="H55" s="175"/>
      <c r="I55" s="176"/>
      <c r="J55" s="7"/>
      <c r="K55" s="5"/>
    </row>
    <row r="56" spans="1:22">
      <c r="B56" s="90" t="s">
        <v>76</v>
      </c>
      <c r="C56" s="174">
        <f ca="1">INDEX(Infos!C49,0)</f>
        <v>0</v>
      </c>
      <c r="D56" s="175"/>
      <c r="E56" s="175"/>
      <c r="F56" s="175"/>
      <c r="G56" s="175"/>
      <c r="H56" s="175"/>
      <c r="I56" s="176"/>
      <c r="J56" s="7"/>
      <c r="K56" s="5"/>
    </row>
    <row r="57" spans="1:22">
      <c r="B57" s="90" t="s">
        <v>72</v>
      </c>
      <c r="C57" s="174">
        <f ca="1">INDEX(Infos!C50,0)</f>
        <v>0</v>
      </c>
      <c r="D57" s="175"/>
      <c r="E57" s="175"/>
      <c r="F57" s="175"/>
      <c r="G57" s="175"/>
      <c r="H57" s="175"/>
      <c r="I57" s="176"/>
      <c r="J57" s="7"/>
      <c r="K57" s="5"/>
    </row>
    <row r="58" spans="1:22" ht="14.25" customHeight="1">
      <c r="B58" s="91" t="s">
        <v>77</v>
      </c>
      <c r="C58" s="174" t="b">
        <f ca="1">INDEX(Infos!C51,0)</f>
        <v>0</v>
      </c>
      <c r="D58" s="175"/>
      <c r="E58" s="175"/>
      <c r="F58" s="175"/>
      <c r="G58" s="175"/>
      <c r="H58" s="175"/>
      <c r="I58" s="176"/>
      <c r="J58" s="5"/>
    </row>
    <row r="59" spans="1:22">
      <c r="B59" s="173" t="s">
        <v>83</v>
      </c>
      <c r="C59" s="173"/>
      <c r="D59" s="173"/>
      <c r="E59" s="173"/>
      <c r="F59" s="173"/>
      <c r="G59" s="173"/>
      <c r="H59" s="173"/>
      <c r="I59" s="173"/>
      <c r="J59" s="7"/>
      <c r="K59" s="5"/>
      <c r="O59" s="13"/>
    </row>
    <row r="60" spans="1:22">
      <c r="B60" s="17" t="s">
        <v>87</v>
      </c>
      <c r="C60" s="167" t="str">
        <f ca="1">INDEX(Infos!C53,0)</f>
        <v>Zone 1</v>
      </c>
      <c r="D60" s="168"/>
      <c r="E60" s="168"/>
      <c r="F60" s="168"/>
      <c r="G60" s="168"/>
      <c r="H60" s="168"/>
      <c r="I60" s="169"/>
      <c r="J60" s="7"/>
      <c r="K60" s="5"/>
      <c r="M60" s="8" t="s">
        <v>26</v>
      </c>
      <c r="N60" s="8" t="s">
        <v>84</v>
      </c>
      <c r="O60" s="18"/>
      <c r="P60" s="18"/>
      <c r="Q60" s="18"/>
      <c r="R60" s="18"/>
      <c r="S60" s="18"/>
      <c r="T60" s="18"/>
      <c r="U60" s="18"/>
      <c r="V60" s="18"/>
    </row>
    <row r="61" spans="1:22">
      <c r="B61" s="173" t="s">
        <v>82</v>
      </c>
      <c r="C61" s="173"/>
      <c r="D61" s="173"/>
      <c r="E61" s="173"/>
      <c r="F61" s="173"/>
      <c r="G61" s="173"/>
      <c r="H61" s="173"/>
      <c r="I61" s="173"/>
      <c r="J61" s="7"/>
      <c r="K61" s="5"/>
      <c r="M61" s="8" t="s">
        <v>27</v>
      </c>
      <c r="N61" s="8" t="s">
        <v>85</v>
      </c>
      <c r="O61" s="18"/>
      <c r="P61" s="18"/>
      <c r="Q61" s="18"/>
      <c r="R61" s="18"/>
      <c r="S61" s="18"/>
      <c r="T61" s="18"/>
      <c r="U61" s="18"/>
      <c r="V61" s="18"/>
    </row>
    <row r="62" spans="1:22" ht="37.5" customHeight="1">
      <c r="B62" s="164" t="str">
        <f ca="1">INDEX(Infos!B55,0)</f>
        <v>Avec VAL</v>
      </c>
      <c r="C62" s="165"/>
      <c r="D62" s="165"/>
      <c r="E62" s="165"/>
      <c r="F62" s="165"/>
      <c r="G62" s="165"/>
      <c r="H62" s="165"/>
      <c r="I62" s="166"/>
      <c r="J62" s="7"/>
      <c r="K62" s="5"/>
      <c r="M62" s="8" t="s">
        <v>28</v>
      </c>
      <c r="N62" s="8" t="s">
        <v>86</v>
      </c>
      <c r="O62" s="18"/>
      <c r="P62" s="18"/>
      <c r="Q62" s="18"/>
      <c r="R62" s="18"/>
      <c r="S62" s="18"/>
      <c r="T62" s="18"/>
      <c r="U62" s="18"/>
      <c r="V62" s="18"/>
    </row>
    <row r="63" spans="1:22">
      <c r="B63" s="13"/>
      <c r="C63" s="13"/>
      <c r="D63" s="13"/>
      <c r="E63" s="13"/>
      <c r="F63" s="13"/>
      <c r="G63" s="13"/>
      <c r="H63" s="13"/>
      <c r="I63" s="89"/>
      <c r="J63" s="7"/>
      <c r="K63" s="5"/>
    </row>
    <row r="64" spans="1:22">
      <c r="B64" s="94"/>
      <c r="C64" s="95"/>
      <c r="D64" s="95"/>
      <c r="E64" s="95"/>
      <c r="F64" s="95"/>
      <c r="G64" s="95"/>
      <c r="H64" s="95"/>
      <c r="I64" s="96"/>
      <c r="J64" s="7"/>
      <c r="K64" s="5"/>
    </row>
    <row r="65" spans="2:15">
      <c r="B65" s="97" t="s">
        <v>130</v>
      </c>
      <c r="C65" s="98"/>
      <c r="D65" s="98"/>
      <c r="E65" s="98"/>
      <c r="F65" s="98"/>
      <c r="G65" s="98"/>
      <c r="H65" s="98"/>
      <c r="I65" s="99"/>
      <c r="J65" s="7"/>
      <c r="K65" s="5"/>
    </row>
    <row r="66" spans="2:15">
      <c r="B66" s="97"/>
      <c r="C66" s="98"/>
      <c r="D66" s="98"/>
      <c r="E66" s="98"/>
      <c r="F66" s="98"/>
      <c r="G66" s="98"/>
      <c r="H66" s="98"/>
      <c r="I66" s="99"/>
      <c r="J66" s="7"/>
      <c r="K66" s="5"/>
    </row>
    <row r="67" spans="2:15">
      <c r="B67" s="97"/>
      <c r="C67" s="98"/>
      <c r="D67" s="98"/>
      <c r="E67" s="98"/>
      <c r="F67" s="98"/>
      <c r="G67" s="98"/>
      <c r="H67" s="98"/>
      <c r="I67" s="99"/>
      <c r="J67" s="7"/>
      <c r="K67" s="5"/>
    </row>
    <row r="68" spans="2:15">
      <c r="B68" s="97"/>
      <c r="C68" s="98"/>
      <c r="D68" s="98"/>
      <c r="E68" s="98"/>
      <c r="F68" s="98"/>
      <c r="G68" s="98"/>
      <c r="H68" s="98"/>
      <c r="I68" s="99"/>
      <c r="J68" s="7"/>
      <c r="K68" s="5"/>
    </row>
    <row r="69" spans="2:15">
      <c r="B69" s="97"/>
      <c r="C69" s="98"/>
      <c r="D69" s="98"/>
      <c r="E69" s="98"/>
      <c r="F69" s="98"/>
      <c r="G69" s="98"/>
      <c r="H69" s="98"/>
      <c r="I69" s="99"/>
      <c r="J69" s="7"/>
      <c r="K69" s="5"/>
    </row>
    <row r="70" spans="2:15">
      <c r="B70" s="97"/>
      <c r="C70" s="98"/>
      <c r="D70" s="98"/>
      <c r="E70" s="98"/>
      <c r="F70" s="98"/>
      <c r="G70" s="98"/>
      <c r="H70" s="98"/>
      <c r="I70" s="99"/>
      <c r="J70" s="7"/>
      <c r="K70" s="5"/>
    </row>
    <row r="71" spans="2:15">
      <c r="B71" s="97"/>
      <c r="C71" s="98"/>
      <c r="D71" s="98"/>
      <c r="E71" s="98"/>
      <c r="F71" s="98"/>
      <c r="G71" s="98"/>
      <c r="H71" s="98"/>
      <c r="I71" s="99"/>
      <c r="J71" s="7"/>
      <c r="K71" s="5"/>
    </row>
    <row r="72" spans="2:15">
      <c r="B72" s="97"/>
      <c r="C72" s="98"/>
      <c r="D72" s="98"/>
      <c r="E72" s="98"/>
      <c r="F72" s="98"/>
      <c r="G72" s="98"/>
      <c r="H72" s="98"/>
      <c r="I72" s="99"/>
      <c r="J72" s="7"/>
      <c r="K72" s="5"/>
    </row>
    <row r="73" spans="2:15">
      <c r="B73" s="97"/>
      <c r="C73" s="98"/>
      <c r="D73" s="98"/>
      <c r="E73" s="98"/>
      <c r="F73" s="98"/>
      <c r="G73" s="98"/>
      <c r="H73" s="98"/>
      <c r="I73" s="99"/>
      <c r="J73" s="7"/>
      <c r="K73" s="5"/>
    </row>
    <row r="74" spans="2:15">
      <c r="B74" s="100"/>
      <c r="C74" s="101"/>
      <c r="D74" s="101"/>
      <c r="E74" s="101"/>
      <c r="F74" s="101"/>
      <c r="G74" s="101"/>
      <c r="H74" s="101"/>
      <c r="I74" s="102"/>
      <c r="J74" s="7"/>
      <c r="K74" s="5"/>
    </row>
    <row r="75" spans="2:15">
      <c r="B75" s="13"/>
      <c r="C75" s="13"/>
      <c r="D75" s="13"/>
      <c r="E75" s="13"/>
      <c r="F75" s="13"/>
      <c r="G75" s="13"/>
      <c r="H75" s="13"/>
      <c r="I75" s="89"/>
      <c r="J75" s="7"/>
      <c r="K75" s="5"/>
    </row>
    <row r="76" spans="2:15">
      <c r="B76" s="13"/>
      <c r="C76" s="13"/>
      <c r="D76" s="13"/>
      <c r="E76" s="13"/>
      <c r="F76" s="13"/>
      <c r="G76" s="13"/>
      <c r="H76" s="13"/>
      <c r="I76" s="89"/>
      <c r="J76" s="7"/>
      <c r="K76" s="5"/>
    </row>
    <row r="77" spans="2:15">
      <c r="B77" s="117" t="s">
        <v>97</v>
      </c>
      <c r="C77" s="135"/>
      <c r="D77" s="135"/>
      <c r="E77" s="135"/>
      <c r="F77" s="135"/>
      <c r="G77" s="135"/>
      <c r="H77" s="135"/>
      <c r="I77" s="118"/>
      <c r="J77" s="103" t="str">
        <f ca="1">INDEX(Infos!D84,0)</f>
        <v>NC</v>
      </c>
      <c r="K77" s="5"/>
      <c r="O77" s="8"/>
    </row>
    <row r="78" spans="2:15">
      <c r="B78" s="90" t="s">
        <v>99</v>
      </c>
      <c r="C78" s="155">
        <v>8.0000000000000002E-3</v>
      </c>
      <c r="D78" s="156"/>
      <c r="E78" s="156"/>
      <c r="F78" s="156"/>
      <c r="G78" s="156"/>
      <c r="H78" s="156"/>
      <c r="I78" s="157"/>
      <c r="J78" s="7"/>
      <c r="K78" s="5"/>
      <c r="O78" s="8"/>
    </row>
    <row r="79" spans="2:15">
      <c r="B79" s="90" t="s">
        <v>100</v>
      </c>
      <c r="C79" s="155">
        <v>1E-3</v>
      </c>
      <c r="D79" s="156"/>
      <c r="E79" s="156"/>
      <c r="F79" s="156"/>
      <c r="G79" s="156"/>
      <c r="H79" s="156"/>
      <c r="I79" s="157"/>
      <c r="J79" s="7"/>
      <c r="K79" s="5"/>
      <c r="O79" s="8"/>
    </row>
    <row r="80" spans="2:15">
      <c r="B80" s="90" t="s">
        <v>101</v>
      </c>
      <c r="C80" s="183" t="s">
        <v>7</v>
      </c>
      <c r="D80" s="184"/>
      <c r="E80" s="184"/>
      <c r="F80" s="184"/>
      <c r="G80" s="184"/>
      <c r="H80" s="184"/>
      <c r="I80" s="185"/>
      <c r="J80" s="7"/>
      <c r="K80" s="5"/>
      <c r="O80" s="8"/>
    </row>
    <row r="81" spans="1:21">
      <c r="B81" s="90" t="s">
        <v>102</v>
      </c>
      <c r="C81" s="136" t="s">
        <v>8</v>
      </c>
      <c r="D81" s="137"/>
      <c r="E81" s="137"/>
      <c r="F81" s="137"/>
      <c r="G81" s="137"/>
      <c r="H81" s="137"/>
      <c r="I81" s="138"/>
      <c r="J81" s="7"/>
      <c r="K81" s="5"/>
    </row>
    <row r="82" spans="1:21">
      <c r="B82" s="13"/>
      <c r="C82" s="13"/>
      <c r="D82" s="13"/>
      <c r="E82" s="13"/>
      <c r="F82" s="13"/>
      <c r="G82" s="13"/>
      <c r="H82" s="13"/>
      <c r="I82" s="89"/>
      <c r="J82" s="7"/>
      <c r="K82" s="5"/>
    </row>
    <row r="83" spans="1:21" ht="14.25" customHeight="1">
      <c r="B83" s="117" t="s">
        <v>98</v>
      </c>
      <c r="C83" s="135"/>
      <c r="D83" s="135"/>
      <c r="E83" s="135"/>
      <c r="F83" s="135"/>
      <c r="G83" s="135"/>
      <c r="H83" s="135"/>
      <c r="I83" s="118"/>
      <c r="J83" s="103" t="str">
        <f ca="1">INDEX(Infos!D90,0)</f>
        <v>NC</v>
      </c>
      <c r="K83" s="5"/>
    </row>
    <row r="84" spans="1:21">
      <c r="B84" s="90" t="s">
        <v>99</v>
      </c>
      <c r="C84" s="155" t="s">
        <v>111</v>
      </c>
      <c r="D84" s="156"/>
      <c r="E84" s="156"/>
      <c r="F84" s="156"/>
      <c r="G84" s="156"/>
      <c r="H84" s="156"/>
      <c r="I84" s="157"/>
      <c r="J84" s="7"/>
      <c r="K84" s="5"/>
    </row>
    <row r="85" spans="1:21">
      <c r="B85" s="90" t="s">
        <v>100</v>
      </c>
      <c r="C85" s="155" t="s">
        <v>112</v>
      </c>
      <c r="D85" s="156"/>
      <c r="E85" s="156"/>
      <c r="F85" s="156"/>
      <c r="G85" s="156"/>
      <c r="H85" s="156"/>
      <c r="I85" s="157"/>
      <c r="J85" s="7"/>
      <c r="K85" s="5"/>
    </row>
    <row r="86" spans="1:21">
      <c r="B86" s="90" t="s">
        <v>101</v>
      </c>
      <c r="C86" s="158">
        <v>1200</v>
      </c>
      <c r="D86" s="159"/>
      <c r="E86" s="159"/>
      <c r="F86" s="159"/>
      <c r="G86" s="159"/>
      <c r="H86" s="159"/>
      <c r="I86" s="160"/>
      <c r="J86" s="7"/>
      <c r="K86" s="5"/>
    </row>
    <row r="87" spans="1:21">
      <c r="B87" s="90" t="s">
        <v>102</v>
      </c>
      <c r="C87" s="161">
        <v>1.2</v>
      </c>
      <c r="D87" s="162"/>
      <c r="E87" s="162"/>
      <c r="F87" s="162"/>
      <c r="G87" s="162"/>
      <c r="H87" s="162"/>
      <c r="I87" s="163"/>
      <c r="J87" s="7"/>
      <c r="K87" s="5"/>
    </row>
    <row r="88" spans="1:21">
      <c r="B88" s="90" t="s">
        <v>103</v>
      </c>
      <c r="C88" s="148">
        <v>59</v>
      </c>
      <c r="D88" s="149"/>
      <c r="E88" s="149"/>
      <c r="F88" s="149"/>
      <c r="G88" s="149"/>
      <c r="H88" s="149"/>
      <c r="I88" s="150"/>
      <c r="J88" s="7"/>
      <c r="K88" s="5"/>
    </row>
    <row r="89" spans="1:21">
      <c r="B89" s="92"/>
      <c r="C89" s="92"/>
      <c r="D89" s="92"/>
      <c r="E89" s="92"/>
      <c r="F89" s="92"/>
      <c r="G89" s="92"/>
      <c r="H89" s="92"/>
      <c r="I89" s="93"/>
      <c r="J89" s="7"/>
      <c r="K89" s="5"/>
    </row>
    <row r="90" spans="1:21" s="32" customFormat="1" ht="13.5">
      <c r="A90" s="34"/>
      <c r="B90" s="31"/>
      <c r="C90" s="31"/>
      <c r="D90" s="31"/>
      <c r="E90" s="31"/>
      <c r="F90" s="31"/>
      <c r="G90" s="31"/>
      <c r="H90" s="31"/>
      <c r="I90" s="85"/>
      <c r="O90" s="35"/>
    </row>
    <row r="91" spans="1:21" s="32" customFormat="1" ht="17.25" customHeight="1">
      <c r="A91" s="82"/>
      <c r="B91" s="82"/>
      <c r="C91" s="82"/>
      <c r="D91" s="82"/>
      <c r="E91" s="82"/>
      <c r="F91" s="82"/>
      <c r="G91" s="82"/>
      <c r="H91" s="82"/>
      <c r="I91" s="82"/>
      <c r="J91" s="82"/>
      <c r="K91" s="82"/>
      <c r="L91" s="82"/>
      <c r="M91" s="82"/>
      <c r="N91" s="33"/>
      <c r="O91" s="82"/>
      <c r="P91" s="82"/>
      <c r="Q91" s="82"/>
      <c r="R91" s="82"/>
      <c r="S91" s="82"/>
      <c r="T91" s="82"/>
      <c r="U91" s="82"/>
    </row>
    <row r="92" spans="1:21" s="32" customFormat="1" ht="15">
      <c r="A92" s="82"/>
      <c r="B92" s="82"/>
      <c r="C92" s="82"/>
      <c r="D92" s="82"/>
      <c r="E92" s="82"/>
      <c r="F92" s="82"/>
      <c r="G92" s="82"/>
      <c r="H92" s="82"/>
      <c r="I92" s="82"/>
      <c r="J92" s="82"/>
      <c r="K92" s="82"/>
      <c r="L92" s="82"/>
      <c r="M92" s="82"/>
      <c r="N92" s="82"/>
      <c r="O92" s="82"/>
      <c r="P92" s="82"/>
      <c r="Q92" s="82"/>
      <c r="R92" s="82"/>
      <c r="S92" s="82"/>
      <c r="T92" s="82"/>
      <c r="U92" s="82"/>
    </row>
  </sheetData>
  <mergeCells count="67">
    <mergeCell ref="C42:I42"/>
    <mergeCell ref="C43:I43"/>
    <mergeCell ref="C78:I78"/>
    <mergeCell ref="C79:I79"/>
    <mergeCell ref="C80:I80"/>
    <mergeCell ref="C55:I55"/>
    <mergeCell ref="C56:I56"/>
    <mergeCell ref="C57:I57"/>
    <mergeCell ref="C58:I58"/>
    <mergeCell ref="B62:I62"/>
    <mergeCell ref="C36:I36"/>
    <mergeCell ref="C37:I37"/>
    <mergeCell ref="C38:I38"/>
    <mergeCell ref="C39:I39"/>
    <mergeCell ref="C40:I40"/>
    <mergeCell ref="C41:I41"/>
    <mergeCell ref="C33:I33"/>
    <mergeCell ref="C34:I34"/>
    <mergeCell ref="C35:I35"/>
    <mergeCell ref="C25:I25"/>
    <mergeCell ref="C27:I27"/>
    <mergeCell ref="C28:I28"/>
    <mergeCell ref="C29:I29"/>
    <mergeCell ref="C17:I17"/>
    <mergeCell ref="C8:I8"/>
    <mergeCell ref="C9:I9"/>
    <mergeCell ref="C10:I10"/>
    <mergeCell ref="C5:I5"/>
    <mergeCell ref="C6:I6"/>
    <mergeCell ref="C15:I15"/>
    <mergeCell ref="C16:I16"/>
    <mergeCell ref="C21:I21"/>
    <mergeCell ref="L31:O31"/>
    <mergeCell ref="B32:I32"/>
    <mergeCell ref="C22:I22"/>
    <mergeCell ref="C24:I24"/>
    <mergeCell ref="C30:I30"/>
    <mergeCell ref="L41:O41"/>
    <mergeCell ref="B52:I52"/>
    <mergeCell ref="B59:I59"/>
    <mergeCell ref="B61:I61"/>
    <mergeCell ref="B51:I51"/>
    <mergeCell ref="C48:I48"/>
    <mergeCell ref="C49:I49"/>
    <mergeCell ref="C53:I53"/>
    <mergeCell ref="C54:I54"/>
    <mergeCell ref="C44:I44"/>
    <mergeCell ref="C88:I88"/>
    <mergeCell ref="C11:I11"/>
    <mergeCell ref="C12:I12"/>
    <mergeCell ref="C13:I13"/>
    <mergeCell ref="C84:I84"/>
    <mergeCell ref="C85:I85"/>
    <mergeCell ref="C86:I86"/>
    <mergeCell ref="C87:I87"/>
    <mergeCell ref="C45:I45"/>
    <mergeCell ref="C46:I46"/>
    <mergeCell ref="B2:J3"/>
    <mergeCell ref="B18:B21"/>
    <mergeCell ref="B83:I83"/>
    <mergeCell ref="C81:I81"/>
    <mergeCell ref="B77:I77"/>
    <mergeCell ref="C18:I18"/>
    <mergeCell ref="C19:I19"/>
    <mergeCell ref="C20:I20"/>
    <mergeCell ref="C47:I47"/>
    <mergeCell ref="C60:I60"/>
  </mergeCells>
  <phoneticPr fontId="6" type="noConversion"/>
  <conditionalFormatting sqref="I83">
    <cfRule type="expression" dxfId="0" priority="1" stopIfTrue="1">
      <formula>$J$83="NC"</formula>
    </cfRule>
  </conditionalFormatting>
  <dataValidations count="2">
    <dataValidation type="list" allowBlank="1" showInputMessage="1" showErrorMessage="1" sqref="C60">
      <formula1>$M$60:$M$62</formula1>
    </dataValidation>
    <dataValidation type="list" allowBlank="1" showInputMessage="1" showErrorMessage="1" sqref="J46">
      <formula1>$M$46:$M$52</formula1>
    </dataValidation>
  </dataValidations>
  <printOptions horizontalCentered="1"/>
  <pageMargins left="0.78740157480314965" right="0.78740157480314965" top="0.43307086614173229" bottom="0.47244094488188981" header="0.31496062992125984" footer="0.19685039370078741"/>
  <pageSetup paperSize="9" scale="52" orientation="portrait" r:id="rId1"/>
  <headerFooter alignWithMargins="0"/>
  <colBreaks count="1" manualBreakCount="1">
    <brk id="16" max="1048575" man="1"/>
  </col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30</vt:i4>
      </vt:variant>
    </vt:vector>
  </HeadingPairs>
  <TitlesOfParts>
    <vt:vector size="32" baseType="lpstr">
      <vt:lpstr>Infos</vt:lpstr>
      <vt:lpstr>Valid</vt:lpstr>
      <vt:lpstr>Infos!AbDegre</vt:lpstr>
      <vt:lpstr>Valid!AbDegre</vt:lpstr>
      <vt:lpstr>Infos!Abo</vt:lpstr>
      <vt:lpstr>Infos!AboLocBLOC</vt:lpstr>
      <vt:lpstr>Infos!AbPer</vt:lpstr>
      <vt:lpstr>Valid!AbPer</vt:lpstr>
      <vt:lpstr>Infos!CHttcE</vt:lpstr>
      <vt:lpstr>Infos!CHtva</vt:lpstr>
      <vt:lpstr>Infos!ComBas</vt:lpstr>
      <vt:lpstr>Valid!ComBas</vt:lpstr>
      <vt:lpstr>Infos!datPEC</vt:lpstr>
      <vt:lpstr>Valid!datPEC</vt:lpstr>
      <vt:lpstr>Infos!DJU</vt:lpstr>
      <vt:lpstr>Valid!DJU</vt:lpstr>
      <vt:lpstr>Infos!DlyInter</vt:lpstr>
      <vt:lpstr>Valid!DlyInter</vt:lpstr>
      <vt:lpstr>Infos!ECSDurTech</vt:lpstr>
      <vt:lpstr>Valid!ECSDurTech</vt:lpstr>
      <vt:lpstr>Infos!Meteo</vt:lpstr>
      <vt:lpstr>Valid!Meteo</vt:lpstr>
      <vt:lpstr>Infos!P1unitsto</vt:lpstr>
      <vt:lpstr>Valid!P1unitsto</vt:lpstr>
      <vt:lpstr>Infos!RalentiOui</vt:lpstr>
      <vt:lpstr>Valid!RalentiOui</vt:lpstr>
      <vt:lpstr>Infos!TempExt</vt:lpstr>
      <vt:lpstr>Valid!TempExt</vt:lpstr>
      <vt:lpstr>Infos!TempLoco</vt:lpstr>
      <vt:lpstr>Valid!TempLoco</vt:lpstr>
      <vt:lpstr>Infos!Zone_d_impression</vt:lpstr>
      <vt:lpstr>Valid!Zone_d_impression</vt:lpstr>
    </vt:vector>
  </TitlesOfParts>
  <Company>Avia38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MEFC</dc:title>
  <dc:creator>jPU63</dc:creator>
  <cp:lastModifiedBy>jeanine</cp:lastModifiedBy>
  <cp:lastPrinted>2015-03-29T12:28:23Z</cp:lastPrinted>
  <dcterms:created xsi:type="dcterms:W3CDTF">2011-08-17T14:43:32Z</dcterms:created>
  <dcterms:modified xsi:type="dcterms:W3CDTF">2015-03-29T12:51:59Z</dcterms:modified>
  <cp:contentType>Document Excel</cp:contentType>
</cp:coreProperties>
</file>