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8800" windowHeight="12375" activeTab="5"/>
  </bookViews>
  <sheets>
    <sheet name="Taux" sheetId="3" r:id="rId1"/>
    <sheet name="Feuil1" sheetId="1" r:id="rId2"/>
    <sheet name="Feuil2" sheetId="16" r:id="rId3"/>
    <sheet name="Feuil3" sheetId="17" r:id="rId4"/>
    <sheet name="SOMMAIRE" sheetId="7" r:id="rId5"/>
    <sheet name="MASTER" sheetId="18" r:id="rId6"/>
  </sheets>
  <definedNames>
    <definedName name="DESCRIPTION" localSheetId="2">Feuil2!$B$30:$G$40</definedName>
    <definedName name="DESCRIPTION" localSheetId="3">Feuil3!$B$30:$G$40</definedName>
    <definedName name="DESCRIPTION" localSheetId="5">MASTER!$B$30:$G$40</definedName>
    <definedName name="DESCRIPTION">Feuil1!$B$30:$G$40</definedName>
    <definedName name="DESCRIPTION_SOMMAIRE">SOMMAIRE!$B$30:$G$40</definedName>
    <definedName name="_xlnm.Print_Titles" localSheetId="1">Feuil1!$2:$7</definedName>
    <definedName name="_xlnm.Print_Titles" localSheetId="2">Feuil2!$2:$7</definedName>
    <definedName name="_xlnm.Print_Titles" localSheetId="3">Feuil3!$2:$7</definedName>
    <definedName name="_xlnm.Print_Titles" localSheetId="5">MASTER!$2:$7</definedName>
    <definedName name="_xlnm.Print_Titles" localSheetId="4">SOMMAIRE!$2:$7</definedName>
    <definedName name="_xlnm.Print_Area" localSheetId="1">Feuil1!$A$1:$J$48</definedName>
    <definedName name="_xlnm.Print_Area" localSheetId="2">Feuil2!$A$1:$J$48</definedName>
    <definedName name="_xlnm.Print_Area" localSheetId="3">Feuil3!$A$1:$J$48</definedName>
    <definedName name="_xlnm.Print_Area" localSheetId="5">MASTER!$A$1:$J$48</definedName>
    <definedName name="_xlnm.Print_Area" localSheetId="4">SOMMAIRE!$A$1:$J$48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6" i="18" l="1"/>
  <c r="J40" i="18"/>
  <c r="J39" i="18"/>
  <c r="J38" i="18"/>
  <c r="J37" i="18"/>
  <c r="J36" i="18"/>
  <c r="J35" i="18"/>
  <c r="J34" i="18"/>
  <c r="J33" i="18"/>
  <c r="J32" i="18"/>
  <c r="J31" i="18"/>
  <c r="J30" i="18"/>
  <c r="J42" i="18" s="1"/>
  <c r="I24" i="18"/>
  <c r="I23" i="18"/>
  <c r="C22" i="18"/>
  <c r="I21" i="18"/>
  <c r="I18" i="18"/>
  <c r="I17" i="18"/>
  <c r="I16" i="18"/>
  <c r="G15" i="18"/>
  <c r="E15" i="18"/>
  <c r="I12" i="18"/>
  <c r="H12" i="18"/>
  <c r="I11" i="18"/>
  <c r="H11" i="18"/>
  <c r="J11" i="18" s="1"/>
  <c r="I10" i="18"/>
  <c r="H10" i="18"/>
  <c r="G7" i="18"/>
  <c r="E22" i="18" s="1"/>
  <c r="H4" i="18"/>
  <c r="F3" i="18"/>
  <c r="J1" i="18"/>
  <c r="F24" i="7"/>
  <c r="F23" i="7"/>
  <c r="H18" i="7"/>
  <c r="H17" i="7"/>
  <c r="H16" i="7"/>
  <c r="F12" i="7"/>
  <c r="F11" i="7"/>
  <c r="F10" i="7"/>
  <c r="D11" i="7"/>
  <c r="D12" i="7"/>
  <c r="D10" i="7"/>
  <c r="I46" i="17"/>
  <c r="J40" i="17"/>
  <c r="J39" i="17"/>
  <c r="J38" i="17"/>
  <c r="J37" i="17"/>
  <c r="J36" i="17"/>
  <c r="J35" i="17"/>
  <c r="J34" i="17"/>
  <c r="J33" i="17"/>
  <c r="J32" i="17"/>
  <c r="J31" i="17"/>
  <c r="J30" i="17"/>
  <c r="J42" i="17" s="1"/>
  <c r="I24" i="17"/>
  <c r="I23" i="17"/>
  <c r="C22" i="17"/>
  <c r="I21" i="17"/>
  <c r="I18" i="17"/>
  <c r="I17" i="17"/>
  <c r="I16" i="17"/>
  <c r="G15" i="17"/>
  <c r="J18" i="17" s="1"/>
  <c r="E15" i="17"/>
  <c r="I12" i="17"/>
  <c r="J12" i="17" s="1"/>
  <c r="H12" i="17"/>
  <c r="I11" i="17"/>
  <c r="H11" i="17"/>
  <c r="I10" i="17"/>
  <c r="H10" i="17"/>
  <c r="G7" i="17"/>
  <c r="E22" i="17" s="1"/>
  <c r="H4" i="17"/>
  <c r="F3" i="17"/>
  <c r="J1" i="17"/>
  <c r="I46" i="16"/>
  <c r="J40" i="16"/>
  <c r="J39" i="16"/>
  <c r="J38" i="16"/>
  <c r="J37" i="16"/>
  <c r="J36" i="16"/>
  <c r="J35" i="16"/>
  <c r="J34" i="16"/>
  <c r="J33" i="16"/>
  <c r="J32" i="16"/>
  <c r="J31" i="16"/>
  <c r="J30" i="16"/>
  <c r="J42" i="16" s="1"/>
  <c r="I24" i="16"/>
  <c r="I23" i="16"/>
  <c r="C22" i="16"/>
  <c r="I21" i="16"/>
  <c r="I18" i="16"/>
  <c r="I17" i="16"/>
  <c r="I16" i="16"/>
  <c r="G15" i="16"/>
  <c r="J18" i="16" s="1"/>
  <c r="E15" i="16"/>
  <c r="I12" i="16"/>
  <c r="H12" i="16"/>
  <c r="J12" i="16" s="1"/>
  <c r="I11" i="16"/>
  <c r="H11" i="16"/>
  <c r="I10" i="16"/>
  <c r="H10" i="16"/>
  <c r="J10" i="16" s="1"/>
  <c r="G7" i="16"/>
  <c r="E22" i="16" s="1"/>
  <c r="H4" i="16"/>
  <c r="F3" i="16"/>
  <c r="J1" i="16"/>
  <c r="J11" i="17" l="1"/>
  <c r="J18" i="18"/>
  <c r="J11" i="16"/>
  <c r="J10" i="18"/>
  <c r="J12" i="18"/>
  <c r="J10" i="17"/>
  <c r="H24" i="18"/>
  <c r="H23" i="18"/>
  <c r="J23" i="18"/>
  <c r="J24" i="18"/>
  <c r="J17" i="18"/>
  <c r="H13" i="18"/>
  <c r="J45" i="18" s="1"/>
  <c r="J16" i="18"/>
  <c r="J23" i="17"/>
  <c r="H24" i="17"/>
  <c r="J24" i="17" s="1"/>
  <c r="H23" i="17"/>
  <c r="J17" i="17"/>
  <c r="H13" i="17"/>
  <c r="J45" i="17" s="1"/>
  <c r="J16" i="17"/>
  <c r="J26" i="17" s="1"/>
  <c r="J44" i="17" s="1"/>
  <c r="D21" i="17"/>
  <c r="J21" i="17" s="1"/>
  <c r="H24" i="16"/>
  <c r="H23" i="16"/>
  <c r="J23" i="16" s="1"/>
  <c r="J24" i="16"/>
  <c r="J45" i="16"/>
  <c r="J17" i="16"/>
  <c r="H13" i="16"/>
  <c r="J16" i="16"/>
  <c r="D21" i="16"/>
  <c r="J21" i="16" s="1"/>
  <c r="H12" i="7"/>
  <c r="C22" i="7"/>
  <c r="I46" i="7"/>
  <c r="J40" i="7"/>
  <c r="J39" i="7"/>
  <c r="J38" i="7"/>
  <c r="J37" i="7"/>
  <c r="J36" i="7"/>
  <c r="J35" i="7"/>
  <c r="J34" i="7"/>
  <c r="J33" i="7"/>
  <c r="J32" i="7"/>
  <c r="J31" i="7"/>
  <c r="J30" i="7"/>
  <c r="I24" i="7"/>
  <c r="I23" i="7"/>
  <c r="I21" i="7"/>
  <c r="I18" i="7"/>
  <c r="I17" i="7"/>
  <c r="I16" i="7"/>
  <c r="E15" i="7"/>
  <c r="G15" i="7" s="1"/>
  <c r="I12" i="7"/>
  <c r="I11" i="7"/>
  <c r="I10" i="7"/>
  <c r="H10" i="7"/>
  <c r="J10" i="7" s="1"/>
  <c r="G7" i="7"/>
  <c r="E22" i="7" s="1"/>
  <c r="H24" i="7" s="1"/>
  <c r="F4" i="7"/>
  <c r="F3" i="7"/>
  <c r="J1" i="7"/>
  <c r="E15" i="1"/>
  <c r="C22" i="1"/>
  <c r="J39" i="1"/>
  <c r="J40" i="1"/>
  <c r="I16" i="1"/>
  <c r="I17" i="1"/>
  <c r="I18" i="1"/>
  <c r="G7" i="1"/>
  <c r="F3" i="1"/>
  <c r="J24" i="7" l="1"/>
  <c r="J26" i="16"/>
  <c r="J44" i="16" s="1"/>
  <c r="J48" i="16" s="1"/>
  <c r="D21" i="18"/>
  <c r="J21" i="18" s="1"/>
  <c r="J26" i="18" s="1"/>
  <c r="J44" i="18" s="1"/>
  <c r="J48" i="18" s="1"/>
  <c r="J47" i="18" s="1"/>
  <c r="J48" i="17"/>
  <c r="J47" i="17" s="1"/>
  <c r="J47" i="16"/>
  <c r="H11" i="7"/>
  <c r="J11" i="7" s="1"/>
  <c r="J42" i="7"/>
  <c r="E22" i="1"/>
  <c r="H24" i="1" s="1"/>
  <c r="J18" i="7"/>
  <c r="J16" i="7"/>
  <c r="J17" i="7"/>
  <c r="H23" i="7"/>
  <c r="J23" i="7" s="1"/>
  <c r="J12" i="7"/>
  <c r="H23" i="1"/>
  <c r="I46" i="1"/>
  <c r="I24" i="1"/>
  <c r="I23" i="1"/>
  <c r="I21" i="1"/>
  <c r="I11" i="1"/>
  <c r="I12" i="1"/>
  <c r="I10" i="1"/>
  <c r="J31" i="1"/>
  <c r="J32" i="1"/>
  <c r="J33" i="1"/>
  <c r="J34" i="1"/>
  <c r="J35" i="1"/>
  <c r="J36" i="1"/>
  <c r="J37" i="1"/>
  <c r="J38" i="1"/>
  <c r="J30" i="1"/>
  <c r="G15" i="1"/>
  <c r="H11" i="1"/>
  <c r="H12" i="1"/>
  <c r="H10" i="1"/>
  <c r="J1" i="1"/>
  <c r="H4" i="1"/>
  <c r="H13" i="7" l="1"/>
  <c r="D21" i="7" s="1"/>
  <c r="J21" i="7" s="1"/>
  <c r="J26" i="7" s="1"/>
  <c r="J44" i="7" s="1"/>
  <c r="J23" i="1"/>
  <c r="J42" i="1"/>
  <c r="J17" i="1"/>
  <c r="J18" i="1"/>
  <c r="J16" i="1"/>
  <c r="J10" i="1"/>
  <c r="J12" i="1"/>
  <c r="J11" i="1"/>
  <c r="J24" i="1"/>
  <c r="H13" i="1"/>
  <c r="D21" i="1" s="1"/>
  <c r="J45" i="7" l="1"/>
  <c r="J48" i="7" s="1"/>
  <c r="J47" i="7" s="1"/>
  <c r="J21" i="1"/>
  <c r="J26" i="1" s="1"/>
  <c r="J45" i="1"/>
  <c r="J44" i="1" l="1"/>
  <c r="J48" i="1" s="1"/>
  <c r="J47" i="1" s="1"/>
</calcChain>
</file>

<file path=xl/sharedStrings.xml><?xml version="1.0" encoding="utf-8"?>
<sst xmlns="http://schemas.openxmlformats.org/spreadsheetml/2006/main" count="294" uniqueCount="57">
  <si>
    <t>DATE:</t>
  </si>
  <si>
    <t>ESTIMATION PROJET :</t>
  </si>
  <si>
    <t>Sous-Traitant</t>
  </si>
  <si>
    <t>Compagnon</t>
  </si>
  <si>
    <t>Apprenti</t>
  </si>
  <si>
    <t xml:space="preserve">MAIN D'ŒUVRE </t>
  </si>
  <si>
    <t>TRANSPORT</t>
  </si>
  <si>
    <t>NB d'homme</t>
  </si>
  <si>
    <t>Taux</t>
  </si>
  <si>
    <t>Nb jours</t>
  </si>
  <si>
    <t>TOTAL</t>
  </si>
  <si>
    <t>TOTAL :</t>
  </si>
  <si>
    <t>TOTAL MOD :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</si>
  <si>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</si>
  <si>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</si>
  <si>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</si>
  <si>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</si>
  <si>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</si>
  <si>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</si>
  <si>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</si>
  <si>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</si>
  <si>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</si>
  <si>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</si>
  <si>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MAIN D'ŒUVRE :</t>
  </si>
  <si>
    <t>DESCRIPTION</t>
  </si>
  <si>
    <t>QUANTITÉ</t>
  </si>
  <si>
    <t>PRIX</t>
  </si>
  <si>
    <t>SI HORS VILLE DE QUÉBEC</t>
  </si>
  <si>
    <t xml:space="preserve">Pension </t>
  </si>
  <si>
    <t>Km ouvrier</t>
  </si>
  <si>
    <t>Km Chargé de projet</t>
  </si>
  <si>
    <t>Distance</t>
  </si>
  <si>
    <t>Aller - Retour</t>
  </si>
  <si>
    <t>Nb semaine</t>
  </si>
  <si>
    <t>Km total</t>
  </si>
  <si>
    <t>NB heures</t>
  </si>
  <si>
    <t>NB HEURES TOTAL :</t>
  </si>
  <si>
    <t>TOTAL MATÉRIAUX :</t>
  </si>
  <si>
    <t>PROFIT:</t>
  </si>
  <si>
    <t>PROFIT</t>
  </si>
  <si>
    <t>TAUX</t>
  </si>
  <si>
    <t>TOTAL AVEC PROFIT:</t>
  </si>
  <si>
    <t>%PROFIT:</t>
  </si>
  <si>
    <t>Québec</t>
  </si>
  <si>
    <t>Hors Québec</t>
  </si>
  <si>
    <t>T. / voy.</t>
  </si>
  <si>
    <t>T. de voy. journalier</t>
  </si>
  <si>
    <t>Projet:</t>
  </si>
  <si>
    <t>X</t>
  </si>
  <si>
    <t>Emplacement</t>
  </si>
  <si>
    <t>ARTICLE BORDEREAU:</t>
  </si>
  <si>
    <t>NB h/Homme</t>
  </si>
  <si>
    <t>11</t>
  </si>
  <si>
    <t>MOD</t>
  </si>
  <si>
    <t xml:space="preserve">MATÉRIAUX </t>
  </si>
  <si>
    <t>Temps par voyage</t>
  </si>
  <si>
    <t>Distance si hors ville de Québec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</si>
</sst>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[$-F800]dddd\,\ mmmm\ dd\,\ yyyy"/>
    <numFmt numFmtId="165" formatCode="_ * #,##0_)\ _$_ ;_ * \(#,##0\)\ _$_ ;_ * &quot;-&quot;??_)\ _$_ ;_ @_ "/>
    <numFmt numFmtId="167" formatCode="_ * #,##0.0_)\ _$_ ;_ * \(#,##0.0\)\ _$_ ;_ * &quot;-&quot;??_)\ _$_ ;_ @_ "/>
  </numFmts>
  <fonts count="14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/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35">
    <xf numFmtId="0" fontId="0" fillId="0" borderId="0" xfId="0"/>
    <xf numFmtId="0" fontId="4" fillId="0" borderId="0" xfId="0" applyFont="1"/>
    <xf numFmtId="43" fontId="0" fillId="0" borderId="0" xfId="2" applyFont="1"/>
    <xf numFmtId="43" fontId="1" fillId="0" borderId="0" xfId="2" applyFont="1"/>
    <xf numFmtId="43" fontId="2" fillId="0" borderId="0" xfId="2" applyFont="1" applyAlignment="1">
      <alignment horizontal="left" indent="5"/>
    </xf>
    <xf numFmtId="43" fontId="1" fillId="0" borderId="0" xfId="2" applyFont="1" applyAlignment="1"/>
    <xf numFmtId="43" fontId="0" fillId="0" borderId="0" xfId="2" applyFont="1" applyAlignment="1">
      <alignment horizontal="left"/>
    </xf>
    <xf numFmtId="43" fontId="2" fillId="0" borderId="0" xfId="2" applyFont="1" applyAlignment="1"/>
    <xf numFmtId="43" fontId="2" fillId="0" borderId="0" xfId="2" applyFont="1" applyAlignment="1">
      <alignment horizontal="left"/>
    </xf>
    <xf numFmtId="43" fontId="0" fillId="0" borderId="0" xfId="2" applyFont="1" applyAlignment="1">
      <alignment horizontal="left" indent="5"/>
    </xf>
    <xf numFmtId="44" fontId="0" fillId="0" borderId="0" xfId="1" applyFont="1" applyAlignment="1">
      <alignment vertical="top"/>
    </xf>
    <xf numFmtId="43" fontId="4" fillId="0" borderId="0" xfId="2" applyFont="1" applyAlignment="1">
      <alignment vertical="top"/>
    </xf>
    <xf numFmtId="0" fontId="0" fillId="0" borderId="0" xfId="0" applyAlignment="1">
      <alignment vertical="top"/>
    </xf>
    <xf numFmtId="43" fontId="0" fillId="0" borderId="0" xfId="2" applyFont="1" applyAlignment="1">
      <alignment vertical="top"/>
    </xf>
    <xf numFmtId="43" fontId="2" fillId="0" borderId="0" xfId="2" applyFont="1" applyAlignment="1">
      <alignment horizontal="left" vertical="top"/>
    </xf>
    <xf numFmtId="43" fontId="0" fillId="0" borderId="0" xfId="2" applyFont="1" applyAlignment="1">
      <alignment horizontal="left" vertical="top"/>
    </xf>
    <xf numFmtId="165" fontId="0" fillId="0" borderId="0" xfId="2" applyNumberFormat="1" applyFont="1" applyAlignment="1">
      <alignment vertical="top"/>
    </xf>
    <xf numFmtId="44" fontId="6" fillId="0" borderId="0" xfId="1" applyFont="1" applyAlignment="1">
      <alignment vertical="top"/>
    </xf>
    <xf numFmtId="43" fontId="4" fillId="0" borderId="0" xfId="2" applyFont="1" applyAlignment="1">
      <alignment horizontal="right" vertical="top"/>
    </xf>
    <xf numFmtId="43" fontId="7" fillId="0" borderId="0" xfId="2" applyFont="1" applyAlignment="1">
      <alignment horizontal="right" vertical="top"/>
    </xf>
    <xf numFmtId="0" fontId="3" fillId="0" borderId="0" xfId="0" applyFont="1" applyAlignment="1">
      <alignment vertical="top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43" fontId="0" fillId="0" borderId="0" xfId="2" applyFont="1" applyAlignment="1">
      <alignment vertical="center"/>
    </xf>
    <xf numFmtId="43" fontId="2" fillId="0" borderId="0" xfId="2" applyFont="1" applyAlignment="1">
      <alignment horizontal="left" vertical="center"/>
    </xf>
    <xf numFmtId="165" fontId="0" fillId="0" borderId="0" xfId="2" applyNumberFormat="1" applyFont="1" applyAlignment="1">
      <alignment vertical="center"/>
    </xf>
    <xf numFmtId="43" fontId="1" fillId="0" borderId="0" xfId="2" applyFont="1" applyAlignment="1">
      <alignment horizontal="left" vertical="top"/>
    </xf>
    <xf numFmtId="43" fontId="6" fillId="0" borderId="0" xfId="2" applyFont="1" applyAlignment="1">
      <alignment horizontal="center" vertical="center" wrapText="1"/>
    </xf>
    <xf numFmtId="43" fontId="6" fillId="0" borderId="0" xfId="2" applyFont="1" applyAlignment="1">
      <alignment vertical="top"/>
    </xf>
    <xf numFmtId="43" fontId="6" fillId="0" borderId="0" xfId="2" applyFont="1" applyAlignment="1">
      <alignment horizontal="left" vertical="top"/>
    </xf>
    <xf numFmtId="43" fontId="9" fillId="0" borderId="0" xfId="2" applyFont="1" applyAlignment="1">
      <alignment horizontal="left" vertical="top"/>
    </xf>
    <xf numFmtId="43" fontId="5" fillId="0" borderId="0" xfId="2" applyFont="1" applyAlignment="1">
      <alignment vertical="top"/>
    </xf>
    <xf numFmtId="44" fontId="5" fillId="0" borderId="0" xfId="1" applyFont="1" applyAlignment="1">
      <alignment vertical="top"/>
    </xf>
    <xf numFmtId="0" fontId="5" fillId="0" borderId="0" xfId="0" applyFont="1" applyAlignment="1">
      <alignment vertical="top"/>
    </xf>
    <xf numFmtId="43" fontId="5" fillId="0" borderId="0" xfId="2" applyFont="1" applyAlignment="1">
      <alignment horizontal="left" vertical="top"/>
    </xf>
    <xf numFmtId="165" fontId="5" fillId="0" borderId="0" xfId="2" applyNumberFormat="1" applyFont="1" applyAlignment="1">
      <alignment vertical="top"/>
    </xf>
    <xf numFmtId="0" fontId="6" fillId="0" borderId="0" xfId="0" applyFont="1" applyAlignment="1">
      <alignment vertical="top"/>
    </xf>
    <xf numFmtId="43" fontId="6" fillId="0" borderId="0" xfId="2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43" fontId="6" fillId="0" borderId="0" xfId="2" applyFont="1" applyAlignment="1">
      <alignment horizontal="right" vertical="top"/>
    </xf>
    <xf numFmtId="43" fontId="10" fillId="0" borderId="0" xfId="2" applyFont="1" applyAlignment="1">
      <alignment vertical="top"/>
    </xf>
    <xf numFmtId="44" fontId="10" fillId="0" borderId="0" xfId="1" applyFont="1" applyAlignment="1">
      <alignment vertical="top"/>
    </xf>
    <xf numFmtId="0" fontId="10" fillId="0" borderId="0" xfId="0" applyFont="1" applyAlignment="1">
      <alignment vertical="top"/>
    </xf>
    <xf numFmtId="43" fontId="7" fillId="0" borderId="0" xfId="2" applyFont="1" applyAlignment="1">
      <alignment vertical="top"/>
    </xf>
    <xf numFmtId="43" fontId="11" fillId="0" borderId="0" xfId="2" applyFont="1" applyAlignment="1">
      <alignment vertical="top"/>
    </xf>
    <xf numFmtId="44" fontId="7" fillId="0" borderId="0" xfId="1" applyFont="1" applyAlignment="1">
      <alignment vertical="top"/>
    </xf>
    <xf numFmtId="0" fontId="7" fillId="0" borderId="0" xfId="0" applyFont="1" applyAlignment="1">
      <alignment vertical="top"/>
    </xf>
    <xf numFmtId="43" fontId="9" fillId="0" borderId="0" xfId="2" applyFont="1" applyAlignment="1">
      <alignment horizontal="left" vertical="top"/>
    </xf>
    <xf numFmtId="0" fontId="1" fillId="0" borderId="0" xfId="0" applyFont="1" applyAlignment="1">
      <alignment horizontal="left" vertical="center"/>
    </xf>
    <xf numFmtId="0" fontId="6" fillId="0" borderId="0" xfId="0" applyFont="1"/>
    <xf numFmtId="0" fontId="0" fillId="0" borderId="0" xfId="0" applyAlignment="1">
      <alignment horizontal="left" vertical="top"/>
    </xf>
    <xf numFmtId="43" fontId="9" fillId="0" borderId="0" xfId="2" applyFont="1" applyAlignment="1">
      <alignment horizontal="left"/>
    </xf>
    <xf numFmtId="167" fontId="0" fillId="0" borderId="0" xfId="0" applyNumberFormat="1" applyAlignment="1">
      <alignment vertical="top"/>
    </xf>
    <xf numFmtId="167" fontId="5" fillId="0" borderId="0" xfId="2" applyNumberFormat="1" applyFont="1" applyAlignment="1">
      <alignment vertical="top"/>
    </xf>
    <xf numFmtId="167" fontId="0" fillId="0" borderId="0" xfId="2" applyNumberFormat="1" applyFont="1" applyAlignment="1">
      <alignment vertical="top"/>
    </xf>
    <xf numFmtId="167" fontId="6" fillId="0" borderId="0" xfId="2" applyNumberFormat="1" applyFont="1" applyAlignment="1">
      <alignment horizontal="left" vertical="top"/>
    </xf>
    <xf numFmtId="167" fontId="6" fillId="0" borderId="0" xfId="2" applyNumberFormat="1" applyFont="1" applyAlignment="1">
      <alignment vertical="top"/>
    </xf>
    <xf numFmtId="167" fontId="4" fillId="0" borderId="0" xfId="2" applyNumberFormat="1" applyFont="1" applyAlignment="1">
      <alignment vertical="top"/>
    </xf>
    <xf numFmtId="167" fontId="7" fillId="0" borderId="0" xfId="2" applyNumberFormat="1" applyFont="1" applyAlignment="1">
      <alignment vertical="top"/>
    </xf>
    <xf numFmtId="167" fontId="1" fillId="0" borderId="0" xfId="0" applyNumberFormat="1" applyFont="1" applyAlignment="1">
      <alignment horizontal="left" vertical="center"/>
    </xf>
    <xf numFmtId="167" fontId="11" fillId="0" borderId="0" xfId="2" applyNumberFormat="1" applyFont="1" applyAlignment="1">
      <alignment horizontal="right" vertical="center"/>
    </xf>
    <xf numFmtId="43" fontId="6" fillId="0" borderId="0" xfId="2" applyFont="1" applyAlignment="1">
      <alignment horizontal="left" vertical="center"/>
    </xf>
    <xf numFmtId="165" fontId="11" fillId="0" borderId="0" xfId="2" applyNumberFormat="1" applyFont="1" applyAlignment="1">
      <alignment horizontal="right" vertical="center"/>
    </xf>
    <xf numFmtId="43" fontId="6" fillId="0" borderId="0" xfId="2" applyFont="1" applyAlignment="1">
      <alignment horizontal="center" vertical="center"/>
    </xf>
    <xf numFmtId="167" fontId="6" fillId="0" borderId="0" xfId="2" applyNumberFormat="1" applyFont="1" applyAlignment="1">
      <alignment horizontal="center" vertical="center"/>
    </xf>
    <xf numFmtId="43" fontId="6" fillId="0" borderId="0" xfId="2" applyFont="1" applyAlignment="1">
      <alignment horizontal="right" vertical="center"/>
    </xf>
    <xf numFmtId="44" fontId="6" fillId="0" borderId="1" xfId="1" applyFont="1" applyBorder="1" applyAlignment="1">
      <alignment vertical="top"/>
    </xf>
    <xf numFmtId="44" fontId="5" fillId="0" borderId="4" xfId="1" applyFont="1" applyBorder="1" applyAlignment="1">
      <alignment vertical="top"/>
    </xf>
    <xf numFmtId="165" fontId="5" fillId="0" borderId="0" xfId="2" applyNumberFormat="1" applyFont="1" applyAlignment="1">
      <alignment horizontal="center" vertical="center"/>
    </xf>
    <xf numFmtId="0" fontId="4" fillId="0" borderId="0" xfId="0" applyFont="1" applyAlignment="1">
      <alignment horizontal="right" vertical="top"/>
    </xf>
    <xf numFmtId="164" fontId="4" fillId="0" borderId="0" xfId="0" applyNumberFormat="1" applyFont="1" applyAlignment="1">
      <alignment horizontal="center" vertical="top"/>
    </xf>
    <xf numFmtId="49" fontId="0" fillId="0" borderId="0" xfId="2" applyNumberFormat="1" applyFont="1" applyAlignment="1">
      <alignment horizontal="left" vertical="top" wrapText="1" indent="2"/>
    </xf>
    <xf numFmtId="49" fontId="4" fillId="0" borderId="0" xfId="0" applyNumberFormat="1" applyFont="1" applyAlignment="1">
      <alignment horizontal="left" vertical="center" indent="2"/>
    </xf>
    <xf numFmtId="44" fontId="7" fillId="0" borderId="3" xfId="1" applyFont="1" applyBorder="1" applyAlignment="1">
      <alignment vertical="top"/>
    </xf>
    <xf numFmtId="43" fontId="3" fillId="0" borderId="0" xfId="2" applyFont="1" applyAlignment="1">
      <alignment vertical="top"/>
    </xf>
    <xf numFmtId="167" fontId="3" fillId="0" borderId="0" xfId="2" applyNumberFormat="1" applyFont="1" applyAlignment="1">
      <alignment vertical="top"/>
    </xf>
    <xf numFmtId="43" fontId="3" fillId="0" borderId="0" xfId="2" applyFont="1" applyAlignment="1">
      <alignment horizontal="right" vertical="top"/>
    </xf>
    <xf numFmtId="44" fontId="3" fillId="0" borderId="2" xfId="1" applyFont="1" applyBorder="1" applyAlignment="1">
      <alignment vertical="top"/>
    </xf>
    <xf numFmtId="43" fontId="9" fillId="0" borderId="0" xfId="2" applyFont="1" applyAlignment="1">
      <alignment vertical="top"/>
    </xf>
    <xf numFmtId="43" fontId="8" fillId="0" borderId="0" xfId="2" applyFont="1" applyAlignment="1">
      <alignment vertical="top"/>
    </xf>
    <xf numFmtId="167" fontId="8" fillId="0" borderId="0" xfId="2" applyNumberFormat="1" applyFont="1" applyAlignment="1">
      <alignment vertical="top"/>
    </xf>
    <xf numFmtId="44" fontId="8" fillId="0" borderId="0" xfId="1" applyFont="1" applyAlignment="1">
      <alignment vertical="top"/>
    </xf>
    <xf numFmtId="0" fontId="8" fillId="0" borderId="0" xfId="0" applyFont="1" applyAlignment="1">
      <alignment vertical="top"/>
    </xf>
    <xf numFmtId="167" fontId="8" fillId="0" borderId="0" xfId="0" applyNumberFormat="1" applyFont="1" applyAlignment="1">
      <alignment vertical="top"/>
    </xf>
    <xf numFmtId="43" fontId="9" fillId="0" borderId="0" xfId="2" applyFont="1" applyAlignment="1">
      <alignment horizontal="right" vertical="center"/>
    </xf>
    <xf numFmtId="10" fontId="8" fillId="0" borderId="0" xfId="1" applyNumberFormat="1" applyFont="1" applyAlignment="1">
      <alignment horizontal="right" vertical="center" indent="1"/>
    </xf>
    <xf numFmtId="44" fontId="8" fillId="0" borderId="5" xfId="1" applyFont="1" applyBorder="1" applyAlignment="1">
      <alignment horizontal="center" vertical="center"/>
    </xf>
    <xf numFmtId="44" fontId="8" fillId="0" borderId="0" xfId="1" applyFont="1" applyAlignment="1">
      <alignment horizontal="center" vertical="center"/>
    </xf>
    <xf numFmtId="43" fontId="12" fillId="0" borderId="0" xfId="2" applyFont="1" applyAlignment="1">
      <alignment horizontal="right" vertical="top"/>
    </xf>
    <xf numFmtId="44" fontId="12" fillId="0" borderId="0" xfId="1" applyFont="1" applyAlignment="1">
      <alignment horizontal="right" vertical="top"/>
    </xf>
    <xf numFmtId="43" fontId="9" fillId="0" borderId="0" xfId="2" applyFont="1" applyAlignment="1">
      <alignment horizontal="right"/>
    </xf>
    <xf numFmtId="49" fontId="0" fillId="0" borderId="0" xfId="2" applyNumberFormat="1" applyFont="1" applyAlignment="1">
      <alignment vertical="top" wrapText="1"/>
    </xf>
    <xf numFmtId="43" fontId="6" fillId="0" borderId="6" xfId="2" applyFont="1" applyBorder="1" applyAlignment="1">
      <alignment horizontal="center" vertical="top"/>
    </xf>
    <xf numFmtId="44" fontId="6" fillId="0" borderId="6" xfId="1" applyFont="1" applyBorder="1" applyAlignment="1">
      <alignment horizontal="center" vertical="top"/>
    </xf>
    <xf numFmtId="43" fontId="5" fillId="0" borderId="6" xfId="2" applyFont="1" applyBorder="1" applyAlignment="1">
      <alignment vertical="top"/>
    </xf>
    <xf numFmtId="44" fontId="5" fillId="0" borderId="6" xfId="1" applyFont="1" applyBorder="1" applyAlignment="1">
      <alignment vertical="top"/>
    </xf>
    <xf numFmtId="43" fontId="5" fillId="0" borderId="8" xfId="2" applyFont="1" applyBorder="1" applyAlignment="1">
      <alignment horizontal="left" vertical="top" wrapText="1"/>
    </xf>
    <xf numFmtId="49" fontId="4" fillId="0" borderId="7" xfId="2" applyNumberFormat="1" applyFont="1" applyBorder="1" applyAlignment="1">
      <alignment vertical="top"/>
    </xf>
    <xf numFmtId="43" fontId="6" fillId="0" borderId="7" xfId="2" applyFont="1" applyBorder="1" applyAlignment="1">
      <alignment horizontal="center" vertical="top"/>
    </xf>
    <xf numFmtId="43" fontId="6" fillId="0" borderId="9" xfId="2" applyFont="1" applyBorder="1" applyAlignment="1">
      <alignment horizontal="center" vertical="top"/>
    </xf>
    <xf numFmtId="43" fontId="6" fillId="0" borderId="8" xfId="2" applyFont="1" applyBorder="1" applyAlignment="1">
      <alignment horizontal="center" vertical="top"/>
    </xf>
    <xf numFmtId="43" fontId="10" fillId="0" borderId="0" xfId="2" applyFont="1" applyAlignment="1">
      <alignment horizontal="center" vertical="top" wrapText="1"/>
    </xf>
    <xf numFmtId="167" fontId="10" fillId="0" borderId="0" xfId="2" applyNumberFormat="1" applyFont="1" applyAlignment="1">
      <alignment horizontal="center" vertical="top" wrapText="1"/>
    </xf>
    <xf numFmtId="44" fontId="7" fillId="0" borderId="0" xfId="1" applyFont="1" applyAlignment="1">
      <alignment horizontal="center" vertical="top"/>
    </xf>
    <xf numFmtId="0" fontId="10" fillId="0" borderId="0" xfId="0" applyFont="1" applyBorder="1" applyAlignment="1">
      <alignment vertical="top"/>
    </xf>
    <xf numFmtId="43" fontId="0" fillId="0" borderId="0" xfId="2" applyFont="1" applyBorder="1" applyAlignment="1">
      <alignment vertical="top"/>
    </xf>
    <xf numFmtId="0" fontId="0" fillId="0" borderId="0" xfId="0" applyBorder="1" applyAlignment="1">
      <alignment vertical="top"/>
    </xf>
    <xf numFmtId="0" fontId="5" fillId="0" borderId="0" xfId="0" applyFont="1" applyBorder="1" applyAlignment="1">
      <alignment vertical="top"/>
    </xf>
    <xf numFmtId="43" fontId="6" fillId="0" borderId="0" xfId="2" applyFont="1" applyBorder="1" applyAlignment="1">
      <alignment horizontal="left" vertical="top"/>
    </xf>
    <xf numFmtId="43" fontId="6" fillId="0" borderId="0" xfId="2" applyFont="1" applyBorder="1" applyAlignment="1">
      <alignment vertical="top"/>
    </xf>
    <xf numFmtId="43" fontId="2" fillId="0" borderId="0" xfId="2" applyFont="1" applyBorder="1" applyAlignment="1">
      <alignment horizontal="left" vertical="top"/>
    </xf>
    <xf numFmtId="43" fontId="9" fillId="0" borderId="0" xfId="2" applyFont="1" applyBorder="1" applyAlignment="1">
      <alignment horizontal="left" vertical="top"/>
    </xf>
    <xf numFmtId="43" fontId="6" fillId="0" borderId="0" xfId="2" applyFont="1" applyBorder="1" applyAlignment="1">
      <alignment horizontal="center" vertical="top"/>
    </xf>
    <xf numFmtId="43" fontId="5" fillId="0" borderId="0" xfId="2" applyFont="1" applyBorder="1" applyAlignment="1">
      <alignment horizontal="left" vertical="top"/>
    </xf>
    <xf numFmtId="43" fontId="2" fillId="0" borderId="0" xfId="2" applyFont="1" applyBorder="1" applyAlignment="1">
      <alignment horizontal="left" vertical="center"/>
    </xf>
    <xf numFmtId="43" fontId="4" fillId="0" borderId="0" xfId="2" applyFont="1" applyBorder="1" applyAlignment="1">
      <alignment vertical="top"/>
    </xf>
    <xf numFmtId="49" fontId="4" fillId="0" borderId="0" xfId="2" applyNumberFormat="1" applyFont="1" applyBorder="1" applyAlignment="1">
      <alignment vertical="top"/>
    </xf>
    <xf numFmtId="43" fontId="7" fillId="0" borderId="0" xfId="2" applyFont="1" applyBorder="1" applyAlignment="1">
      <alignment vertical="top"/>
    </xf>
    <xf numFmtId="43" fontId="9" fillId="0" borderId="0" xfId="2" applyFont="1" applyBorder="1" applyAlignment="1">
      <alignment vertical="top"/>
    </xf>
    <xf numFmtId="43" fontId="8" fillId="0" borderId="0" xfId="2" applyFont="1" applyBorder="1" applyAlignment="1">
      <alignment vertical="top"/>
    </xf>
    <xf numFmtId="43" fontId="3" fillId="0" borderId="0" xfId="2" applyFont="1" applyBorder="1" applyAlignment="1">
      <alignment vertical="top"/>
    </xf>
    <xf numFmtId="43" fontId="7" fillId="0" borderId="4" xfId="2" applyFont="1" applyBorder="1" applyAlignment="1">
      <alignment vertical="top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Fill="1" applyAlignment="1">
      <alignment vertical="top"/>
    </xf>
    <xf numFmtId="43" fontId="5" fillId="0" borderId="0" xfId="2" applyNumberFormat="1" applyFont="1" applyAlignment="1">
      <alignment vertical="top"/>
    </xf>
    <xf numFmtId="43" fontId="5" fillId="0" borderId="9" xfId="2" applyFont="1" applyBorder="1" applyAlignment="1">
      <alignment horizontal="left" vertical="top" wrapText="1"/>
    </xf>
    <xf numFmtId="43" fontId="13" fillId="0" borderId="0" xfId="2" applyFont="1" applyAlignment="1">
      <alignment horizontal="center" vertical="center"/>
    </xf>
    <xf numFmtId="43" fontId="9" fillId="0" borderId="0" xfId="2" applyFont="1" applyBorder="1" applyAlignment="1">
      <alignment horizontal="left"/>
    </xf>
    <xf numFmtId="43" fontId="5" fillId="0" borderId="12" xfId="2" applyFont="1" applyBorder="1" applyAlignment="1">
      <alignment horizontal="center" vertical="top" wrapText="1"/>
    </xf>
    <xf numFmtId="43" fontId="5" fillId="0" borderId="11" xfId="2" applyFont="1" applyBorder="1" applyAlignment="1">
      <alignment horizontal="center" vertical="top" wrapText="1"/>
    </xf>
    <xf numFmtId="43" fontId="5" fillId="0" borderId="0" xfId="2" applyFont="1" applyBorder="1" applyAlignment="1">
      <alignment horizontal="center" vertical="top" wrapText="1"/>
    </xf>
    <xf numFmtId="43" fontId="5" fillId="0" borderId="13" xfId="2" applyFont="1" applyBorder="1" applyAlignment="1">
      <alignment horizontal="center" vertical="top" wrapText="1"/>
    </xf>
    <xf numFmtId="43" fontId="5" fillId="0" borderId="4" xfId="2" applyFont="1" applyBorder="1" applyAlignment="1">
      <alignment horizontal="center" vertical="top" wrapText="1"/>
    </xf>
    <xf numFmtId="43" fontId="5" fillId="0" borderId="10" xfId="2" applyFont="1" applyBorder="1" applyAlignment="1">
      <alignment horizontal="center" vertical="top" wrapText="1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4"/>
  <sheetViews>
    <sheetView workbookViewId="0">
      <selection activeCell="E28" sqref="E28"/>
    </sheetView>
  </sheetViews>
  <sheetFormatPr baseColWidth="10" defaultRowHeight="15" x14ac:dyDescent="0.25"/>
  <cols>
    <col min="1" max="1" width="32" customWidth="1"/>
  </cols>
  <sheetData>
    <row r="1" spans="1:6" x14ac:dyDescent="0.25">
      <c r="F1" t="s">
        <v>43</v>
      </c>
    </row>
    <row r="2" spans="1:6" x14ac:dyDescent="0.25">
      <c r="A2" s="49" t="s">
        <v>47</v>
      </c>
      <c r="F2" t="s">
        <v>44</v>
      </c>
    </row>
    <row r="3" spans="1:6" ht="21.75" customHeight="1" x14ac:dyDescent="0.25">
      <c r="A3" s="123" t="s">
        <v>48</v>
      </c>
      <c r="B3" s="123"/>
      <c r="C3" s="123"/>
      <c r="D3" s="123"/>
      <c r="E3" s="123"/>
    </row>
    <row r="4" spans="1:6" x14ac:dyDescent="0.25">
      <c r="A4" s="49" t="s">
        <v>49</v>
      </c>
    </row>
    <row r="5" spans="1:6" x14ac:dyDescent="0.25">
      <c r="A5" s="12" t="s">
        <v>44</v>
      </c>
      <c r="B5" s="12"/>
      <c r="C5" s="12"/>
    </row>
    <row r="6" spans="1:6" x14ac:dyDescent="0.25">
      <c r="A6" s="12" t="s">
        <v>55</v>
      </c>
      <c r="B6" s="124"/>
      <c r="C6" s="12"/>
    </row>
    <row r="7" spans="1:6" x14ac:dyDescent="0.25">
      <c r="A7" t="s">
        <v>56</v>
      </c>
      <c r="B7" s="122"/>
    </row>
    <row r="9" spans="1:6" ht="15.75" x14ac:dyDescent="0.25">
      <c r="B9" s="1" t="s">
        <v>40</v>
      </c>
    </row>
    <row r="10" spans="1:6" ht="15.75" x14ac:dyDescent="0.25">
      <c r="A10" s="5" t="s">
        <v>23</v>
      </c>
      <c r="B10" s="3"/>
    </row>
    <row r="11" spans="1:6" x14ac:dyDescent="0.25">
      <c r="A11" s="2"/>
      <c r="B11" s="2"/>
    </row>
    <row r="12" spans="1:6" ht="15.75" x14ac:dyDescent="0.25">
      <c r="A12" s="7" t="s">
        <v>5</v>
      </c>
      <c r="B12" s="2"/>
    </row>
    <row r="13" spans="1:6" ht="15.75" x14ac:dyDescent="0.25">
      <c r="A13" s="4" t="s">
        <v>2</v>
      </c>
      <c r="B13" s="2"/>
    </row>
    <row r="14" spans="1:6" ht="15.75" x14ac:dyDescent="0.25">
      <c r="A14" s="4" t="s">
        <v>3</v>
      </c>
      <c r="B14" s="2"/>
    </row>
    <row r="15" spans="1:6" ht="15.75" x14ac:dyDescent="0.25">
      <c r="A15" s="4" t="s">
        <v>4</v>
      </c>
      <c r="B15" s="2"/>
    </row>
    <row r="16" spans="1:6" ht="15.75" x14ac:dyDescent="0.25">
      <c r="A16" s="4"/>
      <c r="B16" s="2"/>
    </row>
    <row r="17" spans="1:2" ht="15.75" x14ac:dyDescent="0.25">
      <c r="A17" s="7" t="s">
        <v>6</v>
      </c>
      <c r="B17" s="2"/>
    </row>
    <row r="18" spans="1:2" ht="15.75" x14ac:dyDescent="0.25">
      <c r="A18" s="4"/>
      <c r="B18" s="2"/>
    </row>
    <row r="19" spans="1:2" ht="15.75" x14ac:dyDescent="0.25">
      <c r="A19" s="8" t="s">
        <v>27</v>
      </c>
      <c r="B19" s="2"/>
    </row>
    <row r="20" spans="1:2" x14ac:dyDescent="0.25">
      <c r="A20" s="9" t="s">
        <v>28</v>
      </c>
      <c r="B20" s="2"/>
    </row>
    <row r="21" spans="1:2" x14ac:dyDescent="0.25">
      <c r="A21" s="9" t="s">
        <v>29</v>
      </c>
      <c r="B21" s="2"/>
    </row>
    <row r="22" spans="1:2" x14ac:dyDescent="0.25">
      <c r="A22" s="9" t="s">
        <v>30</v>
      </c>
      <c r="B22" s="2"/>
    </row>
    <row r="24" spans="1:2" x14ac:dyDescent="0.25">
      <c r="A24" s="6" t="s">
        <v>39</v>
      </c>
      <c r="B24" s="2"/>
    </row>
  </sheetData>
  <mergeCells count="1">
    <mergeCell ref="A3:E3"/>
  </mergeCells>
  <dataValidations count="1">
    <dataValidation type="list" allowBlank="1" showInputMessage="1" showErrorMessage="1" sqref="A5">
      <formula1>$F$1:$F$2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53"/>
  <sheetViews>
    <sheetView workbookViewId="0">
      <selection activeCell="B33" sqref="B33:G33"/>
    </sheetView>
  </sheetViews>
  <sheetFormatPr baseColWidth="10" defaultRowHeight="15" x14ac:dyDescent="0.25"/>
  <cols>
    <col min="1" max="1" width="4" style="12" customWidth="1"/>
    <col min="2" max="2" width="20" style="12" bestFit="1" customWidth="1"/>
    <col min="3" max="3" width="9.5703125" style="12" bestFit="1" customWidth="1"/>
    <col min="4" max="4" width="13.7109375" style="12" bestFit="1" customWidth="1"/>
    <col min="5" max="5" width="8.85546875" style="52" customWidth="1"/>
    <col min="6" max="6" width="14.5703125" style="12" customWidth="1"/>
    <col min="7" max="7" width="9.7109375" style="52" customWidth="1"/>
    <col min="8" max="8" width="13.42578125" style="12" customWidth="1"/>
    <col min="9" max="9" width="14.42578125" style="12" bestFit="1" customWidth="1"/>
    <col min="10" max="10" width="20.140625" style="10" bestFit="1" customWidth="1"/>
    <col min="11" max="16384" width="11.42578125" style="12"/>
  </cols>
  <sheetData>
    <row r="1" spans="1:10" ht="15.75" x14ac:dyDescent="0.25">
      <c r="I1" s="69" t="s">
        <v>0</v>
      </c>
      <c r="J1" s="70">
        <f ca="1">TODAY()</f>
        <v>42082</v>
      </c>
    </row>
    <row r="2" spans="1:10" ht="16.5" customHeight="1" x14ac:dyDescent="0.25">
      <c r="F2" s="48" t="s">
        <v>1</v>
      </c>
      <c r="G2" s="59"/>
    </row>
    <row r="3" spans="1:10" ht="13.5" customHeight="1" x14ac:dyDescent="0.25">
      <c r="F3" s="72" t="str">
        <f>Taux!A3</f>
        <v>X</v>
      </c>
      <c r="G3" s="72"/>
      <c r="H3" s="72"/>
      <c r="I3" s="72"/>
      <c r="J3" s="72"/>
    </row>
    <row r="4" spans="1:10" ht="15.75" x14ac:dyDescent="0.25">
      <c r="F4" s="26" t="s">
        <v>50</v>
      </c>
      <c r="G4" s="12"/>
      <c r="H4" s="13" t="str">
        <f ca="1">MID(CELL("nomfichier",$A$2),FIND("]",CELL("nomfichier",$A$2))+1,50)</f>
        <v>Feuil1</v>
      </c>
      <c r="J4" s="12"/>
    </row>
    <row r="5" spans="1:10" ht="13.5" customHeight="1" x14ac:dyDescent="0.25">
      <c r="F5" s="71"/>
      <c r="G5" s="71"/>
      <c r="H5" s="71"/>
      <c r="I5" s="71"/>
      <c r="J5" s="71"/>
    </row>
    <row r="6" spans="1:10" ht="16.5" customHeight="1" x14ac:dyDescent="0.25">
      <c r="F6" s="71"/>
      <c r="G6" s="71"/>
      <c r="H6" s="71"/>
      <c r="I6" s="71"/>
      <c r="J6" s="71"/>
    </row>
    <row r="7" spans="1:10" x14ac:dyDescent="0.25">
      <c r="E7" s="36" t="s">
        <v>49</v>
      </c>
      <c r="G7" s="50" t="str">
        <f>Taux!A5</f>
        <v>Hors Québec</v>
      </c>
      <c r="I7" s="50"/>
      <c r="J7" s="50"/>
    </row>
    <row r="8" spans="1:10" s="42" customFormat="1" ht="18.75" x14ac:dyDescent="0.25">
      <c r="B8" s="43" t="s">
        <v>53</v>
      </c>
      <c r="C8" s="40"/>
      <c r="D8" s="101"/>
      <c r="E8" s="102"/>
      <c r="F8" s="101"/>
      <c r="G8" s="102"/>
      <c r="H8" s="101"/>
      <c r="I8" s="101"/>
      <c r="J8" s="103"/>
    </row>
    <row r="9" spans="1:10" x14ac:dyDescent="0.25">
      <c r="A9" s="30" t="s">
        <v>5</v>
      </c>
      <c r="B9" s="30"/>
      <c r="C9" s="13"/>
      <c r="D9" s="63" t="s">
        <v>7</v>
      </c>
      <c r="E9" s="64"/>
      <c r="F9" s="63" t="s">
        <v>51</v>
      </c>
      <c r="G9" s="64"/>
      <c r="H9" s="63" t="s">
        <v>35</v>
      </c>
      <c r="I9" s="63" t="s">
        <v>8</v>
      </c>
    </row>
    <row r="10" spans="1:10" s="33" customFormat="1" x14ac:dyDescent="0.25">
      <c r="B10" s="31" t="s">
        <v>2</v>
      </c>
      <c r="C10" s="31"/>
      <c r="D10" s="35"/>
      <c r="E10" s="53"/>
      <c r="F10" s="125"/>
      <c r="G10" s="53"/>
      <c r="H10" s="31">
        <f>D10*F10</f>
        <v>0</v>
      </c>
      <c r="I10" s="44">
        <f>Taux!B13</f>
        <v>0</v>
      </c>
      <c r="J10" s="32">
        <f>H10*I10</f>
        <v>0</v>
      </c>
    </row>
    <row r="11" spans="1:10" s="33" customFormat="1" x14ac:dyDescent="0.25">
      <c r="B11" s="31" t="s">
        <v>3</v>
      </c>
      <c r="C11" s="31"/>
      <c r="D11" s="35"/>
      <c r="E11" s="53"/>
      <c r="F11" s="125"/>
      <c r="G11" s="53"/>
      <c r="H11" s="31">
        <f t="shared" ref="H11:H12" si="0">D11*F11</f>
        <v>0</v>
      </c>
      <c r="I11" s="44">
        <f>Taux!B14</f>
        <v>0</v>
      </c>
      <c r="J11" s="32">
        <f t="shared" ref="J11:J12" si="1">H11*I11</f>
        <v>0</v>
      </c>
    </row>
    <row r="12" spans="1:10" s="33" customFormat="1" x14ac:dyDescent="0.25">
      <c r="B12" s="31" t="s">
        <v>4</v>
      </c>
      <c r="C12" s="31"/>
      <c r="D12" s="35"/>
      <c r="E12" s="53"/>
      <c r="F12" s="125"/>
      <c r="G12" s="53"/>
      <c r="H12" s="31">
        <f t="shared" si="0"/>
        <v>0</v>
      </c>
      <c r="I12" s="44">
        <f>Taux!B15</f>
        <v>0</v>
      </c>
      <c r="J12" s="67">
        <f t="shared" si="1"/>
        <v>0</v>
      </c>
    </row>
    <row r="13" spans="1:10" s="36" customFormat="1" x14ac:dyDescent="0.25">
      <c r="A13" s="29"/>
      <c r="B13" s="29"/>
      <c r="D13" s="28"/>
      <c r="E13" s="28"/>
      <c r="F13" s="39" t="s">
        <v>36</v>
      </c>
      <c r="G13" s="39"/>
      <c r="H13" s="28">
        <f>SUM(H10:H12)</f>
        <v>0</v>
      </c>
      <c r="I13" s="28"/>
      <c r="J13" s="17"/>
    </row>
    <row r="14" spans="1:10" ht="8.25" customHeight="1" x14ac:dyDescent="0.25">
      <c r="A14" s="14"/>
      <c r="B14" s="14"/>
      <c r="C14" s="13"/>
      <c r="D14" s="13"/>
      <c r="E14" s="54"/>
      <c r="F14" s="13"/>
      <c r="G14" s="54"/>
      <c r="H14" s="13"/>
      <c r="I14" s="13"/>
    </row>
    <row r="15" spans="1:10" s="21" customFormat="1" ht="30" customHeight="1" x14ac:dyDescent="0.25">
      <c r="A15" s="51" t="s">
        <v>6</v>
      </c>
      <c r="B15" s="51"/>
      <c r="C15" s="23"/>
      <c r="D15" s="27" t="s">
        <v>45</v>
      </c>
      <c r="E15" s="60">
        <f>Taux!B6</f>
        <v>0</v>
      </c>
      <c r="F15" s="27" t="s">
        <v>46</v>
      </c>
      <c r="G15" s="62">
        <f>E15*2</f>
        <v>0</v>
      </c>
      <c r="H15" s="27" t="s">
        <v>9</v>
      </c>
      <c r="I15" s="27" t="s">
        <v>8</v>
      </c>
      <c r="J15" s="22"/>
    </row>
    <row r="16" spans="1:10" s="33" customFormat="1" x14ac:dyDescent="0.25">
      <c r="B16" s="31" t="s">
        <v>2</v>
      </c>
      <c r="C16" s="31"/>
      <c r="D16" s="31"/>
      <c r="E16" s="53"/>
      <c r="F16" s="31"/>
      <c r="G16" s="53"/>
      <c r="H16" s="35"/>
      <c r="I16" s="44">
        <f>Taux!$B$17</f>
        <v>0</v>
      </c>
      <c r="J16" s="32">
        <f>$G$15*H16*I16</f>
        <v>0</v>
      </c>
    </row>
    <row r="17" spans="1:11" s="33" customFormat="1" x14ac:dyDescent="0.25">
      <c r="B17" s="31" t="s">
        <v>3</v>
      </c>
      <c r="C17" s="31"/>
      <c r="D17" s="31"/>
      <c r="E17" s="53"/>
      <c r="F17" s="31"/>
      <c r="G17" s="53"/>
      <c r="H17" s="35"/>
      <c r="I17" s="44">
        <f>Taux!$B$17</f>
        <v>0</v>
      </c>
      <c r="J17" s="32">
        <f t="shared" ref="J17:J18" si="2">$G$15*H17*I17</f>
        <v>0</v>
      </c>
    </row>
    <row r="18" spans="1:11" s="33" customFormat="1" x14ac:dyDescent="0.25">
      <c r="B18" s="31" t="s">
        <v>4</v>
      </c>
      <c r="C18" s="31"/>
      <c r="D18" s="31"/>
      <c r="E18" s="53"/>
      <c r="F18" s="31"/>
      <c r="G18" s="53"/>
      <c r="H18" s="35"/>
      <c r="I18" s="44">
        <f>Taux!$B$17</f>
        <v>0</v>
      </c>
      <c r="J18" s="67">
        <f t="shared" si="2"/>
        <v>0</v>
      </c>
    </row>
    <row r="19" spans="1:11" ht="8.25" customHeight="1" x14ac:dyDescent="0.25">
      <c r="A19" s="14"/>
      <c r="B19" s="13"/>
      <c r="C19" s="13"/>
      <c r="D19" s="13"/>
      <c r="E19" s="54"/>
      <c r="F19" s="13"/>
      <c r="G19" s="54"/>
      <c r="H19" s="16"/>
      <c r="I19" s="13"/>
    </row>
    <row r="20" spans="1:11" ht="15.75" x14ac:dyDescent="0.25">
      <c r="A20" s="47" t="s">
        <v>27</v>
      </c>
      <c r="B20" s="14"/>
      <c r="C20" s="15"/>
      <c r="D20" s="29" t="s">
        <v>35</v>
      </c>
      <c r="E20" s="55"/>
      <c r="F20" s="61"/>
      <c r="G20" s="56"/>
      <c r="H20" s="28"/>
      <c r="I20" s="37" t="s">
        <v>8</v>
      </c>
    </row>
    <row r="21" spans="1:11" s="33" customFormat="1" x14ac:dyDescent="0.25">
      <c r="A21" s="34"/>
      <c r="B21" s="31" t="s">
        <v>28</v>
      </c>
      <c r="C21" s="31"/>
      <c r="D21" s="31">
        <f>IF($G$7="Hors Québec",H13,)</f>
        <v>0</v>
      </c>
      <c r="E21" s="53"/>
      <c r="F21" s="31"/>
      <c r="G21" s="53"/>
      <c r="H21" s="31"/>
      <c r="I21" s="44">
        <f>Taux!B20</f>
        <v>0</v>
      </c>
      <c r="J21" s="67">
        <f>D21*I21</f>
        <v>0</v>
      </c>
    </row>
    <row r="22" spans="1:11" s="21" customFormat="1" ht="15.75" x14ac:dyDescent="0.25">
      <c r="A22" s="24"/>
      <c r="B22" s="65" t="s">
        <v>31</v>
      </c>
      <c r="C22" s="25">
        <f>Taux!B7</f>
        <v>0</v>
      </c>
      <c r="D22" s="63" t="s">
        <v>32</v>
      </c>
      <c r="E22" s="68">
        <f>IF($G$7="Hors Québec",C22*2,)</f>
        <v>0</v>
      </c>
      <c r="F22" s="63" t="s">
        <v>33</v>
      </c>
      <c r="G22" s="64"/>
      <c r="H22" s="63" t="s">
        <v>34</v>
      </c>
      <c r="I22" s="63" t="s">
        <v>8</v>
      </c>
      <c r="J22" s="22"/>
    </row>
    <row r="23" spans="1:11" s="33" customFormat="1" x14ac:dyDescent="0.25">
      <c r="A23" s="34"/>
      <c r="B23" s="31" t="s">
        <v>29</v>
      </c>
      <c r="C23" s="31"/>
      <c r="E23" s="53"/>
      <c r="F23" s="35"/>
      <c r="G23" s="53"/>
      <c r="H23" s="35">
        <f>$E$22*F23</f>
        <v>0</v>
      </c>
      <c r="I23" s="44">
        <f>Taux!B21</f>
        <v>0</v>
      </c>
      <c r="J23" s="32">
        <f>I23*H23</f>
        <v>0</v>
      </c>
    </row>
    <row r="24" spans="1:11" s="33" customFormat="1" x14ac:dyDescent="0.25">
      <c r="A24" s="34"/>
      <c r="B24" s="31" t="s">
        <v>30</v>
      </c>
      <c r="C24" s="31"/>
      <c r="D24" s="31"/>
      <c r="E24" s="53"/>
      <c r="F24" s="35"/>
      <c r="G24" s="53"/>
      <c r="H24" s="35">
        <f>$E$22*F24</f>
        <v>0</v>
      </c>
      <c r="I24" s="44">
        <f>Taux!B22</f>
        <v>0</v>
      </c>
      <c r="J24" s="67">
        <f>I24*H24</f>
        <v>0</v>
      </c>
    </row>
    <row r="25" spans="1:11" ht="8.25" customHeight="1" x14ac:dyDescent="0.25">
      <c r="A25" s="14"/>
      <c r="B25" s="13"/>
      <c r="C25" s="13"/>
      <c r="D25" s="13"/>
      <c r="E25" s="54"/>
      <c r="F25" s="13"/>
      <c r="G25" s="54"/>
      <c r="H25" s="13"/>
      <c r="I25" s="44"/>
    </row>
    <row r="26" spans="1:11" s="36" customFormat="1" x14ac:dyDescent="0.25">
      <c r="A26" s="29"/>
      <c r="B26" s="28"/>
      <c r="C26" s="28"/>
      <c r="D26" s="28"/>
      <c r="E26" s="56"/>
      <c r="F26" s="28"/>
      <c r="G26" s="56"/>
      <c r="H26" s="28" t="s">
        <v>12</v>
      </c>
      <c r="I26" s="28"/>
      <c r="J26" s="66">
        <f>SUM(J10:J24)</f>
        <v>0</v>
      </c>
    </row>
    <row r="27" spans="1:11" ht="8.25" customHeight="1" x14ac:dyDescent="0.25">
      <c r="A27" s="13"/>
      <c r="B27" s="13"/>
      <c r="C27" s="13"/>
      <c r="D27" s="13"/>
      <c r="E27" s="54"/>
      <c r="H27" s="11"/>
      <c r="I27" s="11"/>
      <c r="J27" s="17"/>
    </row>
    <row r="28" spans="1:11" s="42" customFormat="1" ht="18.75" x14ac:dyDescent="0.25">
      <c r="B28" s="121" t="s">
        <v>54</v>
      </c>
      <c r="C28" s="40"/>
      <c r="D28" s="43"/>
      <c r="E28" s="58"/>
      <c r="F28" s="43"/>
      <c r="G28" s="58"/>
      <c r="H28" s="43"/>
      <c r="I28" s="43"/>
      <c r="J28" s="41"/>
    </row>
    <row r="29" spans="1:11" s="38" customFormat="1" ht="15.75" customHeight="1" x14ac:dyDescent="0.25">
      <c r="A29" s="98" t="s">
        <v>24</v>
      </c>
      <c r="B29" s="99"/>
      <c r="C29" s="99"/>
      <c r="D29" s="99"/>
      <c r="E29" s="99"/>
      <c r="F29" s="99"/>
      <c r="G29" s="100"/>
      <c r="H29" s="92" t="s">
        <v>25</v>
      </c>
      <c r="I29" s="92" t="s">
        <v>26</v>
      </c>
      <c r="J29" s="93" t="s">
        <v>10</v>
      </c>
      <c r="K29" s="37"/>
    </row>
    <row r="30" spans="1:11" ht="30.75" customHeight="1" x14ac:dyDescent="0.25">
      <c r="A30" s="97" t="s">
        <v>13</v>
      </c>
      <c r="B30" s="126">
        <v>1</v>
      </c>
      <c r="C30" s="126"/>
      <c r="D30" s="126"/>
      <c r="E30" s="126"/>
      <c r="F30" s="126"/>
      <c r="G30" s="96"/>
      <c r="H30" s="94"/>
      <c r="I30" s="94"/>
      <c r="J30" s="95">
        <f>H30*I30</f>
        <v>0</v>
      </c>
    </row>
    <row r="31" spans="1:11" ht="30.75" customHeight="1" x14ac:dyDescent="0.25">
      <c r="A31" s="97" t="s">
        <v>14</v>
      </c>
      <c r="B31" s="126">
        <v>2</v>
      </c>
      <c r="C31" s="126"/>
      <c r="D31" s="126"/>
      <c r="E31" s="126"/>
      <c r="F31" s="126"/>
      <c r="G31" s="96"/>
      <c r="H31" s="94"/>
      <c r="I31" s="94"/>
      <c r="J31" s="95">
        <f t="shared" ref="J31:J40" si="3">H31*I31</f>
        <v>0</v>
      </c>
    </row>
    <row r="32" spans="1:11" ht="30.75" customHeight="1" x14ac:dyDescent="0.25">
      <c r="A32" s="97" t="s">
        <v>15</v>
      </c>
      <c r="B32" s="126">
        <v>3</v>
      </c>
      <c r="C32" s="126"/>
      <c r="D32" s="126"/>
      <c r="E32" s="126"/>
      <c r="F32" s="126"/>
      <c r="G32" s="96"/>
      <c r="H32" s="94"/>
      <c r="I32" s="94"/>
      <c r="J32" s="95">
        <f t="shared" si="3"/>
        <v>0</v>
      </c>
    </row>
    <row r="33" spans="1:14" ht="30.75" customHeight="1" x14ac:dyDescent="0.25">
      <c r="A33" s="97" t="s">
        <v>16</v>
      </c>
      <c r="B33" s="126"/>
      <c r="C33" s="126"/>
      <c r="D33" s="126"/>
      <c r="E33" s="126"/>
      <c r="F33" s="126"/>
      <c r="G33" s="96"/>
      <c r="H33" s="94"/>
      <c r="I33" s="94"/>
      <c r="J33" s="95">
        <f t="shared" si="3"/>
        <v>0</v>
      </c>
    </row>
    <row r="34" spans="1:14" ht="30.75" customHeight="1" x14ac:dyDescent="0.25">
      <c r="A34" s="97" t="s">
        <v>17</v>
      </c>
      <c r="B34" s="126"/>
      <c r="C34" s="126"/>
      <c r="D34" s="126"/>
      <c r="E34" s="126"/>
      <c r="F34" s="126"/>
      <c r="G34" s="96"/>
      <c r="H34" s="94"/>
      <c r="I34" s="94"/>
      <c r="J34" s="95">
        <f t="shared" si="3"/>
        <v>0</v>
      </c>
    </row>
    <row r="35" spans="1:14" ht="30.75" customHeight="1" x14ac:dyDescent="0.25">
      <c r="A35" s="97" t="s">
        <v>18</v>
      </c>
      <c r="B35" s="126"/>
      <c r="C35" s="126"/>
      <c r="D35" s="126"/>
      <c r="E35" s="126"/>
      <c r="F35" s="126"/>
      <c r="G35" s="96"/>
      <c r="H35" s="94"/>
      <c r="I35" s="94"/>
      <c r="J35" s="95">
        <f t="shared" si="3"/>
        <v>0</v>
      </c>
    </row>
    <row r="36" spans="1:14" ht="30.75" customHeight="1" x14ac:dyDescent="0.25">
      <c r="A36" s="97" t="s">
        <v>19</v>
      </c>
      <c r="B36" s="126"/>
      <c r="C36" s="126"/>
      <c r="D36" s="126"/>
      <c r="E36" s="126"/>
      <c r="F36" s="126"/>
      <c r="G36" s="96"/>
      <c r="H36" s="94"/>
      <c r="I36" s="94"/>
      <c r="J36" s="95">
        <f t="shared" si="3"/>
        <v>0</v>
      </c>
    </row>
    <row r="37" spans="1:14" ht="30.75" customHeight="1" x14ac:dyDescent="0.25">
      <c r="A37" s="97" t="s">
        <v>20</v>
      </c>
      <c r="B37" s="126"/>
      <c r="C37" s="126"/>
      <c r="D37" s="126"/>
      <c r="E37" s="126"/>
      <c r="F37" s="126"/>
      <c r="G37" s="96"/>
      <c r="H37" s="94"/>
      <c r="I37" s="94"/>
      <c r="J37" s="95">
        <f t="shared" si="3"/>
        <v>0</v>
      </c>
    </row>
    <row r="38" spans="1:14" ht="30.75" customHeight="1" x14ac:dyDescent="0.25">
      <c r="A38" s="97" t="s">
        <v>21</v>
      </c>
      <c r="B38" s="126"/>
      <c r="C38" s="126"/>
      <c r="D38" s="126"/>
      <c r="E38" s="126"/>
      <c r="F38" s="126"/>
      <c r="G38" s="96"/>
      <c r="H38" s="94"/>
      <c r="I38" s="94"/>
      <c r="J38" s="95">
        <f t="shared" si="3"/>
        <v>0</v>
      </c>
    </row>
    <row r="39" spans="1:14" ht="30.75" customHeight="1" x14ac:dyDescent="0.25">
      <c r="A39" s="97" t="s">
        <v>22</v>
      </c>
      <c r="B39" s="126"/>
      <c r="C39" s="126"/>
      <c r="D39" s="126"/>
      <c r="E39" s="126"/>
      <c r="F39" s="126"/>
      <c r="G39" s="96"/>
      <c r="H39" s="94"/>
      <c r="I39" s="94"/>
      <c r="J39" s="95">
        <f t="shared" si="3"/>
        <v>0</v>
      </c>
    </row>
    <row r="40" spans="1:14" ht="30.75" customHeight="1" x14ac:dyDescent="0.25">
      <c r="A40" s="97" t="s">
        <v>52</v>
      </c>
      <c r="B40" s="126"/>
      <c r="C40" s="126"/>
      <c r="D40" s="126"/>
      <c r="E40" s="126"/>
      <c r="F40" s="126"/>
      <c r="G40" s="96"/>
      <c r="H40" s="94"/>
      <c r="I40" s="94"/>
      <c r="J40" s="95">
        <f t="shared" si="3"/>
        <v>0</v>
      </c>
    </row>
    <row r="41" spans="1:14" ht="8.25" customHeight="1" x14ac:dyDescent="0.25">
      <c r="A41" s="11"/>
      <c r="B41" s="13"/>
      <c r="C41" s="13"/>
      <c r="D41" s="13"/>
      <c r="E41" s="54"/>
      <c r="F41" s="13"/>
      <c r="G41" s="54"/>
      <c r="H41" s="13"/>
      <c r="I41" s="13"/>
    </row>
    <row r="42" spans="1:14" s="36" customFormat="1" x14ac:dyDescent="0.25">
      <c r="A42" s="28"/>
      <c r="B42" s="28"/>
      <c r="C42" s="28"/>
      <c r="D42" s="28"/>
      <c r="E42" s="56"/>
      <c r="F42" s="28"/>
      <c r="G42" s="56"/>
      <c r="H42" s="39" t="s">
        <v>37</v>
      </c>
      <c r="I42" s="39"/>
      <c r="J42" s="66">
        <f>SUM(J30:J41)</f>
        <v>0</v>
      </c>
    </row>
    <row r="43" spans="1:14" ht="4.5" customHeight="1" x14ac:dyDescent="0.25">
      <c r="A43" s="13"/>
      <c r="B43" s="13"/>
      <c r="C43" s="13"/>
      <c r="D43" s="13"/>
      <c r="E43" s="54"/>
      <c r="F43" s="13"/>
      <c r="G43" s="54"/>
      <c r="H43" s="18"/>
      <c r="I43" s="18"/>
    </row>
    <row r="44" spans="1:14" s="46" customFormat="1" ht="19.5" thickBot="1" x14ac:dyDescent="0.3">
      <c r="A44" s="43"/>
      <c r="B44" s="43"/>
      <c r="C44" s="43"/>
      <c r="D44" s="43"/>
      <c r="E44" s="58"/>
      <c r="F44" s="43"/>
      <c r="G44" s="58"/>
      <c r="H44" s="19" t="s">
        <v>11</v>
      </c>
      <c r="I44" s="19"/>
      <c r="J44" s="73">
        <f>J42+J26</f>
        <v>0</v>
      </c>
      <c r="N44" s="45"/>
    </row>
    <row r="45" spans="1:14" s="82" customFormat="1" ht="17.25" customHeight="1" x14ac:dyDescent="0.25">
      <c r="A45" s="78"/>
      <c r="B45" s="79"/>
      <c r="C45" s="79"/>
      <c r="D45" s="79"/>
      <c r="E45" s="80"/>
      <c r="F45" s="79"/>
      <c r="G45" s="80"/>
      <c r="H45" s="90" t="s">
        <v>38</v>
      </c>
      <c r="I45" s="90"/>
      <c r="J45" s="86">
        <f>I46*H13</f>
        <v>0</v>
      </c>
      <c r="N45" s="81"/>
    </row>
    <row r="46" spans="1:14" s="82" customFormat="1" x14ac:dyDescent="0.25">
      <c r="A46" s="79"/>
      <c r="B46" s="79"/>
      <c r="C46" s="79"/>
      <c r="D46" s="79"/>
      <c r="E46" s="80"/>
      <c r="G46" s="83"/>
      <c r="H46" s="88"/>
      <c r="I46" s="89">
        <f>Taux!B24</f>
        <v>0</v>
      </c>
      <c r="J46" s="87"/>
    </row>
    <row r="47" spans="1:14" s="82" customFormat="1" ht="16.5" customHeight="1" x14ac:dyDescent="0.25">
      <c r="A47" s="78"/>
      <c r="B47" s="79"/>
      <c r="C47" s="79"/>
      <c r="D47" s="79"/>
      <c r="E47" s="80"/>
      <c r="F47" s="79"/>
      <c r="G47" s="80"/>
      <c r="H47" s="84" t="s">
        <v>42</v>
      </c>
      <c r="I47" s="84"/>
      <c r="J47" s="85" t="e">
        <f>J45/J48</f>
        <v>#DIV/0!</v>
      </c>
    </row>
    <row r="48" spans="1:14" s="20" customFormat="1" ht="21.75" thickBot="1" x14ac:dyDescent="0.3">
      <c r="A48" s="74"/>
      <c r="B48" s="74"/>
      <c r="C48" s="74"/>
      <c r="D48" s="74"/>
      <c r="E48" s="75"/>
      <c r="F48" s="76" t="s">
        <v>41</v>
      </c>
      <c r="G48" s="76"/>
      <c r="H48" s="76"/>
      <c r="I48" s="76"/>
      <c r="J48" s="77">
        <f>J44+J45</f>
        <v>0</v>
      </c>
    </row>
    <row r="49" spans="1:10" ht="16.5" thickTop="1" x14ac:dyDescent="0.25">
      <c r="A49" s="11"/>
      <c r="B49" s="13"/>
      <c r="C49" s="13"/>
      <c r="D49" s="13"/>
      <c r="E49" s="54"/>
      <c r="F49" s="11"/>
      <c r="G49" s="57"/>
      <c r="H49" s="13"/>
      <c r="I49" s="13"/>
      <c r="J49" s="17"/>
    </row>
    <row r="50" spans="1:10" ht="15.75" x14ac:dyDescent="0.25">
      <c r="A50" s="13"/>
      <c r="B50" s="13"/>
      <c r="C50" s="13"/>
      <c r="D50" s="13"/>
      <c r="E50" s="54"/>
      <c r="F50" s="11"/>
      <c r="G50" s="57"/>
      <c r="H50" s="13"/>
      <c r="I50" s="13"/>
      <c r="J50" s="17"/>
    </row>
    <row r="51" spans="1:10" ht="15.75" x14ac:dyDescent="0.25">
      <c r="A51" s="13"/>
      <c r="B51" s="13"/>
      <c r="C51" s="13"/>
      <c r="D51" s="13"/>
      <c r="E51" s="54"/>
      <c r="F51" s="11"/>
      <c r="G51" s="57"/>
      <c r="H51" s="13"/>
      <c r="I51" s="13"/>
      <c r="J51" s="17"/>
    </row>
    <row r="52" spans="1:10" ht="15.75" x14ac:dyDescent="0.25">
      <c r="A52" s="13"/>
      <c r="B52" s="13"/>
      <c r="C52" s="13"/>
      <c r="D52" s="11"/>
      <c r="E52" s="57"/>
      <c r="F52" s="11"/>
      <c r="G52" s="57"/>
      <c r="H52" s="13"/>
      <c r="I52" s="13"/>
      <c r="J52" s="17"/>
    </row>
    <row r="53" spans="1:10" x14ac:dyDescent="0.25">
      <c r="A53" s="13"/>
      <c r="B53" s="13"/>
      <c r="C53" s="13"/>
      <c r="D53" s="13"/>
      <c r="E53" s="54"/>
      <c r="F53" s="13"/>
      <c r="G53" s="54"/>
      <c r="H53" s="13"/>
      <c r="I53" s="13"/>
    </row>
  </sheetData>
  <mergeCells count="23">
    <mergeCell ref="J45:J46"/>
    <mergeCell ref="B39:G39"/>
    <mergeCell ref="A29:G29"/>
    <mergeCell ref="B30:G30"/>
    <mergeCell ref="B31:G31"/>
    <mergeCell ref="B32:G32"/>
    <mergeCell ref="B33:G33"/>
    <mergeCell ref="F13:G13"/>
    <mergeCell ref="F3:J3"/>
    <mergeCell ref="F5:J6"/>
    <mergeCell ref="A9:B9"/>
    <mergeCell ref="A15:B15"/>
    <mergeCell ref="B34:G34"/>
    <mergeCell ref="B35:G35"/>
    <mergeCell ref="B36:G36"/>
    <mergeCell ref="B37:G37"/>
    <mergeCell ref="F48:I48"/>
    <mergeCell ref="H42:I42"/>
    <mergeCell ref="H44:I44"/>
    <mergeCell ref="H47:I47"/>
    <mergeCell ref="B38:G38"/>
    <mergeCell ref="B40:G40"/>
    <mergeCell ref="H45:I45"/>
  </mergeCells>
  <printOptions horizontalCentered="1"/>
  <pageMargins left="0.31496062992125984" right="0.31496062992125984" top="0.74803149606299213" bottom="0.74803149606299213" header="0.31496062992125984" footer="0.31496062992125984"/>
  <pageSetup scale="79" fitToHeight="0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N53"/>
  <sheetViews>
    <sheetView workbookViewId="0">
      <selection activeCell="B33" sqref="B33:G33"/>
    </sheetView>
  </sheetViews>
  <sheetFormatPr baseColWidth="10" defaultRowHeight="15" x14ac:dyDescent="0.25"/>
  <cols>
    <col min="1" max="1" width="4" style="12" customWidth="1"/>
    <col min="2" max="2" width="20" style="12" bestFit="1" customWidth="1"/>
    <col min="3" max="3" width="9.5703125" style="12" bestFit="1" customWidth="1"/>
    <col min="4" max="4" width="13.7109375" style="12" bestFit="1" customWidth="1"/>
    <col min="5" max="5" width="8.85546875" style="52" customWidth="1"/>
    <col min="6" max="6" width="14.5703125" style="12" customWidth="1"/>
    <col min="7" max="7" width="9.7109375" style="52" customWidth="1"/>
    <col min="8" max="8" width="13.42578125" style="12" customWidth="1"/>
    <col min="9" max="9" width="14.42578125" style="12" bestFit="1" customWidth="1"/>
    <col min="10" max="10" width="20.140625" style="10" bestFit="1" customWidth="1"/>
    <col min="11" max="16384" width="11.42578125" style="12"/>
  </cols>
  <sheetData>
    <row r="1" spans="1:10" ht="15.75" x14ac:dyDescent="0.25">
      <c r="I1" s="69" t="s">
        <v>0</v>
      </c>
      <c r="J1" s="70">
        <f ca="1">TODAY()</f>
        <v>42082</v>
      </c>
    </row>
    <row r="2" spans="1:10" ht="16.5" customHeight="1" x14ac:dyDescent="0.25">
      <c r="F2" s="48" t="s">
        <v>1</v>
      </c>
      <c r="G2" s="59"/>
    </row>
    <row r="3" spans="1:10" ht="13.5" customHeight="1" x14ac:dyDescent="0.25">
      <c r="F3" s="72" t="str">
        <f>Taux!A3</f>
        <v>X</v>
      </c>
      <c r="G3" s="72"/>
      <c r="H3" s="72"/>
      <c r="I3" s="72"/>
      <c r="J3" s="72"/>
    </row>
    <row r="4" spans="1:10" ht="15.75" x14ac:dyDescent="0.25">
      <c r="F4" s="26" t="s">
        <v>50</v>
      </c>
      <c r="G4" s="12"/>
      <c r="H4" s="13" t="str">
        <f ca="1">MID(CELL("nomfichier",$A$2),FIND("]",CELL("nomfichier",$A$2))+1,50)</f>
        <v>Feuil2</v>
      </c>
      <c r="J4" s="12"/>
    </row>
    <row r="5" spans="1:10" ht="13.5" customHeight="1" x14ac:dyDescent="0.25">
      <c r="F5" s="71"/>
      <c r="G5" s="71"/>
      <c r="H5" s="71"/>
      <c r="I5" s="71"/>
      <c r="J5" s="71"/>
    </row>
    <row r="6" spans="1:10" ht="16.5" customHeight="1" x14ac:dyDescent="0.25">
      <c r="F6" s="71"/>
      <c r="G6" s="71"/>
      <c r="H6" s="71"/>
      <c r="I6" s="71"/>
      <c r="J6" s="71"/>
    </row>
    <row r="7" spans="1:10" x14ac:dyDescent="0.25">
      <c r="E7" s="36" t="s">
        <v>49</v>
      </c>
      <c r="G7" s="50" t="str">
        <f>Taux!A5</f>
        <v>Hors Québec</v>
      </c>
      <c r="I7" s="50"/>
      <c r="J7" s="50"/>
    </row>
    <row r="8" spans="1:10" s="42" customFormat="1" ht="18.75" x14ac:dyDescent="0.25">
      <c r="B8" s="43" t="s">
        <v>53</v>
      </c>
      <c r="C8" s="40"/>
      <c r="D8" s="101"/>
      <c r="E8" s="102"/>
      <c r="F8" s="101"/>
      <c r="G8" s="102"/>
      <c r="H8" s="101"/>
      <c r="I8" s="101"/>
      <c r="J8" s="103"/>
    </row>
    <row r="9" spans="1:10" x14ac:dyDescent="0.25">
      <c r="A9" s="30" t="s">
        <v>5</v>
      </c>
      <c r="B9" s="30"/>
      <c r="C9" s="13"/>
      <c r="D9" s="63" t="s">
        <v>7</v>
      </c>
      <c r="E9" s="64"/>
      <c r="F9" s="63" t="s">
        <v>51</v>
      </c>
      <c r="G9" s="64"/>
      <c r="H9" s="63" t="s">
        <v>35</v>
      </c>
      <c r="I9" s="63" t="s">
        <v>8</v>
      </c>
    </row>
    <row r="10" spans="1:10" s="33" customFormat="1" x14ac:dyDescent="0.25">
      <c r="B10" s="31" t="s">
        <v>2</v>
      </c>
      <c r="C10" s="31"/>
      <c r="D10" s="35"/>
      <c r="E10" s="53"/>
      <c r="F10" s="125"/>
      <c r="G10" s="53"/>
      <c r="H10" s="31">
        <f>D10*F10</f>
        <v>0</v>
      </c>
      <c r="I10" s="44">
        <f>Taux!B13</f>
        <v>0</v>
      </c>
      <c r="J10" s="32">
        <f>H10*I10</f>
        <v>0</v>
      </c>
    </row>
    <row r="11" spans="1:10" s="33" customFormat="1" x14ac:dyDescent="0.25">
      <c r="B11" s="31" t="s">
        <v>3</v>
      </c>
      <c r="C11" s="31"/>
      <c r="D11" s="35"/>
      <c r="E11" s="53"/>
      <c r="F11" s="125"/>
      <c r="G11" s="53"/>
      <c r="H11" s="31">
        <f t="shared" ref="H11:H12" si="0">D11*F11</f>
        <v>0</v>
      </c>
      <c r="I11" s="44">
        <f>Taux!B14</f>
        <v>0</v>
      </c>
      <c r="J11" s="32">
        <f t="shared" ref="J11:J12" si="1">H11*I11</f>
        <v>0</v>
      </c>
    </row>
    <row r="12" spans="1:10" s="33" customFormat="1" x14ac:dyDescent="0.25">
      <c r="B12" s="31" t="s">
        <v>4</v>
      </c>
      <c r="C12" s="31"/>
      <c r="D12" s="35"/>
      <c r="E12" s="53"/>
      <c r="F12" s="125"/>
      <c r="G12" s="53"/>
      <c r="H12" s="31">
        <f t="shared" si="0"/>
        <v>0</v>
      </c>
      <c r="I12" s="44">
        <f>Taux!B15</f>
        <v>0</v>
      </c>
      <c r="J12" s="67">
        <f t="shared" si="1"/>
        <v>0</v>
      </c>
    </row>
    <row r="13" spans="1:10" s="36" customFormat="1" x14ac:dyDescent="0.25">
      <c r="A13" s="29"/>
      <c r="B13" s="29"/>
      <c r="D13" s="28"/>
      <c r="E13" s="28"/>
      <c r="F13" s="39" t="s">
        <v>36</v>
      </c>
      <c r="G13" s="39"/>
      <c r="H13" s="28">
        <f>SUM(H10:H12)</f>
        <v>0</v>
      </c>
      <c r="I13" s="28"/>
      <c r="J13" s="17"/>
    </row>
    <row r="14" spans="1:10" ht="8.25" customHeight="1" x14ac:dyDescent="0.25">
      <c r="A14" s="14"/>
      <c r="B14" s="14"/>
      <c r="C14" s="13"/>
      <c r="D14" s="13"/>
      <c r="E14" s="54"/>
      <c r="F14" s="13"/>
      <c r="G14" s="54"/>
      <c r="H14" s="13"/>
      <c r="I14" s="13"/>
    </row>
    <row r="15" spans="1:10" s="21" customFormat="1" ht="30" customHeight="1" x14ac:dyDescent="0.25">
      <c r="A15" s="51" t="s">
        <v>6</v>
      </c>
      <c r="B15" s="51"/>
      <c r="C15" s="23"/>
      <c r="D15" s="27" t="s">
        <v>45</v>
      </c>
      <c r="E15" s="60">
        <f>Taux!B6</f>
        <v>0</v>
      </c>
      <c r="F15" s="27" t="s">
        <v>46</v>
      </c>
      <c r="G15" s="62">
        <f>E15*2</f>
        <v>0</v>
      </c>
      <c r="H15" s="27" t="s">
        <v>9</v>
      </c>
      <c r="I15" s="27" t="s">
        <v>8</v>
      </c>
      <c r="J15" s="22"/>
    </row>
    <row r="16" spans="1:10" s="33" customFormat="1" x14ac:dyDescent="0.25">
      <c r="B16" s="31" t="s">
        <v>2</v>
      </c>
      <c r="C16" s="31"/>
      <c r="D16" s="31"/>
      <c r="E16" s="53"/>
      <c r="F16" s="31"/>
      <c r="G16" s="53"/>
      <c r="H16" s="35"/>
      <c r="I16" s="44">
        <f>Taux!$B$17</f>
        <v>0</v>
      </c>
      <c r="J16" s="32">
        <f>$G$15*H16*I16</f>
        <v>0</v>
      </c>
    </row>
    <row r="17" spans="1:11" s="33" customFormat="1" x14ac:dyDescent="0.25">
      <c r="B17" s="31" t="s">
        <v>3</v>
      </c>
      <c r="C17" s="31"/>
      <c r="D17" s="31"/>
      <c r="E17" s="53"/>
      <c r="F17" s="31"/>
      <c r="G17" s="53"/>
      <c r="H17" s="35"/>
      <c r="I17" s="44">
        <f>Taux!$B$17</f>
        <v>0</v>
      </c>
      <c r="J17" s="32">
        <f t="shared" ref="J17:J18" si="2">$G$15*H17*I17</f>
        <v>0</v>
      </c>
    </row>
    <row r="18" spans="1:11" s="33" customFormat="1" x14ac:dyDescent="0.25">
      <c r="B18" s="31" t="s">
        <v>4</v>
      </c>
      <c r="C18" s="31"/>
      <c r="D18" s="31"/>
      <c r="E18" s="53"/>
      <c r="F18" s="31"/>
      <c r="G18" s="53"/>
      <c r="H18" s="35"/>
      <c r="I18" s="44">
        <f>Taux!$B$17</f>
        <v>0</v>
      </c>
      <c r="J18" s="67">
        <f t="shared" si="2"/>
        <v>0</v>
      </c>
    </row>
    <row r="19" spans="1:11" ht="8.25" customHeight="1" x14ac:dyDescent="0.25">
      <c r="A19" s="14"/>
      <c r="B19" s="13"/>
      <c r="C19" s="13"/>
      <c r="D19" s="13"/>
      <c r="E19" s="54"/>
      <c r="F19" s="13"/>
      <c r="G19" s="54"/>
      <c r="H19" s="16"/>
      <c r="I19" s="13"/>
    </row>
    <row r="20" spans="1:11" ht="15.75" x14ac:dyDescent="0.25">
      <c r="A20" s="47" t="s">
        <v>27</v>
      </c>
      <c r="B20" s="14"/>
      <c r="C20" s="15"/>
      <c r="D20" s="29" t="s">
        <v>35</v>
      </c>
      <c r="E20" s="55"/>
      <c r="F20" s="61"/>
      <c r="G20" s="56"/>
      <c r="H20" s="28"/>
      <c r="I20" s="37" t="s">
        <v>8</v>
      </c>
    </row>
    <row r="21" spans="1:11" s="33" customFormat="1" x14ac:dyDescent="0.25">
      <c r="A21" s="34"/>
      <c r="B21" s="31" t="s">
        <v>28</v>
      </c>
      <c r="C21" s="31"/>
      <c r="D21" s="31">
        <f>IF($G$7="Hors Québec",H13,)</f>
        <v>0</v>
      </c>
      <c r="E21" s="53"/>
      <c r="F21" s="31"/>
      <c r="G21" s="53"/>
      <c r="H21" s="31"/>
      <c r="I21" s="44">
        <f>Taux!B20</f>
        <v>0</v>
      </c>
      <c r="J21" s="67">
        <f>D21*I21</f>
        <v>0</v>
      </c>
    </row>
    <row r="22" spans="1:11" s="21" customFormat="1" ht="15.75" x14ac:dyDescent="0.25">
      <c r="A22" s="24"/>
      <c r="B22" s="65" t="s">
        <v>31</v>
      </c>
      <c r="C22" s="25">
        <f>Taux!B7</f>
        <v>0</v>
      </c>
      <c r="D22" s="63" t="s">
        <v>32</v>
      </c>
      <c r="E22" s="68">
        <f>IF($G$7="Hors Québec",C22*2,)</f>
        <v>0</v>
      </c>
      <c r="F22" s="63" t="s">
        <v>33</v>
      </c>
      <c r="G22" s="64"/>
      <c r="H22" s="63" t="s">
        <v>34</v>
      </c>
      <c r="I22" s="63" t="s">
        <v>8</v>
      </c>
      <c r="J22" s="22"/>
    </row>
    <row r="23" spans="1:11" s="33" customFormat="1" x14ac:dyDescent="0.25">
      <c r="A23" s="34"/>
      <c r="B23" s="31" t="s">
        <v>29</v>
      </c>
      <c r="C23" s="31"/>
      <c r="E23" s="53"/>
      <c r="F23" s="35"/>
      <c r="G23" s="53"/>
      <c r="H23" s="35">
        <f>$E$22*F23</f>
        <v>0</v>
      </c>
      <c r="I23" s="44">
        <f>Taux!B21</f>
        <v>0</v>
      </c>
      <c r="J23" s="32">
        <f>I23*H23</f>
        <v>0</v>
      </c>
    </row>
    <row r="24" spans="1:11" s="33" customFormat="1" x14ac:dyDescent="0.25">
      <c r="A24" s="34"/>
      <c r="B24" s="31" t="s">
        <v>30</v>
      </c>
      <c r="C24" s="31"/>
      <c r="D24" s="31"/>
      <c r="E24" s="53"/>
      <c r="F24" s="35"/>
      <c r="G24" s="53"/>
      <c r="H24" s="35">
        <f>$E$22*F24</f>
        <v>0</v>
      </c>
      <c r="I24" s="44">
        <f>Taux!B22</f>
        <v>0</v>
      </c>
      <c r="J24" s="67">
        <f>I24*H24</f>
        <v>0</v>
      </c>
    </row>
    <row r="25" spans="1:11" ht="8.25" customHeight="1" x14ac:dyDescent="0.25">
      <c r="A25" s="14"/>
      <c r="B25" s="13"/>
      <c r="C25" s="13"/>
      <c r="D25" s="13"/>
      <c r="E25" s="54"/>
      <c r="F25" s="13"/>
      <c r="G25" s="54"/>
      <c r="H25" s="13"/>
      <c r="I25" s="44"/>
    </row>
    <row r="26" spans="1:11" s="36" customFormat="1" x14ac:dyDescent="0.25">
      <c r="A26" s="29"/>
      <c r="B26" s="28"/>
      <c r="C26" s="28"/>
      <c r="D26" s="28"/>
      <c r="E26" s="56"/>
      <c r="F26" s="28"/>
      <c r="G26" s="56"/>
      <c r="H26" s="28" t="s">
        <v>12</v>
      </c>
      <c r="I26" s="28"/>
      <c r="J26" s="66">
        <f>SUM(J10:J24)</f>
        <v>0</v>
      </c>
    </row>
    <row r="27" spans="1:11" ht="8.25" customHeight="1" x14ac:dyDescent="0.25">
      <c r="A27" s="13"/>
      <c r="B27" s="13"/>
      <c r="C27" s="13"/>
      <c r="D27" s="13"/>
      <c r="E27" s="54"/>
      <c r="H27" s="11"/>
      <c r="I27" s="11"/>
      <c r="J27" s="17"/>
    </row>
    <row r="28" spans="1:11" s="42" customFormat="1" ht="18.75" x14ac:dyDescent="0.25">
      <c r="B28" s="121" t="s">
        <v>54</v>
      </c>
      <c r="C28" s="40"/>
      <c r="D28" s="43"/>
      <c r="E28" s="58"/>
      <c r="F28" s="43"/>
      <c r="G28" s="58"/>
      <c r="H28" s="43"/>
      <c r="I28" s="43"/>
      <c r="J28" s="41"/>
    </row>
    <row r="29" spans="1:11" s="38" customFormat="1" ht="15.75" customHeight="1" x14ac:dyDescent="0.25">
      <c r="A29" s="98" t="s">
        <v>24</v>
      </c>
      <c r="B29" s="99"/>
      <c r="C29" s="99"/>
      <c r="D29" s="99"/>
      <c r="E29" s="99"/>
      <c r="F29" s="99"/>
      <c r="G29" s="100"/>
      <c r="H29" s="92" t="s">
        <v>25</v>
      </c>
      <c r="I29" s="92" t="s">
        <v>26</v>
      </c>
      <c r="J29" s="93" t="s">
        <v>10</v>
      </c>
      <c r="K29" s="37"/>
    </row>
    <row r="30" spans="1:11" ht="30.75" customHeight="1" x14ac:dyDescent="0.25">
      <c r="A30" s="97" t="s">
        <v>13</v>
      </c>
      <c r="B30" s="126">
        <v>4</v>
      </c>
      <c r="C30" s="126"/>
      <c r="D30" s="126"/>
      <c r="E30" s="126"/>
      <c r="F30" s="126"/>
      <c r="G30" s="96"/>
      <c r="H30" s="94"/>
      <c r="I30" s="94"/>
      <c r="J30" s="95">
        <f>H30*I30</f>
        <v>0</v>
      </c>
    </row>
    <row r="31" spans="1:11" ht="30.75" customHeight="1" x14ac:dyDescent="0.25">
      <c r="A31" s="97" t="s">
        <v>14</v>
      </c>
      <c r="B31" s="126">
        <v>5</v>
      </c>
      <c r="C31" s="126"/>
      <c r="D31" s="126"/>
      <c r="E31" s="126"/>
      <c r="F31" s="126"/>
      <c r="G31" s="96"/>
      <c r="H31" s="94"/>
      <c r="I31" s="94"/>
      <c r="J31" s="95">
        <f t="shared" ref="J31:J40" si="3">H31*I31</f>
        <v>0</v>
      </c>
    </row>
    <row r="32" spans="1:11" ht="30.75" customHeight="1" x14ac:dyDescent="0.25">
      <c r="A32" s="97" t="s">
        <v>15</v>
      </c>
      <c r="B32" s="126">
        <v>6</v>
      </c>
      <c r="C32" s="126"/>
      <c r="D32" s="126"/>
      <c r="E32" s="126"/>
      <c r="F32" s="126"/>
      <c r="G32" s="96"/>
      <c r="H32" s="94"/>
      <c r="I32" s="94"/>
      <c r="J32" s="95">
        <f t="shared" si="3"/>
        <v>0</v>
      </c>
    </row>
    <row r="33" spans="1:14" ht="30.75" customHeight="1" x14ac:dyDescent="0.25">
      <c r="A33" s="97" t="s">
        <v>16</v>
      </c>
      <c r="B33" s="126"/>
      <c r="C33" s="126"/>
      <c r="D33" s="126"/>
      <c r="E33" s="126"/>
      <c r="F33" s="126"/>
      <c r="G33" s="96"/>
      <c r="H33" s="94"/>
      <c r="I33" s="94"/>
      <c r="J33" s="95">
        <f t="shared" si="3"/>
        <v>0</v>
      </c>
    </row>
    <row r="34" spans="1:14" ht="30.75" customHeight="1" x14ac:dyDescent="0.25">
      <c r="A34" s="97" t="s">
        <v>17</v>
      </c>
      <c r="B34" s="126"/>
      <c r="C34" s="126"/>
      <c r="D34" s="126"/>
      <c r="E34" s="126"/>
      <c r="F34" s="126"/>
      <c r="G34" s="96"/>
      <c r="H34" s="94"/>
      <c r="I34" s="94"/>
      <c r="J34" s="95">
        <f t="shared" si="3"/>
        <v>0</v>
      </c>
    </row>
    <row r="35" spans="1:14" ht="30.75" customHeight="1" x14ac:dyDescent="0.25">
      <c r="A35" s="97" t="s">
        <v>18</v>
      </c>
      <c r="B35" s="126"/>
      <c r="C35" s="126"/>
      <c r="D35" s="126"/>
      <c r="E35" s="126"/>
      <c r="F35" s="126"/>
      <c r="G35" s="96"/>
      <c r="H35" s="94"/>
      <c r="I35" s="94"/>
      <c r="J35" s="95">
        <f t="shared" si="3"/>
        <v>0</v>
      </c>
    </row>
    <row r="36" spans="1:14" ht="30.75" customHeight="1" x14ac:dyDescent="0.25">
      <c r="A36" s="97" t="s">
        <v>19</v>
      </c>
      <c r="B36" s="126"/>
      <c r="C36" s="126"/>
      <c r="D36" s="126"/>
      <c r="E36" s="126"/>
      <c r="F36" s="126"/>
      <c r="G36" s="96"/>
      <c r="H36" s="94"/>
      <c r="I36" s="94"/>
      <c r="J36" s="95">
        <f t="shared" si="3"/>
        <v>0</v>
      </c>
    </row>
    <row r="37" spans="1:14" ht="30.75" customHeight="1" x14ac:dyDescent="0.25">
      <c r="A37" s="97" t="s">
        <v>20</v>
      </c>
      <c r="B37" s="126"/>
      <c r="C37" s="126"/>
      <c r="D37" s="126"/>
      <c r="E37" s="126"/>
      <c r="F37" s="126"/>
      <c r="G37" s="96"/>
      <c r="H37" s="94"/>
      <c r="I37" s="94"/>
      <c r="J37" s="95">
        <f t="shared" si="3"/>
        <v>0</v>
      </c>
    </row>
    <row r="38" spans="1:14" ht="30.75" customHeight="1" x14ac:dyDescent="0.25">
      <c r="A38" s="97" t="s">
        <v>21</v>
      </c>
      <c r="B38" s="126"/>
      <c r="C38" s="126"/>
      <c r="D38" s="126"/>
      <c r="E38" s="126"/>
      <c r="F38" s="126"/>
      <c r="G38" s="96"/>
      <c r="H38" s="94"/>
      <c r="I38" s="94"/>
      <c r="J38" s="95">
        <f t="shared" si="3"/>
        <v>0</v>
      </c>
    </row>
    <row r="39" spans="1:14" ht="30.75" customHeight="1" x14ac:dyDescent="0.25">
      <c r="A39" s="97" t="s">
        <v>22</v>
      </c>
      <c r="B39" s="126"/>
      <c r="C39" s="126"/>
      <c r="D39" s="126"/>
      <c r="E39" s="126"/>
      <c r="F39" s="126"/>
      <c r="G39" s="96"/>
      <c r="H39" s="94"/>
      <c r="I39" s="94"/>
      <c r="J39" s="95">
        <f t="shared" si="3"/>
        <v>0</v>
      </c>
    </row>
    <row r="40" spans="1:14" ht="30.75" customHeight="1" x14ac:dyDescent="0.25">
      <c r="A40" s="97" t="s">
        <v>52</v>
      </c>
      <c r="B40" s="126"/>
      <c r="C40" s="126"/>
      <c r="D40" s="126"/>
      <c r="E40" s="126"/>
      <c r="F40" s="126"/>
      <c r="G40" s="96"/>
      <c r="H40" s="94"/>
      <c r="I40" s="94"/>
      <c r="J40" s="95">
        <f t="shared" si="3"/>
        <v>0</v>
      </c>
    </row>
    <row r="41" spans="1:14" ht="8.25" customHeight="1" x14ac:dyDescent="0.25">
      <c r="A41" s="11"/>
      <c r="B41" s="13"/>
      <c r="C41" s="13"/>
      <c r="D41" s="13"/>
      <c r="E41" s="54"/>
      <c r="F41" s="13"/>
      <c r="G41" s="54"/>
      <c r="H41" s="13"/>
      <c r="I41" s="13"/>
    </row>
    <row r="42" spans="1:14" s="36" customFormat="1" x14ac:dyDescent="0.25">
      <c r="A42" s="28"/>
      <c r="B42" s="28"/>
      <c r="C42" s="28"/>
      <c r="D42" s="28"/>
      <c r="E42" s="56"/>
      <c r="F42" s="28"/>
      <c r="G42" s="56"/>
      <c r="H42" s="39" t="s">
        <v>37</v>
      </c>
      <c r="I42" s="39"/>
      <c r="J42" s="66">
        <f>SUM(J30:J41)</f>
        <v>0</v>
      </c>
    </row>
    <row r="43" spans="1:14" ht="4.5" customHeight="1" x14ac:dyDescent="0.25">
      <c r="A43" s="13"/>
      <c r="B43" s="13"/>
      <c r="C43" s="13"/>
      <c r="D43" s="13"/>
      <c r="E43" s="54"/>
      <c r="F43" s="13"/>
      <c r="G43" s="54"/>
      <c r="H43" s="18"/>
      <c r="I43" s="18"/>
    </row>
    <row r="44" spans="1:14" s="46" customFormat="1" ht="19.5" thickBot="1" x14ac:dyDescent="0.3">
      <c r="A44" s="43"/>
      <c r="B44" s="43"/>
      <c r="C44" s="43"/>
      <c r="D44" s="43"/>
      <c r="E44" s="58"/>
      <c r="F44" s="43"/>
      <c r="G44" s="58"/>
      <c r="H44" s="19" t="s">
        <v>11</v>
      </c>
      <c r="I44" s="19"/>
      <c r="J44" s="73">
        <f>J42+J26</f>
        <v>0</v>
      </c>
      <c r="N44" s="45"/>
    </row>
    <row r="45" spans="1:14" s="82" customFormat="1" ht="17.25" customHeight="1" x14ac:dyDescent="0.25">
      <c r="A45" s="78"/>
      <c r="B45" s="79"/>
      <c r="C45" s="79"/>
      <c r="D45" s="79"/>
      <c r="E45" s="80"/>
      <c r="F45" s="79"/>
      <c r="G45" s="80"/>
      <c r="H45" s="90" t="s">
        <v>38</v>
      </c>
      <c r="I45" s="90"/>
      <c r="J45" s="86">
        <f>I46*H13</f>
        <v>0</v>
      </c>
      <c r="N45" s="81"/>
    </row>
    <row r="46" spans="1:14" s="82" customFormat="1" x14ac:dyDescent="0.25">
      <c r="A46" s="79"/>
      <c r="B46" s="79"/>
      <c r="C46" s="79"/>
      <c r="D46" s="79"/>
      <c r="E46" s="80"/>
      <c r="G46" s="83"/>
      <c r="H46" s="88"/>
      <c r="I46" s="89">
        <f>Taux!B24</f>
        <v>0</v>
      </c>
      <c r="J46" s="87"/>
    </row>
    <row r="47" spans="1:14" s="82" customFormat="1" ht="16.5" customHeight="1" x14ac:dyDescent="0.25">
      <c r="A47" s="78"/>
      <c r="B47" s="79"/>
      <c r="C47" s="79"/>
      <c r="D47" s="79"/>
      <c r="E47" s="80"/>
      <c r="F47" s="79"/>
      <c r="G47" s="80"/>
      <c r="H47" s="84" t="s">
        <v>42</v>
      </c>
      <c r="I47" s="84"/>
      <c r="J47" s="85" t="e">
        <f>J45/J48</f>
        <v>#DIV/0!</v>
      </c>
    </row>
    <row r="48" spans="1:14" s="20" customFormat="1" ht="21.75" thickBot="1" x14ac:dyDescent="0.3">
      <c r="A48" s="74"/>
      <c r="B48" s="74"/>
      <c r="C48" s="74"/>
      <c r="D48" s="74"/>
      <c r="E48" s="75"/>
      <c r="F48" s="76" t="s">
        <v>41</v>
      </c>
      <c r="G48" s="76"/>
      <c r="H48" s="76"/>
      <c r="I48" s="76"/>
      <c r="J48" s="77">
        <f>J44+J45</f>
        <v>0</v>
      </c>
    </row>
    <row r="49" spans="1:10" ht="16.5" thickTop="1" x14ac:dyDescent="0.25">
      <c r="A49" s="11"/>
      <c r="B49" s="13"/>
      <c r="C49" s="13"/>
      <c r="D49" s="13"/>
      <c r="E49" s="54"/>
      <c r="F49" s="11"/>
      <c r="G49" s="57"/>
      <c r="H49" s="13"/>
      <c r="I49" s="13"/>
      <c r="J49" s="17"/>
    </row>
    <row r="50" spans="1:10" ht="15.75" x14ac:dyDescent="0.25">
      <c r="A50" s="13"/>
      <c r="B50" s="13"/>
      <c r="C50" s="13"/>
      <c r="D50" s="13"/>
      <c r="E50" s="54"/>
      <c r="F50" s="11"/>
      <c r="G50" s="57"/>
      <c r="H50" s="13"/>
      <c r="I50" s="13"/>
      <c r="J50" s="17"/>
    </row>
    <row r="51" spans="1:10" ht="15.75" x14ac:dyDescent="0.25">
      <c r="A51" s="13"/>
      <c r="B51" s="13"/>
      <c r="C51" s="13"/>
      <c r="D51" s="13"/>
      <c r="E51" s="54"/>
      <c r="F51" s="11"/>
      <c r="G51" s="57"/>
      <c r="H51" s="13"/>
      <c r="I51" s="13"/>
      <c r="J51" s="17"/>
    </row>
    <row r="52" spans="1:10" ht="15.75" x14ac:dyDescent="0.25">
      <c r="A52" s="13"/>
      <c r="B52" s="13"/>
      <c r="C52" s="13"/>
      <c r="D52" s="11"/>
      <c r="E52" s="57"/>
      <c r="F52" s="11"/>
      <c r="G52" s="57"/>
      <c r="H52" s="13"/>
      <c r="I52" s="13"/>
      <c r="J52" s="17"/>
    </row>
    <row r="53" spans="1:10" x14ac:dyDescent="0.25">
      <c r="A53" s="13"/>
      <c r="B53" s="13"/>
      <c r="C53" s="13"/>
      <c r="D53" s="13"/>
      <c r="E53" s="54"/>
      <c r="F53" s="13"/>
      <c r="G53" s="54"/>
      <c r="H53" s="13"/>
      <c r="I53" s="13"/>
    </row>
  </sheetData>
  <mergeCells count="23">
    <mergeCell ref="H44:I44"/>
    <mergeCell ref="H45:I45"/>
    <mergeCell ref="J45:J46"/>
    <mergeCell ref="H47:I47"/>
    <mergeCell ref="F48:I48"/>
    <mergeCell ref="B36:G36"/>
    <mergeCell ref="B37:G37"/>
    <mergeCell ref="B38:G38"/>
    <mergeCell ref="B39:G39"/>
    <mergeCell ref="B40:G40"/>
    <mergeCell ref="H42:I42"/>
    <mergeCell ref="B30:G30"/>
    <mergeCell ref="B31:G31"/>
    <mergeCell ref="B32:G32"/>
    <mergeCell ref="B33:G33"/>
    <mergeCell ref="B34:G34"/>
    <mergeCell ref="B35:G35"/>
    <mergeCell ref="F3:J3"/>
    <mergeCell ref="F5:J6"/>
    <mergeCell ref="A9:B9"/>
    <mergeCell ref="F13:G13"/>
    <mergeCell ref="A15:B15"/>
    <mergeCell ref="A29:G29"/>
  </mergeCells>
  <printOptions horizontalCentered="1"/>
  <pageMargins left="0.31496062992125984" right="0.31496062992125984" top="0.74803149606299213" bottom="0.74803149606299213" header="0.31496062992125984" footer="0.31496062992125984"/>
  <pageSetup scale="79" fitToHeight="0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53"/>
  <sheetViews>
    <sheetView workbookViewId="0">
      <selection activeCell="B33" sqref="B33:G33"/>
    </sheetView>
  </sheetViews>
  <sheetFormatPr baseColWidth="10" defaultRowHeight="15" x14ac:dyDescent="0.25"/>
  <cols>
    <col min="1" max="1" width="4" style="12" customWidth="1"/>
    <col min="2" max="2" width="20" style="12" bestFit="1" customWidth="1"/>
    <col min="3" max="3" width="9.5703125" style="12" bestFit="1" customWidth="1"/>
    <col min="4" max="4" width="13.7109375" style="12" bestFit="1" customWidth="1"/>
    <col min="5" max="5" width="8.85546875" style="52" customWidth="1"/>
    <col min="6" max="6" width="14.5703125" style="12" customWidth="1"/>
    <col min="7" max="7" width="9.7109375" style="52" customWidth="1"/>
    <col min="8" max="8" width="13.42578125" style="12" customWidth="1"/>
    <col min="9" max="9" width="14.42578125" style="12" bestFit="1" customWidth="1"/>
    <col min="10" max="10" width="20.140625" style="10" bestFit="1" customWidth="1"/>
    <col min="11" max="16384" width="11.42578125" style="12"/>
  </cols>
  <sheetData>
    <row r="1" spans="1:10" ht="15.75" x14ac:dyDescent="0.25">
      <c r="I1" s="69" t="s">
        <v>0</v>
      </c>
      <c r="J1" s="70">
        <f ca="1">TODAY()</f>
        <v>42082</v>
      </c>
    </row>
    <row r="2" spans="1:10" ht="16.5" customHeight="1" x14ac:dyDescent="0.25">
      <c r="F2" s="48" t="s">
        <v>1</v>
      </c>
      <c r="G2" s="59"/>
    </row>
    <row r="3" spans="1:10" ht="13.5" customHeight="1" x14ac:dyDescent="0.25">
      <c r="F3" s="72" t="str">
        <f>Taux!A3</f>
        <v>X</v>
      </c>
      <c r="G3" s="72"/>
      <c r="H3" s="72"/>
      <c r="I3" s="72"/>
      <c r="J3" s="72"/>
    </row>
    <row r="4" spans="1:10" ht="15.75" x14ac:dyDescent="0.25">
      <c r="F4" s="26" t="s">
        <v>50</v>
      </c>
      <c r="G4" s="12"/>
      <c r="H4" s="13" t="str">
        <f ca="1">MID(CELL("nomfichier",$A$2),FIND("]",CELL("nomfichier",$A$2))+1,50)</f>
        <v>Feuil3</v>
      </c>
      <c r="J4" s="12"/>
    </row>
    <row r="5" spans="1:10" ht="13.5" customHeight="1" x14ac:dyDescent="0.25">
      <c r="F5" s="71"/>
      <c r="G5" s="71"/>
      <c r="H5" s="71"/>
      <c r="I5" s="71"/>
      <c r="J5" s="71"/>
    </row>
    <row r="6" spans="1:10" ht="16.5" customHeight="1" x14ac:dyDescent="0.25">
      <c r="F6" s="71"/>
      <c r="G6" s="71"/>
      <c r="H6" s="71"/>
      <c r="I6" s="71"/>
      <c r="J6" s="71"/>
    </row>
    <row r="7" spans="1:10" x14ac:dyDescent="0.25">
      <c r="E7" s="36" t="s">
        <v>49</v>
      </c>
      <c r="G7" s="50" t="str">
        <f>Taux!A5</f>
        <v>Hors Québec</v>
      </c>
      <c r="I7" s="50"/>
      <c r="J7" s="50"/>
    </row>
    <row r="8" spans="1:10" s="42" customFormat="1" ht="18.75" x14ac:dyDescent="0.25">
      <c r="B8" s="43" t="s">
        <v>53</v>
      </c>
      <c r="C8" s="40"/>
      <c r="D8" s="101"/>
      <c r="E8" s="102"/>
      <c r="F8" s="101"/>
      <c r="G8" s="102"/>
      <c r="H8" s="101"/>
      <c r="I8" s="101"/>
      <c r="J8" s="103"/>
    </row>
    <row r="9" spans="1:10" x14ac:dyDescent="0.25">
      <c r="A9" s="30" t="s">
        <v>5</v>
      </c>
      <c r="B9" s="30"/>
      <c r="C9" s="13"/>
      <c r="D9" s="63" t="s">
        <v>7</v>
      </c>
      <c r="E9" s="64"/>
      <c r="F9" s="63" t="s">
        <v>51</v>
      </c>
      <c r="G9" s="64"/>
      <c r="H9" s="63" t="s">
        <v>35</v>
      </c>
      <c r="I9" s="63" t="s">
        <v>8</v>
      </c>
    </row>
    <row r="10" spans="1:10" s="33" customFormat="1" x14ac:dyDescent="0.25">
      <c r="B10" s="31" t="s">
        <v>2</v>
      </c>
      <c r="C10" s="31"/>
      <c r="D10" s="35"/>
      <c r="E10" s="53"/>
      <c r="F10" s="125"/>
      <c r="G10" s="53"/>
      <c r="H10" s="31">
        <f>D10*F10</f>
        <v>0</v>
      </c>
      <c r="I10" s="44">
        <f>Taux!B13</f>
        <v>0</v>
      </c>
      <c r="J10" s="32">
        <f>H10*I10</f>
        <v>0</v>
      </c>
    </row>
    <row r="11" spans="1:10" s="33" customFormat="1" x14ac:dyDescent="0.25">
      <c r="B11" s="31" t="s">
        <v>3</v>
      </c>
      <c r="C11" s="31"/>
      <c r="D11" s="35"/>
      <c r="E11" s="53"/>
      <c r="F11" s="125"/>
      <c r="G11" s="53"/>
      <c r="H11" s="31">
        <f t="shared" ref="H11:H12" si="0">D11*F11</f>
        <v>0</v>
      </c>
      <c r="I11" s="44">
        <f>Taux!B14</f>
        <v>0</v>
      </c>
      <c r="J11" s="32">
        <f t="shared" ref="J11:J12" si="1">H11*I11</f>
        <v>0</v>
      </c>
    </row>
    <row r="12" spans="1:10" s="33" customFormat="1" x14ac:dyDescent="0.25">
      <c r="B12" s="31" t="s">
        <v>4</v>
      </c>
      <c r="C12" s="31"/>
      <c r="D12" s="35"/>
      <c r="E12" s="53"/>
      <c r="F12" s="125"/>
      <c r="G12" s="53"/>
      <c r="H12" s="31">
        <f t="shared" si="0"/>
        <v>0</v>
      </c>
      <c r="I12" s="44">
        <f>Taux!B15</f>
        <v>0</v>
      </c>
      <c r="J12" s="67">
        <f t="shared" si="1"/>
        <v>0</v>
      </c>
    </row>
    <row r="13" spans="1:10" s="36" customFormat="1" x14ac:dyDescent="0.25">
      <c r="A13" s="29"/>
      <c r="B13" s="29"/>
      <c r="D13" s="28"/>
      <c r="E13" s="28"/>
      <c r="F13" s="39" t="s">
        <v>36</v>
      </c>
      <c r="G13" s="39"/>
      <c r="H13" s="28">
        <f>SUM(H10:H12)</f>
        <v>0</v>
      </c>
      <c r="I13" s="28"/>
      <c r="J13" s="17"/>
    </row>
    <row r="14" spans="1:10" ht="8.25" customHeight="1" x14ac:dyDescent="0.25">
      <c r="A14" s="14"/>
      <c r="B14" s="14"/>
      <c r="C14" s="13"/>
      <c r="D14" s="13"/>
      <c r="E14" s="54"/>
      <c r="F14" s="13"/>
      <c r="G14" s="54"/>
      <c r="H14" s="13"/>
      <c r="I14" s="13"/>
    </row>
    <row r="15" spans="1:10" s="21" customFormat="1" ht="30" customHeight="1" x14ac:dyDescent="0.25">
      <c r="A15" s="51" t="s">
        <v>6</v>
      </c>
      <c r="B15" s="51"/>
      <c r="C15" s="23"/>
      <c r="D15" s="27" t="s">
        <v>45</v>
      </c>
      <c r="E15" s="60">
        <f>Taux!B6</f>
        <v>0</v>
      </c>
      <c r="F15" s="27" t="s">
        <v>46</v>
      </c>
      <c r="G15" s="62">
        <f>E15*2</f>
        <v>0</v>
      </c>
      <c r="H15" s="27" t="s">
        <v>9</v>
      </c>
      <c r="I15" s="27" t="s">
        <v>8</v>
      </c>
      <c r="J15" s="22"/>
    </row>
    <row r="16" spans="1:10" s="33" customFormat="1" x14ac:dyDescent="0.25">
      <c r="B16" s="31" t="s">
        <v>2</v>
      </c>
      <c r="C16" s="31"/>
      <c r="D16" s="31"/>
      <c r="E16" s="53"/>
      <c r="F16" s="31"/>
      <c r="G16" s="53"/>
      <c r="H16" s="35"/>
      <c r="I16" s="44">
        <f>Taux!$B$17</f>
        <v>0</v>
      </c>
      <c r="J16" s="32">
        <f>$G$15*H16*I16</f>
        <v>0</v>
      </c>
    </row>
    <row r="17" spans="1:11" s="33" customFormat="1" x14ac:dyDescent="0.25">
      <c r="B17" s="31" t="s">
        <v>3</v>
      </c>
      <c r="C17" s="31"/>
      <c r="D17" s="31"/>
      <c r="E17" s="53"/>
      <c r="F17" s="31"/>
      <c r="G17" s="53"/>
      <c r="H17" s="35"/>
      <c r="I17" s="44">
        <f>Taux!$B$17</f>
        <v>0</v>
      </c>
      <c r="J17" s="32">
        <f t="shared" ref="J17:J18" si="2">$G$15*H17*I17</f>
        <v>0</v>
      </c>
    </row>
    <row r="18" spans="1:11" s="33" customFormat="1" x14ac:dyDescent="0.25">
      <c r="B18" s="31" t="s">
        <v>4</v>
      </c>
      <c r="C18" s="31"/>
      <c r="D18" s="31"/>
      <c r="E18" s="53"/>
      <c r="F18" s="31"/>
      <c r="G18" s="53"/>
      <c r="H18" s="35"/>
      <c r="I18" s="44">
        <f>Taux!$B$17</f>
        <v>0</v>
      </c>
      <c r="J18" s="67">
        <f t="shared" si="2"/>
        <v>0</v>
      </c>
    </row>
    <row r="19" spans="1:11" ht="8.25" customHeight="1" x14ac:dyDescent="0.25">
      <c r="A19" s="14"/>
      <c r="B19" s="13"/>
      <c r="C19" s="13"/>
      <c r="D19" s="13"/>
      <c r="E19" s="54"/>
      <c r="F19" s="13"/>
      <c r="G19" s="54"/>
      <c r="H19" s="16"/>
      <c r="I19" s="13"/>
    </row>
    <row r="20" spans="1:11" ht="15.75" x14ac:dyDescent="0.25">
      <c r="A20" s="47" t="s">
        <v>27</v>
      </c>
      <c r="B20" s="14"/>
      <c r="C20" s="15"/>
      <c r="D20" s="29" t="s">
        <v>35</v>
      </c>
      <c r="E20" s="55"/>
      <c r="F20" s="61"/>
      <c r="G20" s="56"/>
      <c r="H20" s="28"/>
      <c r="I20" s="37" t="s">
        <v>8</v>
      </c>
    </row>
    <row r="21" spans="1:11" s="33" customFormat="1" x14ac:dyDescent="0.25">
      <c r="A21" s="34"/>
      <c r="B21" s="31" t="s">
        <v>28</v>
      </c>
      <c r="C21" s="31"/>
      <c r="D21" s="31">
        <f>IF($G$7="Hors Québec",H13,)</f>
        <v>0</v>
      </c>
      <c r="E21" s="53"/>
      <c r="F21" s="31"/>
      <c r="G21" s="53"/>
      <c r="H21" s="31"/>
      <c r="I21" s="44">
        <f>Taux!B20</f>
        <v>0</v>
      </c>
      <c r="J21" s="67">
        <f>D21*I21</f>
        <v>0</v>
      </c>
    </row>
    <row r="22" spans="1:11" s="21" customFormat="1" ht="15.75" x14ac:dyDescent="0.25">
      <c r="A22" s="24"/>
      <c r="B22" s="65" t="s">
        <v>31</v>
      </c>
      <c r="C22" s="25">
        <f>Taux!B7</f>
        <v>0</v>
      </c>
      <c r="D22" s="63" t="s">
        <v>32</v>
      </c>
      <c r="E22" s="68">
        <f>IF($G$7="Hors Québec",C22*2,)</f>
        <v>0</v>
      </c>
      <c r="F22" s="63" t="s">
        <v>33</v>
      </c>
      <c r="G22" s="64"/>
      <c r="H22" s="63" t="s">
        <v>34</v>
      </c>
      <c r="I22" s="63" t="s">
        <v>8</v>
      </c>
      <c r="J22" s="22"/>
    </row>
    <row r="23" spans="1:11" s="33" customFormat="1" x14ac:dyDescent="0.25">
      <c r="A23" s="34"/>
      <c r="B23" s="31" t="s">
        <v>29</v>
      </c>
      <c r="C23" s="31"/>
      <c r="E23" s="53"/>
      <c r="F23" s="35"/>
      <c r="G23" s="53"/>
      <c r="H23" s="35">
        <f>$E$22*F23</f>
        <v>0</v>
      </c>
      <c r="I23" s="44">
        <f>Taux!B21</f>
        <v>0</v>
      </c>
      <c r="J23" s="32">
        <f>I23*H23</f>
        <v>0</v>
      </c>
    </row>
    <row r="24" spans="1:11" s="33" customFormat="1" x14ac:dyDescent="0.25">
      <c r="A24" s="34"/>
      <c r="B24" s="31" t="s">
        <v>30</v>
      </c>
      <c r="C24" s="31"/>
      <c r="D24" s="31"/>
      <c r="E24" s="53"/>
      <c r="F24" s="35"/>
      <c r="G24" s="53"/>
      <c r="H24" s="35">
        <f>$E$22*F24</f>
        <v>0</v>
      </c>
      <c r="I24" s="44">
        <f>Taux!B22</f>
        <v>0</v>
      </c>
      <c r="J24" s="67">
        <f>I24*H24</f>
        <v>0</v>
      </c>
    </row>
    <row r="25" spans="1:11" ht="8.25" customHeight="1" x14ac:dyDescent="0.25">
      <c r="A25" s="14"/>
      <c r="B25" s="13"/>
      <c r="C25" s="13"/>
      <c r="D25" s="13"/>
      <c r="E25" s="54"/>
      <c r="F25" s="13"/>
      <c r="G25" s="54"/>
      <c r="H25" s="13"/>
      <c r="I25" s="44"/>
    </row>
    <row r="26" spans="1:11" s="36" customFormat="1" x14ac:dyDescent="0.25">
      <c r="A26" s="29"/>
      <c r="B26" s="28"/>
      <c r="C26" s="28"/>
      <c r="D26" s="28"/>
      <c r="E26" s="56"/>
      <c r="F26" s="28"/>
      <c r="G26" s="56"/>
      <c r="H26" s="28" t="s">
        <v>12</v>
      </c>
      <c r="I26" s="28"/>
      <c r="J26" s="66">
        <f>SUM(J10:J24)</f>
        <v>0</v>
      </c>
    </row>
    <row r="27" spans="1:11" ht="8.25" customHeight="1" x14ac:dyDescent="0.25">
      <c r="A27" s="13"/>
      <c r="B27" s="13"/>
      <c r="C27" s="13"/>
      <c r="D27" s="13"/>
      <c r="E27" s="54"/>
      <c r="H27" s="11"/>
      <c r="I27" s="11"/>
      <c r="J27" s="17"/>
    </row>
    <row r="28" spans="1:11" s="42" customFormat="1" ht="18.75" x14ac:dyDescent="0.25">
      <c r="B28" s="121" t="s">
        <v>54</v>
      </c>
      <c r="C28" s="40"/>
      <c r="D28" s="43"/>
      <c r="E28" s="58"/>
      <c r="F28" s="43"/>
      <c r="G28" s="58"/>
      <c r="H28" s="43"/>
      <c r="I28" s="43"/>
      <c r="J28" s="41"/>
    </row>
    <row r="29" spans="1:11" s="38" customFormat="1" ht="15.75" customHeight="1" x14ac:dyDescent="0.25">
      <c r="A29" s="98" t="s">
        <v>24</v>
      </c>
      <c r="B29" s="99"/>
      <c r="C29" s="99"/>
      <c r="D29" s="99"/>
      <c r="E29" s="99"/>
      <c r="F29" s="99"/>
      <c r="G29" s="100"/>
      <c r="H29" s="92" t="s">
        <v>25</v>
      </c>
      <c r="I29" s="92" t="s">
        <v>26</v>
      </c>
      <c r="J29" s="93" t="s">
        <v>10</v>
      </c>
      <c r="K29" s="37"/>
    </row>
    <row r="30" spans="1:11" ht="30.75" customHeight="1" x14ac:dyDescent="0.25">
      <c r="A30" s="97" t="s">
        <v>13</v>
      </c>
      <c r="B30" s="126">
        <v>7</v>
      </c>
      <c r="C30" s="126"/>
      <c r="D30" s="126"/>
      <c r="E30" s="126"/>
      <c r="F30" s="126"/>
      <c r="G30" s="96"/>
      <c r="H30" s="94"/>
      <c r="I30" s="94"/>
      <c r="J30" s="95">
        <f>H30*I30</f>
        <v>0</v>
      </c>
    </row>
    <row r="31" spans="1:11" ht="30.75" customHeight="1" x14ac:dyDescent="0.25">
      <c r="A31" s="97" t="s">
        <v>14</v>
      </c>
      <c r="B31" s="126">
        <v>8</v>
      </c>
      <c r="C31" s="126"/>
      <c r="D31" s="126"/>
      <c r="E31" s="126"/>
      <c r="F31" s="126"/>
      <c r="G31" s="96"/>
      <c r="H31" s="94"/>
      <c r="I31" s="94"/>
      <c r="J31" s="95">
        <f t="shared" ref="J31:J40" si="3">H31*I31</f>
        <v>0</v>
      </c>
    </row>
    <row r="32" spans="1:11" ht="30.75" customHeight="1" x14ac:dyDescent="0.25">
      <c r="A32" s="97" t="s">
        <v>15</v>
      </c>
      <c r="B32" s="126">
        <v>9</v>
      </c>
      <c r="C32" s="126"/>
      <c r="D32" s="126"/>
      <c r="E32" s="126"/>
      <c r="F32" s="126"/>
      <c r="G32" s="96"/>
      <c r="H32" s="94"/>
      <c r="I32" s="94"/>
      <c r="J32" s="95">
        <f t="shared" si="3"/>
        <v>0</v>
      </c>
    </row>
    <row r="33" spans="1:14" ht="30.75" customHeight="1" x14ac:dyDescent="0.25">
      <c r="A33" s="97" t="s">
        <v>16</v>
      </c>
      <c r="B33" s="126"/>
      <c r="C33" s="126"/>
      <c r="D33" s="126"/>
      <c r="E33" s="126"/>
      <c r="F33" s="126"/>
      <c r="G33" s="96"/>
      <c r="H33" s="94"/>
      <c r="I33" s="94"/>
      <c r="J33" s="95">
        <f t="shared" si="3"/>
        <v>0</v>
      </c>
    </row>
    <row r="34" spans="1:14" ht="30.75" customHeight="1" x14ac:dyDescent="0.25">
      <c r="A34" s="97" t="s">
        <v>17</v>
      </c>
      <c r="B34" s="126"/>
      <c r="C34" s="126"/>
      <c r="D34" s="126"/>
      <c r="E34" s="126"/>
      <c r="F34" s="126"/>
      <c r="G34" s="96"/>
      <c r="H34" s="94"/>
      <c r="I34" s="94"/>
      <c r="J34" s="95">
        <f t="shared" si="3"/>
        <v>0</v>
      </c>
    </row>
    <row r="35" spans="1:14" ht="30.75" customHeight="1" x14ac:dyDescent="0.25">
      <c r="A35" s="97" t="s">
        <v>18</v>
      </c>
      <c r="B35" s="126"/>
      <c r="C35" s="126"/>
      <c r="D35" s="126"/>
      <c r="E35" s="126"/>
      <c r="F35" s="126"/>
      <c r="G35" s="96"/>
      <c r="H35" s="94"/>
      <c r="I35" s="94"/>
      <c r="J35" s="95">
        <f t="shared" si="3"/>
        <v>0</v>
      </c>
    </row>
    <row r="36" spans="1:14" ht="30.75" customHeight="1" x14ac:dyDescent="0.25">
      <c r="A36" s="97" t="s">
        <v>19</v>
      </c>
      <c r="B36" s="126"/>
      <c r="C36" s="126"/>
      <c r="D36" s="126"/>
      <c r="E36" s="126"/>
      <c r="F36" s="126"/>
      <c r="G36" s="96"/>
      <c r="H36" s="94"/>
      <c r="I36" s="94"/>
      <c r="J36" s="95">
        <f t="shared" si="3"/>
        <v>0</v>
      </c>
    </row>
    <row r="37" spans="1:14" ht="30.75" customHeight="1" x14ac:dyDescent="0.25">
      <c r="A37" s="97" t="s">
        <v>20</v>
      </c>
      <c r="B37" s="126"/>
      <c r="C37" s="126"/>
      <c r="D37" s="126"/>
      <c r="E37" s="126"/>
      <c r="F37" s="126"/>
      <c r="G37" s="96"/>
      <c r="H37" s="94"/>
      <c r="I37" s="94"/>
      <c r="J37" s="95">
        <f t="shared" si="3"/>
        <v>0</v>
      </c>
    </row>
    <row r="38" spans="1:14" ht="30.75" customHeight="1" x14ac:dyDescent="0.25">
      <c r="A38" s="97" t="s">
        <v>21</v>
      </c>
      <c r="B38" s="126"/>
      <c r="C38" s="126"/>
      <c r="D38" s="126"/>
      <c r="E38" s="126"/>
      <c r="F38" s="126"/>
      <c r="G38" s="96"/>
      <c r="H38" s="94"/>
      <c r="I38" s="94"/>
      <c r="J38" s="95">
        <f t="shared" si="3"/>
        <v>0</v>
      </c>
    </row>
    <row r="39" spans="1:14" ht="30.75" customHeight="1" x14ac:dyDescent="0.25">
      <c r="A39" s="97" t="s">
        <v>22</v>
      </c>
      <c r="B39" s="126"/>
      <c r="C39" s="126"/>
      <c r="D39" s="126"/>
      <c r="E39" s="126"/>
      <c r="F39" s="126"/>
      <c r="G39" s="96"/>
      <c r="H39" s="94"/>
      <c r="I39" s="94"/>
      <c r="J39" s="95">
        <f t="shared" si="3"/>
        <v>0</v>
      </c>
    </row>
    <row r="40" spans="1:14" ht="30.75" customHeight="1" x14ac:dyDescent="0.25">
      <c r="A40" s="97" t="s">
        <v>52</v>
      </c>
      <c r="B40" s="126"/>
      <c r="C40" s="126"/>
      <c r="D40" s="126"/>
      <c r="E40" s="126"/>
      <c r="F40" s="126"/>
      <c r="G40" s="96"/>
      <c r="H40" s="94"/>
      <c r="I40" s="94"/>
      <c r="J40" s="95">
        <f t="shared" si="3"/>
        <v>0</v>
      </c>
    </row>
    <row r="41" spans="1:14" ht="8.25" customHeight="1" x14ac:dyDescent="0.25">
      <c r="A41" s="11"/>
      <c r="B41" s="13"/>
      <c r="C41" s="13"/>
      <c r="D41" s="13"/>
      <c r="E41" s="54"/>
      <c r="F41" s="13"/>
      <c r="G41" s="54"/>
      <c r="H41" s="13"/>
      <c r="I41" s="13"/>
    </row>
    <row r="42" spans="1:14" s="36" customFormat="1" x14ac:dyDescent="0.25">
      <c r="A42" s="28"/>
      <c r="B42" s="28"/>
      <c r="C42" s="28"/>
      <c r="D42" s="28"/>
      <c r="E42" s="56"/>
      <c r="F42" s="28"/>
      <c r="G42" s="56"/>
      <c r="H42" s="39" t="s">
        <v>37</v>
      </c>
      <c r="I42" s="39"/>
      <c r="J42" s="66">
        <f>SUM(J30:J41)</f>
        <v>0</v>
      </c>
    </row>
    <row r="43" spans="1:14" ht="4.5" customHeight="1" x14ac:dyDescent="0.25">
      <c r="A43" s="13"/>
      <c r="B43" s="13"/>
      <c r="C43" s="13"/>
      <c r="D43" s="13"/>
      <c r="E43" s="54"/>
      <c r="F43" s="13"/>
      <c r="G43" s="54"/>
      <c r="H43" s="18"/>
      <c r="I43" s="18"/>
    </row>
    <row r="44" spans="1:14" s="46" customFormat="1" ht="19.5" thickBot="1" x14ac:dyDescent="0.3">
      <c r="A44" s="43"/>
      <c r="B44" s="43"/>
      <c r="C44" s="43"/>
      <c r="D44" s="43"/>
      <c r="E44" s="58"/>
      <c r="F44" s="43"/>
      <c r="G44" s="58"/>
      <c r="H44" s="19" t="s">
        <v>11</v>
      </c>
      <c r="I44" s="19"/>
      <c r="J44" s="73">
        <f>J42+J26</f>
        <v>0</v>
      </c>
      <c r="N44" s="45"/>
    </row>
    <row r="45" spans="1:14" s="82" customFormat="1" ht="17.25" customHeight="1" x14ac:dyDescent="0.25">
      <c r="A45" s="78"/>
      <c r="B45" s="79"/>
      <c r="C45" s="79"/>
      <c r="D45" s="79"/>
      <c r="E45" s="80"/>
      <c r="F45" s="79"/>
      <c r="G45" s="80"/>
      <c r="H45" s="90" t="s">
        <v>38</v>
      </c>
      <c r="I45" s="90"/>
      <c r="J45" s="86">
        <f>I46*H13</f>
        <v>0</v>
      </c>
      <c r="N45" s="81"/>
    </row>
    <row r="46" spans="1:14" s="82" customFormat="1" x14ac:dyDescent="0.25">
      <c r="A46" s="79"/>
      <c r="B46" s="79"/>
      <c r="C46" s="79"/>
      <c r="D46" s="79"/>
      <c r="E46" s="80"/>
      <c r="G46" s="83"/>
      <c r="H46" s="88"/>
      <c r="I46" s="89">
        <f>Taux!B24</f>
        <v>0</v>
      </c>
      <c r="J46" s="87"/>
    </row>
    <row r="47" spans="1:14" s="82" customFormat="1" ht="16.5" customHeight="1" x14ac:dyDescent="0.25">
      <c r="A47" s="78"/>
      <c r="B47" s="79"/>
      <c r="C47" s="79"/>
      <c r="D47" s="79"/>
      <c r="E47" s="80"/>
      <c r="F47" s="79"/>
      <c r="G47" s="80"/>
      <c r="H47" s="84" t="s">
        <v>42</v>
      </c>
      <c r="I47" s="84"/>
      <c r="J47" s="85" t="e">
        <f>J45/J48</f>
        <v>#DIV/0!</v>
      </c>
    </row>
    <row r="48" spans="1:14" s="20" customFormat="1" ht="21.75" thickBot="1" x14ac:dyDescent="0.3">
      <c r="A48" s="74"/>
      <c r="B48" s="74"/>
      <c r="C48" s="74"/>
      <c r="D48" s="74"/>
      <c r="E48" s="75"/>
      <c r="F48" s="76" t="s">
        <v>41</v>
      </c>
      <c r="G48" s="76"/>
      <c r="H48" s="76"/>
      <c r="I48" s="76"/>
      <c r="J48" s="77">
        <f>J44+J45</f>
        <v>0</v>
      </c>
    </row>
    <row r="49" spans="1:10" ht="16.5" thickTop="1" x14ac:dyDescent="0.25">
      <c r="A49" s="11"/>
      <c r="B49" s="13"/>
      <c r="C49" s="13"/>
      <c r="D49" s="13"/>
      <c r="E49" s="54"/>
      <c r="F49" s="11"/>
      <c r="G49" s="57"/>
      <c r="H49" s="13"/>
      <c r="I49" s="13"/>
      <c r="J49" s="17"/>
    </row>
    <row r="50" spans="1:10" ht="15.75" x14ac:dyDescent="0.25">
      <c r="A50" s="13"/>
      <c r="B50" s="13"/>
      <c r="C50" s="13"/>
      <c r="D50" s="13"/>
      <c r="E50" s="54"/>
      <c r="F50" s="11"/>
      <c r="G50" s="57"/>
      <c r="H50" s="13"/>
      <c r="I50" s="13"/>
      <c r="J50" s="17"/>
    </row>
    <row r="51" spans="1:10" ht="15.75" x14ac:dyDescent="0.25">
      <c r="A51" s="13"/>
      <c r="B51" s="13"/>
      <c r="C51" s="13"/>
      <c r="D51" s="13"/>
      <c r="E51" s="54"/>
      <c r="F51" s="11"/>
      <c r="G51" s="57"/>
      <c r="H51" s="13"/>
      <c r="I51" s="13"/>
      <c r="J51" s="17"/>
    </row>
    <row r="52" spans="1:10" ht="15.75" x14ac:dyDescent="0.25">
      <c r="A52" s="13"/>
      <c r="B52" s="13"/>
      <c r="C52" s="13"/>
      <c r="D52" s="11"/>
      <c r="E52" s="57"/>
      <c r="F52" s="11"/>
      <c r="G52" s="57"/>
      <c r="H52" s="13"/>
      <c r="I52" s="13"/>
      <c r="J52" s="17"/>
    </row>
    <row r="53" spans="1:10" x14ac:dyDescent="0.25">
      <c r="A53" s="13"/>
      <c r="B53" s="13"/>
      <c r="C53" s="13"/>
      <c r="D53" s="13"/>
      <c r="E53" s="54"/>
      <c r="F53" s="13"/>
      <c r="G53" s="54"/>
      <c r="H53" s="13"/>
      <c r="I53" s="13"/>
    </row>
  </sheetData>
  <mergeCells count="23">
    <mergeCell ref="H44:I44"/>
    <mergeCell ref="H45:I45"/>
    <mergeCell ref="J45:J46"/>
    <mergeCell ref="H47:I47"/>
    <mergeCell ref="F48:I48"/>
    <mergeCell ref="B36:G36"/>
    <mergeCell ref="B37:G37"/>
    <mergeCell ref="B38:G38"/>
    <mergeCell ref="B39:G39"/>
    <mergeCell ref="B40:G40"/>
    <mergeCell ref="H42:I42"/>
    <mergeCell ref="B30:G30"/>
    <mergeCell ref="B31:G31"/>
    <mergeCell ref="B32:G32"/>
    <mergeCell ref="B33:G33"/>
    <mergeCell ref="B34:G34"/>
    <mergeCell ref="B35:G35"/>
    <mergeCell ref="F3:J3"/>
    <mergeCell ref="F5:J6"/>
    <mergeCell ref="A9:B9"/>
    <mergeCell ref="F13:G13"/>
    <mergeCell ref="A15:B15"/>
    <mergeCell ref="A29:G29"/>
  </mergeCells>
  <printOptions horizontalCentered="1"/>
  <pageMargins left="0.31496062992125984" right="0.31496062992125984" top="0.74803149606299213" bottom="0.74803149606299213" header="0.31496062992125984" footer="0.31496062992125984"/>
  <pageSetup scale="79" fitToHeight="0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326"/>
  <sheetViews>
    <sheetView workbookViewId="0">
      <selection activeCell="B30" sqref="B30:G40"/>
    </sheetView>
  </sheetViews>
  <sheetFormatPr baseColWidth="10" defaultRowHeight="15" x14ac:dyDescent="0.25"/>
  <cols>
    <col min="1" max="1" width="4" style="12" customWidth="1"/>
    <col min="2" max="2" width="20" style="12" bestFit="1" customWidth="1"/>
    <col min="3" max="3" width="8.85546875" style="12" customWidth="1"/>
    <col min="4" max="4" width="13.7109375" style="12" bestFit="1" customWidth="1"/>
    <col min="5" max="5" width="8.85546875" style="52" customWidth="1"/>
    <col min="6" max="6" width="14.5703125" style="12" customWidth="1"/>
    <col min="7" max="7" width="9.7109375" style="52" customWidth="1"/>
    <col min="8" max="8" width="13.42578125" style="12" customWidth="1"/>
    <col min="9" max="9" width="14.42578125" style="12" bestFit="1" customWidth="1"/>
    <col min="10" max="10" width="20.140625" style="10" bestFit="1" customWidth="1"/>
    <col min="11" max="16384" width="11.42578125" style="12"/>
  </cols>
  <sheetData>
    <row r="1" spans="1:10" ht="15.75" x14ac:dyDescent="0.25">
      <c r="I1" s="69" t="s">
        <v>0</v>
      </c>
      <c r="J1" s="70">
        <f ca="1">TODAY()</f>
        <v>42082</v>
      </c>
    </row>
    <row r="2" spans="1:10" ht="16.5" customHeight="1" x14ac:dyDescent="0.25">
      <c r="F2" s="48" t="s">
        <v>1</v>
      </c>
      <c r="G2" s="59"/>
    </row>
    <row r="3" spans="1:10" ht="13.5" customHeight="1" x14ac:dyDescent="0.25">
      <c r="F3" s="72" t="str">
        <f>Taux!A3</f>
        <v>X</v>
      </c>
      <c r="G3" s="72"/>
      <c r="H3" s="72"/>
      <c r="I3" s="72"/>
      <c r="J3" s="72"/>
    </row>
    <row r="4" spans="1:10" ht="15.75" customHeight="1" x14ac:dyDescent="0.25">
      <c r="F4" s="127" t="str">
        <f ca="1">MID(CELL("nomfichier",$A$2),FIND("]",CELL("nomfichier",$A$2))+1,50)</f>
        <v>SOMMAIRE</v>
      </c>
      <c r="G4" s="127"/>
      <c r="H4" s="127"/>
      <c r="I4" s="127"/>
      <c r="J4" s="12"/>
    </row>
    <row r="5" spans="1:10" ht="13.5" customHeight="1" x14ac:dyDescent="0.25">
      <c r="F5" s="127"/>
      <c r="G5" s="127"/>
      <c r="H5" s="127"/>
      <c r="I5" s="127"/>
      <c r="J5" s="91"/>
    </row>
    <row r="6" spans="1:10" ht="16.5" customHeight="1" x14ac:dyDescent="0.25">
      <c r="F6" s="91"/>
      <c r="G6" s="91"/>
      <c r="H6" s="91"/>
      <c r="I6" s="91"/>
      <c r="J6" s="91"/>
    </row>
    <row r="7" spans="1:10" x14ac:dyDescent="0.25">
      <c r="E7" s="36" t="s">
        <v>49</v>
      </c>
      <c r="G7" s="50" t="str">
        <f>Taux!A5</f>
        <v>Hors Québec</v>
      </c>
      <c r="I7" s="50"/>
      <c r="J7" s="50"/>
    </row>
    <row r="8" spans="1:10" s="42" customFormat="1" ht="18.75" x14ac:dyDescent="0.25">
      <c r="B8" s="43" t="s">
        <v>53</v>
      </c>
      <c r="C8" s="40"/>
      <c r="D8" s="101"/>
      <c r="E8" s="102"/>
      <c r="F8" s="101"/>
      <c r="G8" s="102"/>
      <c r="H8" s="101"/>
      <c r="I8" s="101"/>
      <c r="J8" s="103"/>
    </row>
    <row r="9" spans="1:10" x14ac:dyDescent="0.25">
      <c r="A9" s="30" t="s">
        <v>5</v>
      </c>
      <c r="B9" s="30"/>
      <c r="C9" s="13"/>
      <c r="D9" s="63" t="s">
        <v>7</v>
      </c>
      <c r="E9" s="64"/>
      <c r="F9" s="63" t="s">
        <v>51</v>
      </c>
      <c r="G9" s="64"/>
      <c r="H9" s="63" t="s">
        <v>35</v>
      </c>
      <c r="I9" s="63" t="s">
        <v>8</v>
      </c>
    </row>
    <row r="10" spans="1:10" s="33" customFormat="1" x14ac:dyDescent="0.25">
      <c r="B10" s="31" t="s">
        <v>2</v>
      </c>
      <c r="C10" s="31"/>
      <c r="D10" s="16">
        <f>SUM(Feuil1:Feuil3!D10)</f>
        <v>0</v>
      </c>
      <c r="E10" s="53"/>
      <c r="F10" s="16">
        <f>SUM(Feuil1:Feuil3!F10)</f>
        <v>0</v>
      </c>
      <c r="G10" s="53"/>
      <c r="H10" s="31">
        <f>D10*F10</f>
        <v>0</v>
      </c>
      <c r="I10" s="44">
        <f>Taux!B13</f>
        <v>0</v>
      </c>
      <c r="J10" s="32">
        <f>H10*I10</f>
        <v>0</v>
      </c>
    </row>
    <row r="11" spans="1:10" s="33" customFormat="1" x14ac:dyDescent="0.25">
      <c r="B11" s="31" t="s">
        <v>3</v>
      </c>
      <c r="C11" s="31"/>
      <c r="D11" s="16">
        <f>SUM(Feuil1:Feuil3!D11)</f>
        <v>0</v>
      </c>
      <c r="E11" s="53"/>
      <c r="F11" s="16">
        <f>SUM(Feuil1:Feuil3!F11)</f>
        <v>0</v>
      </c>
      <c r="G11" s="53"/>
      <c r="H11" s="31">
        <f t="shared" ref="H11:H13" si="0">D11*F11</f>
        <v>0</v>
      </c>
      <c r="I11" s="44">
        <f>Taux!B14</f>
        <v>0</v>
      </c>
      <c r="J11" s="32">
        <f t="shared" ref="J11:J12" si="1">H11*I11</f>
        <v>0</v>
      </c>
    </row>
    <row r="12" spans="1:10" s="33" customFormat="1" x14ac:dyDescent="0.25">
      <c r="B12" s="31" t="s">
        <v>4</v>
      </c>
      <c r="C12" s="31"/>
      <c r="D12" s="16">
        <f>SUM(Feuil1:Feuil3!D12)</f>
        <v>0</v>
      </c>
      <c r="E12" s="53"/>
      <c r="F12" s="16">
        <f>SUM(Feuil1:Feuil3!F12)</f>
        <v>0</v>
      </c>
      <c r="G12" s="53"/>
      <c r="H12" s="31">
        <f t="shared" si="0"/>
        <v>0</v>
      </c>
      <c r="I12" s="44">
        <f>Taux!B15</f>
        <v>0</v>
      </c>
      <c r="J12" s="67">
        <f t="shared" si="1"/>
        <v>0</v>
      </c>
    </row>
    <row r="13" spans="1:10" s="36" customFormat="1" x14ac:dyDescent="0.25">
      <c r="A13" s="29"/>
      <c r="B13" s="29"/>
      <c r="D13" s="28"/>
      <c r="E13" s="28"/>
      <c r="F13" s="39" t="s">
        <v>36</v>
      </c>
      <c r="G13" s="39"/>
      <c r="H13" s="28">
        <f>SUM(H10:H12)</f>
        <v>0</v>
      </c>
      <c r="I13" s="28"/>
      <c r="J13" s="17"/>
    </row>
    <row r="14" spans="1:10" ht="8.25" customHeight="1" x14ac:dyDescent="0.25">
      <c r="A14" s="14"/>
      <c r="B14" s="14"/>
      <c r="C14" s="13"/>
      <c r="D14" s="13"/>
      <c r="E14" s="54"/>
      <c r="F14" s="13"/>
      <c r="G14" s="54"/>
      <c r="H14" s="13"/>
      <c r="I14" s="13"/>
    </row>
    <row r="15" spans="1:10" s="21" customFormat="1" ht="30" customHeight="1" x14ac:dyDescent="0.25">
      <c r="A15" s="51" t="s">
        <v>6</v>
      </c>
      <c r="B15" s="51"/>
      <c r="C15" s="23"/>
      <c r="D15" s="27" t="s">
        <v>45</v>
      </c>
      <c r="E15" s="60">
        <f>Taux!B6</f>
        <v>0</v>
      </c>
      <c r="F15" s="27" t="s">
        <v>46</v>
      </c>
      <c r="G15" s="62">
        <f>E15*2</f>
        <v>0</v>
      </c>
      <c r="H15" s="27" t="s">
        <v>9</v>
      </c>
      <c r="I15" s="27" t="s">
        <v>8</v>
      </c>
      <c r="J15" s="22"/>
    </row>
    <row r="16" spans="1:10" s="33" customFormat="1" x14ac:dyDescent="0.25">
      <c r="B16" s="31" t="s">
        <v>2</v>
      </c>
      <c r="C16" s="31"/>
      <c r="D16" s="31"/>
      <c r="E16" s="53"/>
      <c r="F16" s="31"/>
      <c r="G16" s="53"/>
      <c r="H16" s="16">
        <f>SUM(Feuil1:Feuil3!H16)</f>
        <v>0</v>
      </c>
      <c r="I16" s="44">
        <f>Taux!$B$17</f>
        <v>0</v>
      </c>
      <c r="J16" s="32">
        <f>$G$15*H16*I16</f>
        <v>0</v>
      </c>
    </row>
    <row r="17" spans="1:11" s="33" customFormat="1" x14ac:dyDescent="0.25">
      <c r="B17" s="31" t="s">
        <v>3</v>
      </c>
      <c r="C17" s="31"/>
      <c r="D17" s="31"/>
      <c r="E17" s="53"/>
      <c r="F17" s="31"/>
      <c r="G17" s="53"/>
      <c r="H17" s="16">
        <f>SUM(Feuil1:Feuil3!H17)</f>
        <v>0</v>
      </c>
      <c r="I17" s="44">
        <f>Taux!$B$17</f>
        <v>0</v>
      </c>
      <c r="J17" s="32">
        <f t="shared" ref="J17:J18" si="2">$G$15*H17*I17</f>
        <v>0</v>
      </c>
    </row>
    <row r="18" spans="1:11" s="33" customFormat="1" x14ac:dyDescent="0.25">
      <c r="B18" s="31" t="s">
        <v>4</v>
      </c>
      <c r="C18" s="31"/>
      <c r="D18" s="31"/>
      <c r="E18" s="53"/>
      <c r="F18" s="31"/>
      <c r="G18" s="53"/>
      <c r="H18" s="16">
        <f>SUM(Feuil1:Feuil3!H18)</f>
        <v>0</v>
      </c>
      <c r="I18" s="44">
        <f>Taux!$B$17</f>
        <v>0</v>
      </c>
      <c r="J18" s="67">
        <f t="shared" si="2"/>
        <v>0</v>
      </c>
    </row>
    <row r="19" spans="1:11" ht="8.25" customHeight="1" x14ac:dyDescent="0.25">
      <c r="A19" s="14"/>
      <c r="B19" s="13"/>
      <c r="C19" s="13"/>
      <c r="D19" s="13"/>
      <c r="E19" s="54"/>
      <c r="F19" s="13"/>
      <c r="G19" s="54"/>
      <c r="H19" s="13"/>
      <c r="I19" s="13"/>
    </row>
    <row r="20" spans="1:11" ht="15.75" x14ac:dyDescent="0.25">
      <c r="A20" s="47" t="s">
        <v>27</v>
      </c>
      <c r="B20" s="14"/>
      <c r="C20" s="15"/>
      <c r="D20" s="29" t="s">
        <v>35</v>
      </c>
      <c r="E20" s="55"/>
      <c r="F20" s="61"/>
      <c r="G20" s="56"/>
      <c r="H20" s="28"/>
      <c r="I20" s="37" t="s">
        <v>8</v>
      </c>
    </row>
    <row r="21" spans="1:11" s="33" customFormat="1" x14ac:dyDescent="0.25">
      <c r="A21" s="34"/>
      <c r="B21" s="31" t="s">
        <v>28</v>
      </c>
      <c r="C21" s="31"/>
      <c r="D21" s="31">
        <f>IF($G$7="Hors Québec",H13,)</f>
        <v>0</v>
      </c>
      <c r="E21" s="53"/>
      <c r="F21" s="31"/>
      <c r="G21" s="53"/>
      <c r="H21" s="31"/>
      <c r="I21" s="44">
        <f>Taux!B20</f>
        <v>0</v>
      </c>
      <c r="J21" s="67">
        <f>D21*I21</f>
        <v>0</v>
      </c>
    </row>
    <row r="22" spans="1:11" s="21" customFormat="1" ht="15.75" x14ac:dyDescent="0.25">
      <c r="A22" s="24"/>
      <c r="B22" s="65" t="s">
        <v>31</v>
      </c>
      <c r="C22" s="25">
        <f>Taux!B7</f>
        <v>0</v>
      </c>
      <c r="D22" s="63" t="s">
        <v>32</v>
      </c>
      <c r="E22" s="68">
        <f>IF($G$7="Hors Québec",C22*2,)</f>
        <v>0</v>
      </c>
      <c r="F22" s="63" t="s">
        <v>33</v>
      </c>
      <c r="G22" s="64"/>
      <c r="H22" s="63" t="s">
        <v>34</v>
      </c>
      <c r="I22" s="63" t="s">
        <v>8</v>
      </c>
      <c r="J22" s="22"/>
    </row>
    <row r="23" spans="1:11" s="33" customFormat="1" x14ac:dyDescent="0.25">
      <c r="A23" s="34"/>
      <c r="B23" s="31" t="s">
        <v>29</v>
      </c>
      <c r="C23" s="31"/>
      <c r="E23" s="53"/>
      <c r="F23" s="16">
        <f>SUM(Feuil1:Feuil3!F23)</f>
        <v>0</v>
      </c>
      <c r="G23" s="53"/>
      <c r="H23" s="35">
        <f>$E$22*F23</f>
        <v>0</v>
      </c>
      <c r="I23" s="44">
        <f>Taux!B21</f>
        <v>0</v>
      </c>
      <c r="J23" s="32">
        <f>I23*H23</f>
        <v>0</v>
      </c>
    </row>
    <row r="24" spans="1:11" s="33" customFormat="1" x14ac:dyDescent="0.25">
      <c r="A24" s="34"/>
      <c r="B24" s="31" t="s">
        <v>30</v>
      </c>
      <c r="C24" s="31"/>
      <c r="D24" s="31"/>
      <c r="E24" s="53"/>
      <c r="F24" s="16">
        <f>SUM(Feuil1:Feuil3!F24)</f>
        <v>0</v>
      </c>
      <c r="G24" s="53"/>
      <c r="H24" s="35">
        <f>$E$22*F24</f>
        <v>0</v>
      </c>
      <c r="I24" s="44">
        <f>Taux!B22</f>
        <v>0</v>
      </c>
      <c r="J24" s="67">
        <f>I24*H24</f>
        <v>0</v>
      </c>
    </row>
    <row r="25" spans="1:11" ht="8.25" customHeight="1" x14ac:dyDescent="0.25">
      <c r="A25" s="14"/>
      <c r="B25" s="13"/>
      <c r="C25" s="13"/>
      <c r="D25" s="13"/>
      <c r="E25" s="54"/>
      <c r="F25" s="13"/>
      <c r="G25" s="54"/>
      <c r="H25" s="13"/>
      <c r="I25" s="44"/>
    </row>
    <row r="26" spans="1:11" s="36" customFormat="1" x14ac:dyDescent="0.25">
      <c r="A26" s="29"/>
      <c r="B26" s="28"/>
      <c r="C26" s="28"/>
      <c r="D26" s="28"/>
      <c r="E26" s="56"/>
      <c r="F26" s="28"/>
      <c r="G26" s="56"/>
      <c r="H26" s="28" t="s">
        <v>12</v>
      </c>
      <c r="I26" s="28"/>
      <c r="J26" s="66">
        <f>SUM(J10:J24)</f>
        <v>0</v>
      </c>
    </row>
    <row r="27" spans="1:11" ht="8.25" customHeight="1" x14ac:dyDescent="0.25">
      <c r="A27" s="13"/>
      <c r="B27" s="13"/>
      <c r="C27" s="13"/>
      <c r="D27" s="13"/>
      <c r="E27" s="54"/>
      <c r="H27" s="11"/>
      <c r="I27" s="11"/>
      <c r="J27" s="17"/>
    </row>
    <row r="28" spans="1:11" s="42" customFormat="1" ht="18.75" x14ac:dyDescent="0.25">
      <c r="B28" s="121" t="s">
        <v>54</v>
      </c>
      <c r="C28" s="40"/>
      <c r="D28" s="43"/>
      <c r="E28" s="58"/>
      <c r="F28" s="43"/>
      <c r="G28" s="58"/>
      <c r="H28" s="43"/>
      <c r="I28" s="43"/>
      <c r="J28" s="41"/>
    </row>
    <row r="29" spans="1:11" s="38" customFormat="1" ht="15.75" customHeight="1" x14ac:dyDescent="0.25">
      <c r="A29" s="98" t="s">
        <v>24</v>
      </c>
      <c r="B29" s="99"/>
      <c r="C29" s="99"/>
      <c r="D29" s="99"/>
      <c r="E29" s="99"/>
      <c r="F29" s="99"/>
      <c r="G29" s="100"/>
      <c r="H29" s="92" t="s">
        <v>25</v>
      </c>
      <c r="I29" s="92" t="s">
        <v>26</v>
      </c>
      <c r="J29" s="93" t="s">
        <v>10</v>
      </c>
      <c r="K29" s="37"/>
    </row>
    <row r="30" spans="1:11" ht="30.75" customHeight="1" x14ac:dyDescent="0.25">
      <c r="A30" s="97" t="s">
        <v>13</v>
      </c>
      <c r="B30" s="129">
        <v>5</v>
      </c>
      <c r="C30" s="129"/>
      <c r="D30" s="129"/>
      <c r="E30" s="129"/>
      <c r="F30" s="129"/>
      <c r="G30" s="130"/>
      <c r="H30" s="94"/>
      <c r="I30" s="94"/>
      <c r="J30" s="95">
        <f>H30*I30</f>
        <v>0</v>
      </c>
    </row>
    <row r="31" spans="1:11" ht="30.75" customHeight="1" x14ac:dyDescent="0.25">
      <c r="A31" s="97" t="s">
        <v>14</v>
      </c>
      <c r="B31" s="131"/>
      <c r="C31" s="131"/>
      <c r="D31" s="131"/>
      <c r="E31" s="131"/>
      <c r="F31" s="131"/>
      <c r="G31" s="132"/>
      <c r="H31" s="94"/>
      <c r="I31" s="94"/>
      <c r="J31" s="95">
        <f t="shared" ref="J31:J40" si="3">H31*I31</f>
        <v>0</v>
      </c>
    </row>
    <row r="32" spans="1:11" ht="30.75" customHeight="1" x14ac:dyDescent="0.25">
      <c r="A32" s="97" t="s">
        <v>15</v>
      </c>
      <c r="B32" s="131"/>
      <c r="C32" s="131"/>
      <c r="D32" s="131"/>
      <c r="E32" s="131"/>
      <c r="F32" s="131"/>
      <c r="G32" s="132"/>
      <c r="H32" s="94"/>
      <c r="I32" s="94"/>
      <c r="J32" s="95">
        <f t="shared" si="3"/>
        <v>0</v>
      </c>
    </row>
    <row r="33" spans="1:14" ht="30.75" customHeight="1" x14ac:dyDescent="0.25">
      <c r="A33" s="97" t="s">
        <v>16</v>
      </c>
      <c r="B33" s="131"/>
      <c r="C33" s="131"/>
      <c r="D33" s="131"/>
      <c r="E33" s="131"/>
      <c r="F33" s="131"/>
      <c r="G33" s="132"/>
      <c r="H33" s="94"/>
      <c r="I33" s="94"/>
      <c r="J33" s="95">
        <f t="shared" si="3"/>
        <v>0</v>
      </c>
    </row>
    <row r="34" spans="1:14" ht="30.75" customHeight="1" x14ac:dyDescent="0.25">
      <c r="A34" s="97" t="s">
        <v>17</v>
      </c>
      <c r="B34" s="131"/>
      <c r="C34" s="131"/>
      <c r="D34" s="131"/>
      <c r="E34" s="131"/>
      <c r="F34" s="131"/>
      <c r="G34" s="132"/>
      <c r="H34" s="94"/>
      <c r="I34" s="94"/>
      <c r="J34" s="95">
        <f t="shared" si="3"/>
        <v>0</v>
      </c>
    </row>
    <row r="35" spans="1:14" ht="30.75" customHeight="1" x14ac:dyDescent="0.25">
      <c r="A35" s="97" t="s">
        <v>18</v>
      </c>
      <c r="B35" s="131"/>
      <c r="C35" s="131"/>
      <c r="D35" s="131"/>
      <c r="E35" s="131"/>
      <c r="F35" s="131"/>
      <c r="G35" s="132"/>
      <c r="H35" s="94"/>
      <c r="I35" s="94"/>
      <c r="J35" s="95">
        <f t="shared" si="3"/>
        <v>0</v>
      </c>
    </row>
    <row r="36" spans="1:14" ht="30.75" customHeight="1" x14ac:dyDescent="0.25">
      <c r="A36" s="97" t="s">
        <v>19</v>
      </c>
      <c r="B36" s="131"/>
      <c r="C36" s="131"/>
      <c r="D36" s="131"/>
      <c r="E36" s="131"/>
      <c r="F36" s="131"/>
      <c r="G36" s="132"/>
      <c r="H36" s="94"/>
      <c r="I36" s="94"/>
      <c r="J36" s="95">
        <f t="shared" si="3"/>
        <v>0</v>
      </c>
    </row>
    <row r="37" spans="1:14" ht="30.75" customHeight="1" x14ac:dyDescent="0.25">
      <c r="A37" s="97" t="s">
        <v>20</v>
      </c>
      <c r="B37" s="131"/>
      <c r="C37" s="131"/>
      <c r="D37" s="131"/>
      <c r="E37" s="131"/>
      <c r="F37" s="131"/>
      <c r="G37" s="132"/>
      <c r="H37" s="94"/>
      <c r="I37" s="94"/>
      <c r="J37" s="95">
        <f t="shared" si="3"/>
        <v>0</v>
      </c>
    </row>
    <row r="38" spans="1:14" ht="30.75" customHeight="1" x14ac:dyDescent="0.25">
      <c r="A38" s="97" t="s">
        <v>21</v>
      </c>
      <c r="B38" s="131"/>
      <c r="C38" s="131"/>
      <c r="D38" s="131"/>
      <c r="E38" s="131"/>
      <c r="F38" s="131"/>
      <c r="G38" s="132"/>
      <c r="H38" s="94"/>
      <c r="I38" s="94"/>
      <c r="J38" s="95">
        <f t="shared" si="3"/>
        <v>0</v>
      </c>
    </row>
    <row r="39" spans="1:14" ht="30.75" customHeight="1" x14ac:dyDescent="0.25">
      <c r="A39" s="97" t="s">
        <v>22</v>
      </c>
      <c r="B39" s="131"/>
      <c r="C39" s="131"/>
      <c r="D39" s="131"/>
      <c r="E39" s="131"/>
      <c r="F39" s="131"/>
      <c r="G39" s="132"/>
      <c r="H39" s="94"/>
      <c r="I39" s="94"/>
      <c r="J39" s="95">
        <f t="shared" si="3"/>
        <v>0</v>
      </c>
    </row>
    <row r="40" spans="1:14" ht="30.75" customHeight="1" x14ac:dyDescent="0.25">
      <c r="A40" s="97" t="s">
        <v>52</v>
      </c>
      <c r="B40" s="133"/>
      <c r="C40" s="133"/>
      <c r="D40" s="133"/>
      <c r="E40" s="133"/>
      <c r="F40" s="133"/>
      <c r="G40" s="134"/>
      <c r="H40" s="94"/>
      <c r="I40" s="94"/>
      <c r="J40" s="95">
        <f t="shared" si="3"/>
        <v>0</v>
      </c>
    </row>
    <row r="41" spans="1:14" ht="8.25" customHeight="1" x14ac:dyDescent="0.25">
      <c r="B41" s="13"/>
      <c r="C41" s="13"/>
      <c r="D41" s="13"/>
      <c r="E41" s="54"/>
      <c r="F41" s="13"/>
      <c r="G41" s="54"/>
      <c r="H41" s="13"/>
      <c r="I41" s="13"/>
    </row>
    <row r="42" spans="1:14" s="36" customFormat="1" x14ac:dyDescent="0.25">
      <c r="A42" s="12"/>
      <c r="B42" s="28"/>
      <c r="C42" s="28"/>
      <c r="D42" s="28"/>
      <c r="E42" s="56"/>
      <c r="F42" s="28"/>
      <c r="G42" s="56"/>
      <c r="H42" s="39" t="s">
        <v>37</v>
      </c>
      <c r="I42" s="39"/>
      <c r="J42" s="66">
        <f>SUM(J30:J41)</f>
        <v>0</v>
      </c>
    </row>
    <row r="43" spans="1:14" ht="4.5" customHeight="1" x14ac:dyDescent="0.25">
      <c r="B43" s="13"/>
      <c r="C43" s="13"/>
      <c r="D43" s="13"/>
      <c r="E43" s="54"/>
      <c r="F43" s="13"/>
      <c r="G43" s="54"/>
      <c r="H43" s="18"/>
      <c r="I43" s="18"/>
    </row>
    <row r="44" spans="1:14" s="46" customFormat="1" ht="19.5" thickBot="1" x14ac:dyDescent="0.3">
      <c r="A44" s="12"/>
      <c r="B44" s="43"/>
      <c r="C44" s="43"/>
      <c r="D44" s="43"/>
      <c r="E44" s="58"/>
      <c r="F44" s="43"/>
      <c r="G44" s="58"/>
      <c r="H44" s="19" t="s">
        <v>11</v>
      </c>
      <c r="I44" s="19"/>
      <c r="J44" s="73">
        <f>J42+J26</f>
        <v>0</v>
      </c>
      <c r="N44" s="45"/>
    </row>
    <row r="45" spans="1:14" s="82" customFormat="1" ht="17.25" customHeight="1" x14ac:dyDescent="0.25">
      <c r="A45" s="12"/>
      <c r="B45" s="79"/>
      <c r="C45" s="79"/>
      <c r="D45" s="79"/>
      <c r="E45" s="80"/>
      <c r="F45" s="79"/>
      <c r="G45" s="80"/>
      <c r="H45" s="90" t="s">
        <v>38</v>
      </c>
      <c r="I45" s="90"/>
      <c r="J45" s="86">
        <f>I46*H13</f>
        <v>0</v>
      </c>
      <c r="N45" s="81"/>
    </row>
    <row r="46" spans="1:14" s="82" customFormat="1" x14ac:dyDescent="0.25">
      <c r="A46" s="12"/>
      <c r="B46" s="79"/>
      <c r="C46" s="79"/>
      <c r="D46" s="79"/>
      <c r="E46" s="80"/>
      <c r="G46" s="83"/>
      <c r="H46" s="88"/>
      <c r="I46" s="89">
        <f>Taux!B24</f>
        <v>0</v>
      </c>
      <c r="J46" s="87"/>
    </row>
    <row r="47" spans="1:14" s="82" customFormat="1" ht="16.5" customHeight="1" x14ac:dyDescent="0.25">
      <c r="A47" s="104"/>
      <c r="B47" s="119"/>
      <c r="C47" s="79"/>
      <c r="D47" s="79"/>
      <c r="E47" s="80"/>
      <c r="F47" s="79"/>
      <c r="G47" s="80"/>
      <c r="H47" s="84" t="s">
        <v>42</v>
      </c>
      <c r="I47" s="84"/>
      <c r="J47" s="85" t="e">
        <f>J45/J48</f>
        <v>#DIV/0!</v>
      </c>
    </row>
    <row r="48" spans="1:14" s="20" customFormat="1" ht="21.75" thickBot="1" x14ac:dyDescent="0.3">
      <c r="A48" s="111"/>
      <c r="B48" s="120"/>
      <c r="C48" s="74"/>
      <c r="D48" s="74"/>
      <c r="E48" s="75"/>
      <c r="F48" s="76" t="s">
        <v>41</v>
      </c>
      <c r="G48" s="76"/>
      <c r="H48" s="76"/>
      <c r="I48" s="76"/>
      <c r="J48" s="77">
        <f>J44+J45</f>
        <v>0</v>
      </c>
    </row>
    <row r="49" spans="1:10" ht="16.5" thickTop="1" x14ac:dyDescent="0.25">
      <c r="A49" s="107"/>
      <c r="B49" s="105"/>
      <c r="C49" s="13"/>
      <c r="D49" s="13"/>
      <c r="E49" s="54"/>
      <c r="F49" s="11"/>
      <c r="G49" s="57"/>
      <c r="H49" s="13"/>
      <c r="I49" s="13"/>
      <c r="J49" s="17"/>
    </row>
    <row r="50" spans="1:10" ht="15.75" x14ac:dyDescent="0.25">
      <c r="A50" s="107"/>
      <c r="B50" s="105"/>
      <c r="C50" s="13"/>
      <c r="D50" s="13"/>
      <c r="E50" s="54"/>
      <c r="F50" s="11"/>
      <c r="G50" s="57"/>
      <c r="H50" s="13"/>
      <c r="I50" s="13"/>
      <c r="J50" s="17"/>
    </row>
    <row r="51" spans="1:10" ht="15.75" x14ac:dyDescent="0.25">
      <c r="A51" s="107"/>
      <c r="B51" s="105"/>
      <c r="C51" s="13"/>
      <c r="D51" s="13"/>
      <c r="E51" s="54"/>
      <c r="F51" s="11"/>
      <c r="G51" s="57"/>
      <c r="H51" s="13"/>
      <c r="I51" s="13"/>
      <c r="J51" s="17"/>
    </row>
    <row r="52" spans="1:10" ht="15.75" x14ac:dyDescent="0.25">
      <c r="A52" s="108"/>
      <c r="B52" s="105"/>
      <c r="C52" s="13"/>
      <c r="D52" s="11"/>
      <c r="E52" s="57"/>
      <c r="F52" s="11"/>
      <c r="G52" s="57"/>
      <c r="H52" s="13"/>
      <c r="I52" s="13"/>
      <c r="J52" s="17"/>
    </row>
    <row r="53" spans="1:10" ht="15.75" x14ac:dyDescent="0.25">
      <c r="A53" s="110"/>
      <c r="B53" s="105"/>
      <c r="C53" s="13"/>
      <c r="D53" s="13"/>
      <c r="E53" s="54"/>
      <c r="F53" s="13"/>
      <c r="G53" s="54"/>
      <c r="H53" s="13"/>
      <c r="I53" s="13"/>
    </row>
    <row r="54" spans="1:10" x14ac:dyDescent="0.25">
      <c r="A54" s="128"/>
      <c r="B54" s="106"/>
    </row>
    <row r="55" spans="1:10" x14ac:dyDescent="0.25">
      <c r="A55" s="107"/>
      <c r="B55" s="106"/>
    </row>
    <row r="56" spans="1:10" x14ac:dyDescent="0.25">
      <c r="A56" s="107"/>
      <c r="B56" s="106"/>
    </row>
    <row r="57" spans="1:10" x14ac:dyDescent="0.25">
      <c r="A57" s="107"/>
      <c r="B57" s="106"/>
    </row>
    <row r="58" spans="1:10" ht="15.75" x14ac:dyDescent="0.25">
      <c r="A58" s="110"/>
      <c r="B58" s="126">
        <v>1</v>
      </c>
      <c r="C58" s="126"/>
      <c r="D58" s="126"/>
      <c r="E58" s="126"/>
      <c r="F58" s="126"/>
      <c r="G58" s="96"/>
    </row>
    <row r="59" spans="1:10" x14ac:dyDescent="0.25">
      <c r="A59" s="111"/>
      <c r="B59" s="126">
        <v>2</v>
      </c>
      <c r="C59" s="126"/>
      <c r="D59" s="126"/>
      <c r="E59" s="126"/>
      <c r="F59" s="126"/>
      <c r="G59" s="96"/>
    </row>
    <row r="60" spans="1:10" x14ac:dyDescent="0.25">
      <c r="A60" s="113"/>
      <c r="B60" s="126">
        <v>3</v>
      </c>
      <c r="C60" s="126"/>
      <c r="D60" s="126"/>
      <c r="E60" s="126"/>
      <c r="F60" s="126"/>
      <c r="G60" s="96"/>
    </row>
    <row r="61" spans="1:10" ht="15.75" x14ac:dyDescent="0.25">
      <c r="A61" s="114"/>
      <c r="B61" s="126"/>
      <c r="C61" s="126"/>
      <c r="D61" s="126"/>
      <c r="E61" s="126"/>
      <c r="F61" s="126"/>
      <c r="G61" s="96"/>
    </row>
    <row r="62" spans="1:10" x14ac:dyDescent="0.25">
      <c r="A62" s="113"/>
      <c r="B62" s="126"/>
      <c r="C62" s="126"/>
      <c r="D62" s="126"/>
      <c r="E62" s="126"/>
      <c r="F62" s="126"/>
      <c r="G62" s="96"/>
    </row>
    <row r="63" spans="1:10" x14ac:dyDescent="0.25">
      <c r="A63" s="113"/>
      <c r="B63" s="126"/>
      <c r="C63" s="126"/>
      <c r="D63" s="126"/>
      <c r="E63" s="126"/>
      <c r="F63" s="126"/>
      <c r="G63" s="96"/>
    </row>
    <row r="64" spans="1:10" ht="15.75" x14ac:dyDescent="0.25">
      <c r="A64" s="110"/>
      <c r="B64" s="126"/>
      <c r="C64" s="126"/>
      <c r="D64" s="126"/>
      <c r="E64" s="126"/>
      <c r="F64" s="126"/>
      <c r="G64" s="96"/>
    </row>
    <row r="65" spans="1:7" x14ac:dyDescent="0.25">
      <c r="A65" s="108"/>
      <c r="B65" s="126"/>
      <c r="C65" s="126"/>
      <c r="D65" s="126"/>
      <c r="E65" s="126"/>
      <c r="F65" s="126"/>
      <c r="G65" s="96"/>
    </row>
    <row r="66" spans="1:7" x14ac:dyDescent="0.25">
      <c r="A66" s="105"/>
      <c r="B66" s="126"/>
      <c r="C66" s="126"/>
      <c r="D66" s="126"/>
      <c r="E66" s="126"/>
      <c r="F66" s="126"/>
      <c r="G66" s="96"/>
    </row>
    <row r="67" spans="1:7" ht="18.75" x14ac:dyDescent="0.25">
      <c r="A67" s="104"/>
      <c r="B67" s="126"/>
      <c r="C67" s="126"/>
      <c r="D67" s="126"/>
      <c r="E67" s="126"/>
      <c r="F67" s="126"/>
      <c r="G67" s="96"/>
    </row>
    <row r="68" spans="1:7" x14ac:dyDescent="0.25">
      <c r="A68" s="112"/>
      <c r="B68" s="126"/>
      <c r="C68" s="126"/>
      <c r="D68" s="126"/>
      <c r="E68" s="126"/>
      <c r="F68" s="126"/>
      <c r="G68" s="96"/>
    </row>
    <row r="69" spans="1:7" ht="15.75" x14ac:dyDescent="0.25">
      <c r="A69" s="116"/>
      <c r="B69" s="106"/>
    </row>
    <row r="70" spans="1:7" ht="15.75" x14ac:dyDescent="0.25">
      <c r="A70" s="116"/>
      <c r="B70" s="106"/>
    </row>
    <row r="71" spans="1:7" ht="15.75" x14ac:dyDescent="0.25">
      <c r="A71" s="116"/>
      <c r="B71" s="106"/>
    </row>
    <row r="72" spans="1:7" ht="15.75" x14ac:dyDescent="0.25">
      <c r="A72" s="116"/>
      <c r="B72" s="106"/>
    </row>
    <row r="73" spans="1:7" ht="15.75" x14ac:dyDescent="0.25">
      <c r="A73" s="116"/>
      <c r="B73" s="106"/>
    </row>
    <row r="74" spans="1:7" ht="15.75" x14ac:dyDescent="0.25">
      <c r="A74" s="116"/>
      <c r="B74" s="106"/>
    </row>
    <row r="75" spans="1:7" ht="15.75" x14ac:dyDescent="0.25">
      <c r="A75" s="116"/>
      <c r="B75" s="106"/>
    </row>
    <row r="76" spans="1:7" ht="15.75" x14ac:dyDescent="0.25">
      <c r="A76" s="116"/>
      <c r="B76" s="106"/>
    </row>
    <row r="77" spans="1:7" ht="15.75" x14ac:dyDescent="0.25">
      <c r="A77" s="116"/>
      <c r="B77" s="106"/>
    </row>
    <row r="78" spans="1:7" ht="15.75" x14ac:dyDescent="0.25">
      <c r="A78" s="116"/>
      <c r="B78" s="106"/>
    </row>
    <row r="79" spans="1:7" ht="15.75" x14ac:dyDescent="0.25">
      <c r="A79" s="116"/>
      <c r="B79" s="106"/>
    </row>
    <row r="80" spans="1:7" x14ac:dyDescent="0.25">
      <c r="A80" s="106"/>
      <c r="B80" s="106"/>
    </row>
    <row r="81" spans="1:7" x14ac:dyDescent="0.25">
      <c r="A81" s="106"/>
      <c r="B81" s="106"/>
    </row>
    <row r="82" spans="1:7" x14ac:dyDescent="0.25">
      <c r="A82" s="106"/>
      <c r="B82" s="106"/>
    </row>
    <row r="83" spans="1:7" x14ac:dyDescent="0.25">
      <c r="A83" s="106"/>
      <c r="B83" s="106"/>
    </row>
    <row r="84" spans="1:7" x14ac:dyDescent="0.25">
      <c r="A84" s="106"/>
      <c r="B84" s="106"/>
    </row>
    <row r="85" spans="1:7" x14ac:dyDescent="0.25">
      <c r="A85" s="106"/>
      <c r="B85" s="106"/>
    </row>
    <row r="86" spans="1:7" ht="18.75" x14ac:dyDescent="0.25">
      <c r="A86" s="104"/>
      <c r="B86" s="106"/>
    </row>
    <row r="87" spans="1:7" x14ac:dyDescent="0.25">
      <c r="A87" s="111"/>
      <c r="B87" s="106"/>
    </row>
    <row r="88" spans="1:7" x14ac:dyDescent="0.25">
      <c r="A88" s="107"/>
      <c r="B88" s="106"/>
    </row>
    <row r="89" spans="1:7" x14ac:dyDescent="0.25">
      <c r="A89" s="107"/>
      <c r="B89" s="106"/>
    </row>
    <row r="90" spans="1:7" x14ac:dyDescent="0.25">
      <c r="A90" s="107"/>
      <c r="B90" s="126">
        <v>4</v>
      </c>
      <c r="C90" s="126"/>
      <c r="D90" s="126"/>
      <c r="E90" s="126"/>
      <c r="F90" s="126"/>
      <c r="G90" s="96"/>
    </row>
    <row r="91" spans="1:7" x14ac:dyDescent="0.25">
      <c r="A91" s="108"/>
      <c r="B91" s="126">
        <v>5</v>
      </c>
      <c r="C91" s="126"/>
      <c r="D91" s="126"/>
      <c r="E91" s="126"/>
      <c r="F91" s="126"/>
      <c r="G91" s="96"/>
    </row>
    <row r="92" spans="1:7" ht="15.75" x14ac:dyDescent="0.25">
      <c r="A92" s="110"/>
      <c r="B92" s="126">
        <v>6</v>
      </c>
      <c r="C92" s="126"/>
      <c r="D92" s="126"/>
      <c r="E92" s="126"/>
      <c r="F92" s="126"/>
      <c r="G92" s="96"/>
    </row>
    <row r="93" spans="1:7" x14ac:dyDescent="0.25">
      <c r="A93" s="128"/>
      <c r="B93" s="126"/>
      <c r="C93" s="126"/>
      <c r="D93" s="126"/>
      <c r="E93" s="126"/>
      <c r="F93" s="126"/>
      <c r="G93" s="96"/>
    </row>
    <row r="94" spans="1:7" x14ac:dyDescent="0.25">
      <c r="A94" s="107"/>
      <c r="B94" s="126"/>
      <c r="C94" s="126"/>
      <c r="D94" s="126"/>
      <c r="E94" s="126"/>
      <c r="F94" s="126"/>
      <c r="G94" s="96"/>
    </row>
    <row r="95" spans="1:7" x14ac:dyDescent="0.25">
      <c r="A95" s="107"/>
      <c r="B95" s="126"/>
      <c r="C95" s="126"/>
      <c r="D95" s="126"/>
      <c r="E95" s="126"/>
      <c r="F95" s="126"/>
      <c r="G95" s="96"/>
    </row>
    <row r="96" spans="1:7" x14ac:dyDescent="0.25">
      <c r="A96" s="107"/>
      <c r="B96" s="126"/>
      <c r="C96" s="126"/>
      <c r="D96" s="126"/>
      <c r="E96" s="126"/>
      <c r="F96" s="126"/>
      <c r="G96" s="96"/>
    </row>
    <row r="97" spans="1:7" ht="15.75" x14ac:dyDescent="0.25">
      <c r="A97" s="110"/>
      <c r="B97" s="126"/>
      <c r="C97" s="126"/>
      <c r="D97" s="126"/>
      <c r="E97" s="126"/>
      <c r="F97" s="126"/>
      <c r="G97" s="96"/>
    </row>
    <row r="98" spans="1:7" x14ac:dyDescent="0.25">
      <c r="A98" s="111"/>
      <c r="B98" s="126"/>
      <c r="C98" s="126"/>
      <c r="D98" s="126"/>
      <c r="E98" s="126"/>
      <c r="F98" s="126"/>
      <c r="G98" s="96"/>
    </row>
    <row r="99" spans="1:7" x14ac:dyDescent="0.25">
      <c r="A99" s="113"/>
      <c r="B99" s="126"/>
      <c r="C99" s="126"/>
      <c r="D99" s="126"/>
      <c r="E99" s="126"/>
      <c r="F99" s="126"/>
      <c r="G99" s="96"/>
    </row>
    <row r="100" spans="1:7" ht="15.75" x14ac:dyDescent="0.25">
      <c r="A100" s="114"/>
      <c r="B100" s="126"/>
      <c r="C100" s="126"/>
      <c r="D100" s="126"/>
      <c r="E100" s="126"/>
      <c r="F100" s="126"/>
      <c r="G100" s="96"/>
    </row>
    <row r="101" spans="1:7" x14ac:dyDescent="0.25">
      <c r="A101" s="113"/>
      <c r="B101" s="106"/>
    </row>
    <row r="102" spans="1:7" x14ac:dyDescent="0.25">
      <c r="A102" s="113"/>
      <c r="B102" s="106"/>
    </row>
    <row r="103" spans="1:7" ht="15.75" x14ac:dyDescent="0.25">
      <c r="A103" s="110"/>
      <c r="B103" s="106"/>
    </row>
    <row r="104" spans="1:7" x14ac:dyDescent="0.25">
      <c r="A104" s="108"/>
      <c r="B104" s="106"/>
    </row>
    <row r="105" spans="1:7" x14ac:dyDescent="0.25">
      <c r="A105" s="105"/>
      <c r="B105" s="106"/>
    </row>
    <row r="106" spans="1:7" ht="18.75" x14ac:dyDescent="0.25">
      <c r="A106" s="104"/>
      <c r="B106" s="106"/>
    </row>
    <row r="107" spans="1:7" x14ac:dyDescent="0.25">
      <c r="A107" s="112"/>
      <c r="B107" s="106"/>
    </row>
    <row r="108" spans="1:7" ht="15.75" x14ac:dyDescent="0.25">
      <c r="A108" s="116"/>
      <c r="B108" s="106"/>
    </row>
    <row r="109" spans="1:7" ht="15.75" x14ac:dyDescent="0.25">
      <c r="A109" s="116"/>
      <c r="B109" s="106"/>
    </row>
    <row r="110" spans="1:7" ht="15.75" x14ac:dyDescent="0.25">
      <c r="A110" s="116"/>
      <c r="B110" s="106"/>
    </row>
    <row r="111" spans="1:7" ht="15.75" x14ac:dyDescent="0.25">
      <c r="A111" s="116"/>
      <c r="B111" s="106"/>
    </row>
    <row r="112" spans="1:7" ht="15.75" x14ac:dyDescent="0.25">
      <c r="A112" s="116"/>
      <c r="B112" s="106"/>
    </row>
    <row r="113" spans="1:7" ht="15.75" x14ac:dyDescent="0.25">
      <c r="A113" s="116"/>
      <c r="B113" s="106"/>
    </row>
    <row r="114" spans="1:7" ht="15.75" x14ac:dyDescent="0.25">
      <c r="A114" s="116"/>
      <c r="B114" s="106"/>
    </row>
    <row r="115" spans="1:7" ht="15.75" x14ac:dyDescent="0.25">
      <c r="A115" s="116"/>
      <c r="B115" s="106"/>
    </row>
    <row r="116" spans="1:7" ht="15.75" x14ac:dyDescent="0.25">
      <c r="A116" s="116"/>
      <c r="B116" s="106"/>
    </row>
    <row r="117" spans="1:7" ht="15.75" x14ac:dyDescent="0.25">
      <c r="A117" s="116"/>
      <c r="B117" s="106"/>
    </row>
    <row r="118" spans="1:7" ht="15.75" x14ac:dyDescent="0.25">
      <c r="A118" s="116"/>
      <c r="B118" s="106"/>
    </row>
    <row r="119" spans="1:7" x14ac:dyDescent="0.25">
      <c r="A119" s="106"/>
      <c r="B119" s="106"/>
    </row>
    <row r="120" spans="1:7" x14ac:dyDescent="0.25">
      <c r="A120" s="106"/>
      <c r="B120" s="106"/>
    </row>
    <row r="121" spans="1:7" x14ac:dyDescent="0.25">
      <c r="A121" s="106"/>
      <c r="B121" s="106"/>
    </row>
    <row r="122" spans="1:7" x14ac:dyDescent="0.25">
      <c r="A122" s="106"/>
      <c r="B122" s="126">
        <v>7</v>
      </c>
      <c r="C122" s="126"/>
      <c r="D122" s="126"/>
      <c r="E122" s="126"/>
      <c r="F122" s="126"/>
      <c r="G122" s="96"/>
    </row>
    <row r="123" spans="1:7" x14ac:dyDescent="0.25">
      <c r="A123" s="106"/>
      <c r="B123" s="126">
        <v>8</v>
      </c>
      <c r="C123" s="126"/>
      <c r="D123" s="126"/>
      <c r="E123" s="126"/>
      <c r="F123" s="126"/>
      <c r="G123" s="96"/>
    </row>
    <row r="124" spans="1:7" x14ac:dyDescent="0.25">
      <c r="A124" s="106"/>
      <c r="B124" s="126">
        <v>9</v>
      </c>
      <c r="C124" s="126"/>
      <c r="D124" s="126"/>
      <c r="E124" s="126"/>
      <c r="F124" s="126"/>
      <c r="G124" s="96"/>
    </row>
    <row r="125" spans="1:7" ht="18.75" x14ac:dyDescent="0.25">
      <c r="A125" s="104"/>
      <c r="B125" s="126">
        <v>1</v>
      </c>
      <c r="C125" s="126"/>
      <c r="D125" s="126"/>
      <c r="E125" s="126"/>
      <c r="F125" s="126"/>
      <c r="G125" s="96"/>
    </row>
    <row r="126" spans="1:7" x14ac:dyDescent="0.25">
      <c r="A126" s="111"/>
      <c r="B126" s="126">
        <v>2</v>
      </c>
      <c r="C126" s="126"/>
      <c r="D126" s="126"/>
      <c r="E126" s="126"/>
      <c r="F126" s="126"/>
      <c r="G126" s="96"/>
    </row>
    <row r="127" spans="1:7" x14ac:dyDescent="0.25">
      <c r="A127" s="107"/>
      <c r="B127" s="126">
        <v>3</v>
      </c>
      <c r="C127" s="126"/>
      <c r="D127" s="126"/>
      <c r="E127" s="126"/>
      <c r="F127" s="126"/>
      <c r="G127" s="96"/>
    </row>
    <row r="128" spans="1:7" x14ac:dyDescent="0.25">
      <c r="A128" s="107"/>
      <c r="B128" s="126">
        <v>4</v>
      </c>
      <c r="C128" s="126"/>
      <c r="D128" s="126"/>
      <c r="E128" s="126"/>
      <c r="F128" s="126"/>
      <c r="G128" s="96"/>
    </row>
    <row r="129" spans="1:7" x14ac:dyDescent="0.25">
      <c r="A129" s="107"/>
      <c r="B129" s="126">
        <v>5</v>
      </c>
      <c r="C129" s="126"/>
      <c r="D129" s="126"/>
      <c r="E129" s="126"/>
      <c r="F129" s="126"/>
      <c r="G129" s="96"/>
    </row>
    <row r="130" spans="1:7" x14ac:dyDescent="0.25">
      <c r="A130" s="108"/>
      <c r="B130" s="126">
        <v>6</v>
      </c>
      <c r="C130" s="126"/>
      <c r="D130" s="126"/>
      <c r="E130" s="126"/>
      <c r="F130" s="126"/>
      <c r="G130" s="96"/>
    </row>
    <row r="131" spans="1:7" ht="15.75" x14ac:dyDescent="0.25">
      <c r="A131" s="110"/>
      <c r="B131" s="126">
        <v>7</v>
      </c>
      <c r="C131" s="126"/>
      <c r="D131" s="126"/>
      <c r="E131" s="126"/>
      <c r="F131" s="126"/>
      <c r="G131" s="96"/>
    </row>
    <row r="132" spans="1:7" x14ac:dyDescent="0.25">
      <c r="A132" s="128"/>
      <c r="B132" s="126">
        <v>8</v>
      </c>
      <c r="C132" s="126"/>
      <c r="D132" s="126"/>
      <c r="E132" s="126"/>
      <c r="F132" s="126"/>
      <c r="G132" s="96"/>
    </row>
    <row r="133" spans="1:7" x14ac:dyDescent="0.25">
      <c r="A133" s="107"/>
      <c r="B133" s="126">
        <v>9</v>
      </c>
      <c r="C133" s="126"/>
      <c r="D133" s="126"/>
      <c r="E133" s="126"/>
      <c r="F133" s="126"/>
      <c r="G133" s="96"/>
    </row>
    <row r="134" spans="1:7" x14ac:dyDescent="0.25">
      <c r="A134" s="107"/>
      <c r="B134" s="126">
        <v>1</v>
      </c>
      <c r="C134" s="126"/>
      <c r="D134" s="126"/>
      <c r="E134" s="126"/>
      <c r="F134" s="126"/>
      <c r="G134" s="96"/>
    </row>
    <row r="135" spans="1:7" x14ac:dyDescent="0.25">
      <c r="A135" s="107"/>
      <c r="B135" s="126">
        <v>2</v>
      </c>
      <c r="C135" s="126"/>
      <c r="D135" s="126"/>
      <c r="E135" s="126"/>
      <c r="F135" s="126"/>
      <c r="G135" s="96"/>
    </row>
    <row r="136" spans="1:7" ht="15.75" x14ac:dyDescent="0.25">
      <c r="A136" s="110"/>
      <c r="B136" s="126">
        <v>3</v>
      </c>
      <c r="C136" s="126"/>
      <c r="D136" s="126"/>
      <c r="E136" s="126"/>
      <c r="F136" s="126"/>
      <c r="G136" s="96"/>
    </row>
    <row r="137" spans="1:7" x14ac:dyDescent="0.25">
      <c r="A137" s="111"/>
      <c r="B137" s="126">
        <v>4</v>
      </c>
      <c r="C137" s="126"/>
      <c r="D137" s="126"/>
      <c r="E137" s="126"/>
      <c r="F137" s="126"/>
      <c r="G137" s="96"/>
    </row>
    <row r="138" spans="1:7" x14ac:dyDescent="0.25">
      <c r="A138" s="113"/>
      <c r="B138" s="126">
        <v>5</v>
      </c>
      <c r="C138" s="126"/>
      <c r="D138" s="126"/>
      <c r="E138" s="126"/>
      <c r="F138" s="126"/>
      <c r="G138" s="96"/>
    </row>
    <row r="139" spans="1:7" ht="15.75" x14ac:dyDescent="0.25">
      <c r="A139" s="114"/>
      <c r="B139" s="126">
        <v>6</v>
      </c>
      <c r="C139" s="126"/>
      <c r="D139" s="126"/>
      <c r="E139" s="126"/>
      <c r="F139" s="126"/>
      <c r="G139" s="96"/>
    </row>
    <row r="140" spans="1:7" x14ac:dyDescent="0.25">
      <c r="A140" s="113"/>
      <c r="B140" s="126">
        <v>7</v>
      </c>
      <c r="C140" s="126"/>
      <c r="D140" s="126"/>
      <c r="E140" s="126"/>
      <c r="F140" s="126"/>
      <c r="G140" s="96"/>
    </row>
    <row r="141" spans="1:7" x14ac:dyDescent="0.25">
      <c r="A141" s="113"/>
      <c r="B141" s="126">
        <v>8</v>
      </c>
      <c r="C141" s="126"/>
      <c r="D141" s="126"/>
      <c r="E141" s="126"/>
      <c r="F141" s="126"/>
      <c r="G141" s="96"/>
    </row>
    <row r="142" spans="1:7" ht="15.75" x14ac:dyDescent="0.25">
      <c r="A142" s="110"/>
      <c r="B142" s="126">
        <v>9</v>
      </c>
      <c r="C142" s="126"/>
      <c r="D142" s="126"/>
      <c r="E142" s="126"/>
      <c r="F142" s="126"/>
      <c r="G142" s="96"/>
    </row>
    <row r="143" spans="1:7" x14ac:dyDescent="0.25">
      <c r="A143" s="108"/>
      <c r="B143" s="126">
        <v>1</v>
      </c>
      <c r="C143" s="126"/>
      <c r="D143" s="126"/>
      <c r="E143" s="126"/>
      <c r="F143" s="126"/>
      <c r="G143" s="96"/>
    </row>
    <row r="144" spans="1:7" x14ac:dyDescent="0.25">
      <c r="A144" s="105"/>
      <c r="B144" s="126">
        <v>2</v>
      </c>
      <c r="C144" s="126"/>
      <c r="D144" s="126"/>
      <c r="E144" s="126"/>
      <c r="F144" s="126"/>
      <c r="G144" s="96"/>
    </row>
    <row r="145" spans="1:7" ht="18.75" x14ac:dyDescent="0.25">
      <c r="A145" s="104"/>
      <c r="B145" s="126">
        <v>3</v>
      </c>
      <c r="C145" s="126"/>
      <c r="D145" s="126"/>
      <c r="E145" s="126"/>
      <c r="F145" s="126"/>
      <c r="G145" s="96"/>
    </row>
    <row r="146" spans="1:7" x14ac:dyDescent="0.25">
      <c r="A146" s="112"/>
      <c r="B146" s="126">
        <v>4</v>
      </c>
      <c r="C146" s="126"/>
      <c r="D146" s="126"/>
      <c r="E146" s="126"/>
      <c r="F146" s="126"/>
      <c r="G146" s="96"/>
    </row>
    <row r="147" spans="1:7" ht="15.75" x14ac:dyDescent="0.25">
      <c r="A147" s="116"/>
      <c r="B147" s="126">
        <v>5</v>
      </c>
      <c r="C147" s="126"/>
      <c r="D147" s="126"/>
      <c r="E147" s="126"/>
      <c r="F147" s="126"/>
      <c r="G147" s="96"/>
    </row>
    <row r="148" spans="1:7" ht="15.75" x14ac:dyDescent="0.25">
      <c r="A148" s="116"/>
      <c r="B148" s="126">
        <v>6</v>
      </c>
      <c r="C148" s="126"/>
      <c r="D148" s="126"/>
      <c r="E148" s="126"/>
      <c r="F148" s="126"/>
      <c r="G148" s="96"/>
    </row>
    <row r="149" spans="1:7" ht="15.75" x14ac:dyDescent="0.25">
      <c r="A149" s="116"/>
      <c r="B149" s="126">
        <v>7</v>
      </c>
      <c r="C149" s="126"/>
      <c r="D149" s="126"/>
      <c r="E149" s="126"/>
      <c r="F149" s="126"/>
      <c r="G149" s="96"/>
    </row>
    <row r="150" spans="1:7" ht="15.75" x14ac:dyDescent="0.25">
      <c r="A150" s="116"/>
      <c r="B150" s="126">
        <v>8</v>
      </c>
      <c r="C150" s="126"/>
      <c r="D150" s="126"/>
      <c r="E150" s="126"/>
      <c r="F150" s="126"/>
      <c r="G150" s="96"/>
    </row>
    <row r="151" spans="1:7" ht="15.75" x14ac:dyDescent="0.25">
      <c r="A151" s="116"/>
      <c r="B151" s="126">
        <v>9</v>
      </c>
      <c r="C151" s="126"/>
      <c r="D151" s="126"/>
      <c r="E151" s="126"/>
      <c r="F151" s="126"/>
      <c r="G151" s="96"/>
    </row>
    <row r="152" spans="1:7" ht="15.75" x14ac:dyDescent="0.25">
      <c r="A152" s="116"/>
      <c r="B152" s="126">
        <v>1</v>
      </c>
      <c r="C152" s="126"/>
      <c r="D152" s="126"/>
      <c r="E152" s="126"/>
      <c r="F152" s="126"/>
      <c r="G152" s="96"/>
    </row>
    <row r="153" spans="1:7" ht="15.75" x14ac:dyDescent="0.25">
      <c r="A153" s="116"/>
      <c r="B153" s="126">
        <v>2</v>
      </c>
      <c r="C153" s="126"/>
      <c r="D153" s="126"/>
      <c r="E153" s="126"/>
      <c r="F153" s="126"/>
      <c r="G153" s="96"/>
    </row>
    <row r="154" spans="1:7" ht="15.75" x14ac:dyDescent="0.25">
      <c r="A154" s="116"/>
      <c r="B154" s="126">
        <v>3</v>
      </c>
      <c r="C154" s="126"/>
      <c r="D154" s="126"/>
      <c r="E154" s="126"/>
      <c r="F154" s="126"/>
      <c r="G154" s="96"/>
    </row>
    <row r="155" spans="1:7" ht="15.75" x14ac:dyDescent="0.25">
      <c r="A155" s="116"/>
      <c r="B155" s="126">
        <v>4</v>
      </c>
      <c r="C155" s="126"/>
      <c r="D155" s="126"/>
      <c r="E155" s="126"/>
      <c r="F155" s="126"/>
      <c r="G155" s="96"/>
    </row>
    <row r="156" spans="1:7" ht="15.75" x14ac:dyDescent="0.25">
      <c r="A156" s="116"/>
      <c r="B156" s="126">
        <v>5</v>
      </c>
      <c r="C156" s="126"/>
      <c r="D156" s="126"/>
      <c r="E156" s="126"/>
      <c r="F156" s="126"/>
      <c r="G156" s="96"/>
    </row>
    <row r="157" spans="1:7" ht="15.75" x14ac:dyDescent="0.25">
      <c r="A157" s="116"/>
      <c r="B157" s="126">
        <v>6</v>
      </c>
      <c r="C157" s="126"/>
      <c r="D157" s="126"/>
      <c r="E157" s="126"/>
      <c r="F157" s="126"/>
      <c r="G157" s="96"/>
    </row>
    <row r="158" spans="1:7" x14ac:dyDescent="0.25">
      <c r="A158" s="106"/>
      <c r="B158" s="126">
        <v>7</v>
      </c>
      <c r="C158" s="126"/>
      <c r="D158" s="126"/>
      <c r="E158" s="126"/>
      <c r="F158" s="126"/>
      <c r="G158" s="96"/>
    </row>
    <row r="159" spans="1:7" x14ac:dyDescent="0.25">
      <c r="A159" s="106"/>
      <c r="B159" s="126">
        <v>8</v>
      </c>
      <c r="C159" s="126"/>
      <c r="D159" s="126"/>
      <c r="E159" s="126"/>
      <c r="F159" s="126"/>
      <c r="G159" s="96"/>
    </row>
    <row r="160" spans="1:7" x14ac:dyDescent="0.25">
      <c r="A160" s="106"/>
      <c r="B160" s="126">
        <v>9</v>
      </c>
      <c r="C160" s="126"/>
      <c r="D160" s="126"/>
      <c r="E160" s="126"/>
      <c r="F160" s="126"/>
      <c r="G160" s="96"/>
    </row>
    <row r="161" spans="1:7" x14ac:dyDescent="0.25">
      <c r="A161" s="106"/>
      <c r="B161" s="126"/>
      <c r="C161" s="126"/>
      <c r="D161" s="126"/>
      <c r="E161" s="126"/>
      <c r="F161" s="126"/>
      <c r="G161" s="96"/>
    </row>
    <row r="162" spans="1:7" x14ac:dyDescent="0.25">
      <c r="A162" s="106"/>
      <c r="B162" s="126"/>
      <c r="C162" s="126"/>
      <c r="D162" s="126"/>
      <c r="E162" s="126"/>
      <c r="F162" s="126"/>
      <c r="G162" s="96"/>
    </row>
    <row r="163" spans="1:7" x14ac:dyDescent="0.25">
      <c r="A163" s="106"/>
      <c r="B163" s="126"/>
      <c r="C163" s="126"/>
      <c r="D163" s="126"/>
      <c r="E163" s="126"/>
      <c r="F163" s="126"/>
      <c r="G163" s="96"/>
    </row>
    <row r="164" spans="1:7" ht="18.75" x14ac:dyDescent="0.25">
      <c r="A164" s="104"/>
      <c r="B164" s="126"/>
      <c r="C164" s="126"/>
      <c r="D164" s="126"/>
      <c r="E164" s="126"/>
      <c r="F164" s="126"/>
      <c r="G164" s="96"/>
    </row>
    <row r="165" spans="1:7" x14ac:dyDescent="0.25">
      <c r="A165" s="111"/>
      <c r="B165" s="126"/>
      <c r="C165" s="126"/>
      <c r="D165" s="126"/>
      <c r="E165" s="126"/>
      <c r="F165" s="126"/>
      <c r="G165" s="96"/>
    </row>
    <row r="166" spans="1:7" x14ac:dyDescent="0.25">
      <c r="A166" s="107"/>
      <c r="B166" s="126"/>
      <c r="C166" s="126"/>
      <c r="D166" s="126"/>
      <c r="E166" s="126"/>
      <c r="F166" s="126"/>
      <c r="G166" s="96"/>
    </row>
    <row r="167" spans="1:7" x14ac:dyDescent="0.25">
      <c r="A167" s="107"/>
      <c r="B167" s="126"/>
      <c r="C167" s="126"/>
      <c r="D167" s="126"/>
      <c r="E167" s="126"/>
      <c r="F167" s="126"/>
      <c r="G167" s="96"/>
    </row>
    <row r="168" spans="1:7" x14ac:dyDescent="0.25">
      <c r="A168" s="107"/>
      <c r="B168" s="126"/>
      <c r="C168" s="126"/>
      <c r="D168" s="126"/>
      <c r="E168" s="126"/>
      <c r="F168" s="126"/>
      <c r="G168" s="96"/>
    </row>
    <row r="169" spans="1:7" x14ac:dyDescent="0.25">
      <c r="A169" s="108"/>
      <c r="B169" s="106"/>
    </row>
    <row r="170" spans="1:7" ht="15.75" x14ac:dyDescent="0.25">
      <c r="A170" s="110"/>
      <c r="B170" s="106"/>
    </row>
    <row r="171" spans="1:7" x14ac:dyDescent="0.25">
      <c r="A171" s="128"/>
      <c r="B171" s="106"/>
    </row>
    <row r="172" spans="1:7" x14ac:dyDescent="0.25">
      <c r="A172" s="107"/>
      <c r="B172" s="106"/>
    </row>
    <row r="173" spans="1:7" x14ac:dyDescent="0.25">
      <c r="A173" s="107"/>
      <c r="B173" s="106"/>
    </row>
    <row r="174" spans="1:7" x14ac:dyDescent="0.25">
      <c r="A174" s="107"/>
      <c r="B174" s="106"/>
    </row>
    <row r="175" spans="1:7" ht="15.75" x14ac:dyDescent="0.25">
      <c r="A175" s="110"/>
      <c r="B175" s="106"/>
    </row>
    <row r="176" spans="1:7" x14ac:dyDescent="0.25">
      <c r="A176" s="111"/>
      <c r="B176" s="106"/>
    </row>
    <row r="177" spans="1:2" x14ac:dyDescent="0.25">
      <c r="A177" s="113"/>
      <c r="B177" s="106"/>
    </row>
    <row r="178" spans="1:2" ht="15.75" x14ac:dyDescent="0.25">
      <c r="A178" s="114"/>
      <c r="B178" s="106"/>
    </row>
    <row r="179" spans="1:2" x14ac:dyDescent="0.25">
      <c r="A179" s="113"/>
      <c r="B179" s="106"/>
    </row>
    <row r="180" spans="1:2" x14ac:dyDescent="0.25">
      <c r="A180" s="113"/>
      <c r="B180" s="106"/>
    </row>
    <row r="181" spans="1:2" ht="15.75" x14ac:dyDescent="0.25">
      <c r="A181" s="110"/>
      <c r="B181" s="106"/>
    </row>
    <row r="182" spans="1:2" x14ac:dyDescent="0.25">
      <c r="A182" s="108"/>
      <c r="B182" s="106"/>
    </row>
    <row r="183" spans="1:2" x14ac:dyDescent="0.25">
      <c r="A183" s="105"/>
      <c r="B183" s="106"/>
    </row>
    <row r="184" spans="1:2" ht="18.75" x14ac:dyDescent="0.25">
      <c r="A184" s="104"/>
      <c r="B184" s="106"/>
    </row>
    <row r="185" spans="1:2" x14ac:dyDescent="0.25">
      <c r="A185" s="112"/>
      <c r="B185" s="106"/>
    </row>
    <row r="186" spans="1:2" ht="15.75" x14ac:dyDescent="0.25">
      <c r="A186" s="116"/>
      <c r="B186" s="106"/>
    </row>
    <row r="187" spans="1:2" ht="15.75" x14ac:dyDescent="0.25">
      <c r="A187" s="116"/>
      <c r="B187" s="106"/>
    </row>
    <row r="188" spans="1:2" ht="15.75" x14ac:dyDescent="0.25">
      <c r="A188" s="116"/>
      <c r="B188" s="106"/>
    </row>
    <row r="189" spans="1:2" ht="15.75" x14ac:dyDescent="0.25">
      <c r="A189" s="116"/>
      <c r="B189" s="106"/>
    </row>
    <row r="190" spans="1:2" ht="15.75" x14ac:dyDescent="0.25">
      <c r="A190" s="116"/>
      <c r="B190" s="106"/>
    </row>
    <row r="191" spans="1:2" ht="15.75" x14ac:dyDescent="0.25">
      <c r="A191" s="116"/>
      <c r="B191" s="106"/>
    </row>
    <row r="192" spans="1:2" ht="15.75" x14ac:dyDescent="0.25">
      <c r="A192" s="116"/>
      <c r="B192" s="106"/>
    </row>
    <row r="193" spans="1:2" ht="15.75" x14ac:dyDescent="0.25">
      <c r="A193" s="116"/>
      <c r="B193" s="106"/>
    </row>
    <row r="194" spans="1:2" ht="15.75" x14ac:dyDescent="0.25">
      <c r="A194" s="116"/>
      <c r="B194" s="106"/>
    </row>
    <row r="195" spans="1:2" ht="15.75" x14ac:dyDescent="0.25">
      <c r="A195" s="116"/>
      <c r="B195" s="106"/>
    </row>
    <row r="196" spans="1:2" ht="15.75" x14ac:dyDescent="0.25">
      <c r="A196" s="116"/>
      <c r="B196" s="106"/>
    </row>
    <row r="197" spans="1:2" x14ac:dyDescent="0.25">
      <c r="A197" s="106"/>
      <c r="B197" s="106"/>
    </row>
    <row r="198" spans="1:2" x14ac:dyDescent="0.25">
      <c r="A198" s="106"/>
      <c r="B198" s="106"/>
    </row>
    <row r="199" spans="1:2" x14ac:dyDescent="0.25">
      <c r="A199" s="106"/>
      <c r="B199" s="106"/>
    </row>
    <row r="200" spans="1:2" x14ac:dyDescent="0.25">
      <c r="A200" s="106"/>
      <c r="B200" s="106"/>
    </row>
    <row r="201" spans="1:2" x14ac:dyDescent="0.25">
      <c r="A201" s="106"/>
      <c r="B201" s="106"/>
    </row>
    <row r="202" spans="1:2" x14ac:dyDescent="0.25">
      <c r="A202" s="106"/>
      <c r="B202" s="106"/>
    </row>
    <row r="203" spans="1:2" ht="18.75" x14ac:dyDescent="0.25">
      <c r="A203" s="104"/>
      <c r="B203" s="106"/>
    </row>
    <row r="204" spans="1:2" x14ac:dyDescent="0.25">
      <c r="A204" s="111"/>
      <c r="B204" s="106"/>
    </row>
    <row r="205" spans="1:2" x14ac:dyDescent="0.25">
      <c r="A205" s="107"/>
      <c r="B205" s="106"/>
    </row>
    <row r="206" spans="1:2" x14ac:dyDescent="0.25">
      <c r="A206" s="107"/>
      <c r="B206" s="106"/>
    </row>
    <row r="207" spans="1:2" x14ac:dyDescent="0.25">
      <c r="A207" s="107"/>
      <c r="B207" s="106"/>
    </row>
    <row r="208" spans="1:2" x14ac:dyDescent="0.25">
      <c r="A208" s="108"/>
      <c r="B208" s="106"/>
    </row>
    <row r="209" spans="1:2" ht="15.75" x14ac:dyDescent="0.25">
      <c r="A209" s="110"/>
      <c r="B209" s="106"/>
    </row>
    <row r="210" spans="1:2" x14ac:dyDescent="0.25">
      <c r="A210" s="128"/>
      <c r="B210" s="106"/>
    </row>
    <row r="211" spans="1:2" x14ac:dyDescent="0.25">
      <c r="A211" s="107"/>
      <c r="B211" s="106"/>
    </row>
    <row r="212" spans="1:2" x14ac:dyDescent="0.25">
      <c r="A212" s="107"/>
      <c r="B212" s="106"/>
    </row>
    <row r="213" spans="1:2" x14ac:dyDescent="0.25">
      <c r="A213" s="107"/>
      <c r="B213" s="106"/>
    </row>
    <row r="214" spans="1:2" ht="15.75" x14ac:dyDescent="0.25">
      <c r="A214" s="110"/>
      <c r="B214" s="106"/>
    </row>
    <row r="215" spans="1:2" x14ac:dyDescent="0.25">
      <c r="A215" s="111"/>
      <c r="B215" s="106"/>
    </row>
    <row r="216" spans="1:2" x14ac:dyDescent="0.25">
      <c r="A216" s="113"/>
      <c r="B216" s="106"/>
    </row>
    <row r="217" spans="1:2" ht="15.75" x14ac:dyDescent="0.25">
      <c r="A217" s="114"/>
      <c r="B217" s="106"/>
    </row>
    <row r="218" spans="1:2" x14ac:dyDescent="0.25">
      <c r="A218" s="113"/>
      <c r="B218" s="106"/>
    </row>
    <row r="219" spans="1:2" x14ac:dyDescent="0.25">
      <c r="A219" s="113"/>
      <c r="B219" s="106"/>
    </row>
    <row r="220" spans="1:2" ht="15.75" x14ac:dyDescent="0.25">
      <c r="A220" s="110"/>
      <c r="B220" s="106"/>
    </row>
    <row r="221" spans="1:2" x14ac:dyDescent="0.25">
      <c r="A221" s="108"/>
      <c r="B221" s="106"/>
    </row>
    <row r="222" spans="1:2" x14ac:dyDescent="0.25">
      <c r="A222" s="105"/>
      <c r="B222" s="106"/>
    </row>
    <row r="223" spans="1:2" ht="18.75" x14ac:dyDescent="0.25">
      <c r="A223" s="104"/>
      <c r="B223" s="106"/>
    </row>
    <row r="224" spans="1:2" x14ac:dyDescent="0.25">
      <c r="A224" s="112"/>
      <c r="B224" s="106"/>
    </row>
    <row r="225" spans="1:2" ht="15.75" x14ac:dyDescent="0.25">
      <c r="A225" s="116"/>
      <c r="B225" s="106"/>
    </row>
    <row r="226" spans="1:2" ht="15.75" x14ac:dyDescent="0.25">
      <c r="A226" s="116"/>
      <c r="B226" s="106"/>
    </row>
    <row r="227" spans="1:2" ht="15.75" x14ac:dyDescent="0.25">
      <c r="A227" s="116"/>
      <c r="B227" s="106"/>
    </row>
    <row r="228" spans="1:2" ht="15.75" x14ac:dyDescent="0.25">
      <c r="A228" s="116"/>
      <c r="B228" s="106"/>
    </row>
    <row r="229" spans="1:2" ht="15.75" x14ac:dyDescent="0.25">
      <c r="A229" s="116"/>
      <c r="B229" s="106"/>
    </row>
    <row r="230" spans="1:2" ht="15.75" x14ac:dyDescent="0.25">
      <c r="A230" s="116"/>
      <c r="B230" s="106"/>
    </row>
    <row r="231" spans="1:2" ht="15.75" x14ac:dyDescent="0.25">
      <c r="A231" s="116"/>
      <c r="B231" s="106"/>
    </row>
    <row r="232" spans="1:2" ht="15.75" x14ac:dyDescent="0.25">
      <c r="A232" s="116"/>
      <c r="B232" s="106"/>
    </row>
    <row r="233" spans="1:2" ht="15.75" x14ac:dyDescent="0.25">
      <c r="A233" s="116"/>
      <c r="B233" s="106"/>
    </row>
    <row r="234" spans="1:2" ht="15.75" x14ac:dyDescent="0.25">
      <c r="A234" s="116"/>
      <c r="B234" s="106"/>
    </row>
    <row r="235" spans="1:2" ht="15.75" x14ac:dyDescent="0.25">
      <c r="A235" s="116"/>
      <c r="B235" s="106"/>
    </row>
    <row r="236" spans="1:2" x14ac:dyDescent="0.25">
      <c r="A236" s="106"/>
      <c r="B236" s="106"/>
    </row>
    <row r="237" spans="1:2" x14ac:dyDescent="0.25">
      <c r="A237" s="106"/>
      <c r="B237" s="106"/>
    </row>
    <row r="238" spans="1:2" x14ac:dyDescent="0.25">
      <c r="A238" s="106"/>
      <c r="B238" s="106"/>
    </row>
    <row r="239" spans="1:2" x14ac:dyDescent="0.25">
      <c r="A239" s="106"/>
      <c r="B239" s="106"/>
    </row>
    <row r="240" spans="1:2" x14ac:dyDescent="0.25">
      <c r="A240" s="106"/>
      <c r="B240" s="106"/>
    </row>
    <row r="241" spans="1:2" x14ac:dyDescent="0.25">
      <c r="A241" s="106"/>
      <c r="B241" s="106"/>
    </row>
    <row r="242" spans="1:2" ht="18.75" x14ac:dyDescent="0.25">
      <c r="A242" s="104"/>
      <c r="B242" s="106"/>
    </row>
    <row r="243" spans="1:2" x14ac:dyDescent="0.25">
      <c r="A243" s="111"/>
      <c r="B243" s="106"/>
    </row>
    <row r="244" spans="1:2" x14ac:dyDescent="0.25">
      <c r="A244" s="107"/>
      <c r="B244" s="106"/>
    </row>
    <row r="245" spans="1:2" x14ac:dyDescent="0.25">
      <c r="A245" s="107"/>
      <c r="B245" s="106"/>
    </row>
    <row r="246" spans="1:2" x14ac:dyDescent="0.25">
      <c r="A246" s="107"/>
      <c r="B246" s="106"/>
    </row>
    <row r="247" spans="1:2" x14ac:dyDescent="0.25">
      <c r="A247" s="108"/>
      <c r="B247" s="106"/>
    </row>
    <row r="248" spans="1:2" ht="15.75" x14ac:dyDescent="0.25">
      <c r="A248" s="110"/>
      <c r="B248" s="106"/>
    </row>
    <row r="249" spans="1:2" x14ac:dyDescent="0.25">
      <c r="A249" s="128"/>
      <c r="B249" s="106"/>
    </row>
    <row r="250" spans="1:2" x14ac:dyDescent="0.25">
      <c r="A250" s="107"/>
      <c r="B250" s="106"/>
    </row>
    <row r="251" spans="1:2" x14ac:dyDescent="0.25">
      <c r="A251" s="107"/>
      <c r="B251" s="106"/>
    </row>
    <row r="252" spans="1:2" x14ac:dyDescent="0.25">
      <c r="A252" s="107"/>
      <c r="B252" s="106"/>
    </row>
    <row r="253" spans="1:2" ht="15.75" x14ac:dyDescent="0.25">
      <c r="A253" s="110"/>
      <c r="B253" s="106"/>
    </row>
    <row r="254" spans="1:2" x14ac:dyDescent="0.25">
      <c r="A254" s="111"/>
      <c r="B254" s="106"/>
    </row>
    <row r="255" spans="1:2" x14ac:dyDescent="0.25">
      <c r="A255" s="113"/>
      <c r="B255" s="106"/>
    </row>
    <row r="256" spans="1:2" ht="15.75" x14ac:dyDescent="0.25">
      <c r="A256" s="114"/>
      <c r="B256" s="106"/>
    </row>
    <row r="257" spans="1:2" x14ac:dyDescent="0.25">
      <c r="A257" s="113"/>
      <c r="B257" s="106"/>
    </row>
    <row r="258" spans="1:2" x14ac:dyDescent="0.25">
      <c r="A258" s="113"/>
      <c r="B258" s="106"/>
    </row>
    <row r="259" spans="1:2" ht="15.75" x14ac:dyDescent="0.25">
      <c r="A259" s="110"/>
      <c r="B259" s="106"/>
    </row>
    <row r="260" spans="1:2" x14ac:dyDescent="0.25">
      <c r="A260" s="108"/>
      <c r="B260" s="106"/>
    </row>
    <row r="261" spans="1:2" x14ac:dyDescent="0.25">
      <c r="A261" s="105"/>
      <c r="B261" s="106"/>
    </row>
    <row r="262" spans="1:2" ht="18.75" x14ac:dyDescent="0.25">
      <c r="A262" s="104"/>
      <c r="B262" s="106"/>
    </row>
    <row r="263" spans="1:2" x14ac:dyDescent="0.25">
      <c r="A263" s="112"/>
      <c r="B263" s="106"/>
    </row>
    <row r="264" spans="1:2" ht="15.75" x14ac:dyDescent="0.25">
      <c r="A264" s="116"/>
      <c r="B264" s="106"/>
    </row>
    <row r="265" spans="1:2" ht="15.75" x14ac:dyDescent="0.25">
      <c r="A265" s="116"/>
      <c r="B265" s="106"/>
    </row>
    <row r="266" spans="1:2" ht="15.75" x14ac:dyDescent="0.25">
      <c r="A266" s="116"/>
      <c r="B266" s="106"/>
    </row>
    <row r="267" spans="1:2" ht="15.75" x14ac:dyDescent="0.25">
      <c r="A267" s="116"/>
      <c r="B267" s="106"/>
    </row>
    <row r="268" spans="1:2" ht="15.75" x14ac:dyDescent="0.25">
      <c r="A268" s="116"/>
      <c r="B268" s="106"/>
    </row>
    <row r="269" spans="1:2" ht="15.75" x14ac:dyDescent="0.25">
      <c r="A269" s="116"/>
      <c r="B269" s="106"/>
    </row>
    <row r="270" spans="1:2" ht="15.75" x14ac:dyDescent="0.25">
      <c r="A270" s="116"/>
      <c r="B270" s="106"/>
    </row>
    <row r="271" spans="1:2" ht="15.75" x14ac:dyDescent="0.25">
      <c r="A271" s="116"/>
      <c r="B271" s="106"/>
    </row>
    <row r="272" spans="1:2" ht="15.75" x14ac:dyDescent="0.25">
      <c r="A272" s="116"/>
      <c r="B272" s="106"/>
    </row>
    <row r="273" spans="1:2" ht="15.75" x14ac:dyDescent="0.25">
      <c r="A273" s="116"/>
      <c r="B273" s="106"/>
    </row>
    <row r="274" spans="1:2" ht="15.75" x14ac:dyDescent="0.25">
      <c r="A274" s="116"/>
      <c r="B274" s="106"/>
    </row>
    <row r="275" spans="1:2" x14ac:dyDescent="0.25">
      <c r="A275" s="106"/>
      <c r="B275" s="106"/>
    </row>
    <row r="276" spans="1:2" x14ac:dyDescent="0.25">
      <c r="A276" s="106"/>
      <c r="B276" s="106"/>
    </row>
    <row r="277" spans="1:2" x14ac:dyDescent="0.25">
      <c r="A277" s="106"/>
      <c r="B277" s="106"/>
    </row>
    <row r="278" spans="1:2" x14ac:dyDescent="0.25">
      <c r="A278" s="106"/>
      <c r="B278" s="106"/>
    </row>
    <row r="279" spans="1:2" x14ac:dyDescent="0.25">
      <c r="A279" s="106"/>
      <c r="B279" s="106"/>
    </row>
    <row r="280" spans="1:2" x14ac:dyDescent="0.25">
      <c r="A280" s="106"/>
      <c r="B280" s="106"/>
    </row>
    <row r="281" spans="1:2" ht="18.75" x14ac:dyDescent="0.25">
      <c r="A281" s="104"/>
      <c r="B281" s="106"/>
    </row>
    <row r="282" spans="1:2" x14ac:dyDescent="0.25">
      <c r="A282" s="111"/>
      <c r="B282" s="106"/>
    </row>
    <row r="283" spans="1:2" x14ac:dyDescent="0.25">
      <c r="A283" s="107"/>
      <c r="B283" s="106"/>
    </row>
    <row r="284" spans="1:2" x14ac:dyDescent="0.25">
      <c r="A284" s="107"/>
      <c r="B284" s="106"/>
    </row>
    <row r="285" spans="1:2" x14ac:dyDescent="0.25">
      <c r="A285" s="107"/>
      <c r="B285" s="106"/>
    </row>
    <row r="286" spans="1:2" x14ac:dyDescent="0.25">
      <c r="A286" s="108"/>
      <c r="B286" s="106"/>
    </row>
    <row r="287" spans="1:2" ht="15.75" x14ac:dyDescent="0.25">
      <c r="A287" s="110"/>
      <c r="B287" s="106"/>
    </row>
    <row r="288" spans="1:2" x14ac:dyDescent="0.25">
      <c r="A288" s="128"/>
      <c r="B288" s="106"/>
    </row>
    <row r="289" spans="1:2" x14ac:dyDescent="0.25">
      <c r="A289" s="107"/>
      <c r="B289" s="106"/>
    </row>
    <row r="290" spans="1:2" x14ac:dyDescent="0.25">
      <c r="A290" s="107"/>
      <c r="B290" s="106"/>
    </row>
    <row r="291" spans="1:2" x14ac:dyDescent="0.25">
      <c r="A291" s="107"/>
      <c r="B291" s="106"/>
    </row>
    <row r="292" spans="1:2" ht="15.75" x14ac:dyDescent="0.25">
      <c r="A292" s="110"/>
      <c r="B292" s="106"/>
    </row>
    <row r="293" spans="1:2" x14ac:dyDescent="0.25">
      <c r="A293" s="111"/>
      <c r="B293" s="106"/>
    </row>
    <row r="294" spans="1:2" x14ac:dyDescent="0.25">
      <c r="A294" s="113"/>
      <c r="B294" s="106"/>
    </row>
    <row r="295" spans="1:2" ht="15.75" x14ac:dyDescent="0.25">
      <c r="A295" s="114"/>
      <c r="B295" s="106"/>
    </row>
    <row r="296" spans="1:2" x14ac:dyDescent="0.25">
      <c r="A296" s="113"/>
      <c r="B296" s="106"/>
    </row>
    <row r="297" spans="1:2" x14ac:dyDescent="0.25">
      <c r="A297" s="113"/>
      <c r="B297" s="106"/>
    </row>
    <row r="298" spans="1:2" ht="15.75" x14ac:dyDescent="0.25">
      <c r="A298" s="110"/>
      <c r="B298" s="106"/>
    </row>
    <row r="299" spans="1:2" x14ac:dyDescent="0.25">
      <c r="A299" s="108"/>
      <c r="B299" s="106"/>
    </row>
    <row r="300" spans="1:2" x14ac:dyDescent="0.25">
      <c r="A300" s="105"/>
      <c r="B300" s="106"/>
    </row>
    <row r="301" spans="1:2" ht="18.75" x14ac:dyDescent="0.25">
      <c r="A301" s="104"/>
      <c r="B301" s="106"/>
    </row>
    <row r="302" spans="1:2" x14ac:dyDescent="0.25">
      <c r="A302" s="112"/>
      <c r="B302" s="106"/>
    </row>
    <row r="303" spans="1:2" ht="15.75" x14ac:dyDescent="0.25">
      <c r="A303" s="116"/>
      <c r="B303" s="106"/>
    </row>
    <row r="304" spans="1:2" ht="15.75" x14ac:dyDescent="0.25">
      <c r="A304" s="116"/>
      <c r="B304" s="106"/>
    </row>
    <row r="305" spans="1:2" ht="15.75" x14ac:dyDescent="0.25">
      <c r="A305" s="116"/>
      <c r="B305" s="106"/>
    </row>
    <row r="306" spans="1:2" ht="15.75" x14ac:dyDescent="0.25">
      <c r="A306" s="116"/>
      <c r="B306" s="106"/>
    </row>
    <row r="307" spans="1:2" ht="15.75" x14ac:dyDescent="0.25">
      <c r="A307" s="116"/>
      <c r="B307" s="106"/>
    </row>
    <row r="308" spans="1:2" ht="15.75" x14ac:dyDescent="0.25">
      <c r="A308" s="116"/>
      <c r="B308" s="106"/>
    </row>
    <row r="309" spans="1:2" ht="15.75" x14ac:dyDescent="0.25">
      <c r="A309" s="116"/>
      <c r="B309" s="106"/>
    </row>
    <row r="310" spans="1:2" ht="15.75" x14ac:dyDescent="0.25">
      <c r="A310" s="116"/>
      <c r="B310" s="106"/>
    </row>
    <row r="311" spans="1:2" ht="15.75" x14ac:dyDescent="0.25">
      <c r="A311" s="116"/>
      <c r="B311" s="106"/>
    </row>
    <row r="312" spans="1:2" ht="15.75" x14ac:dyDescent="0.25">
      <c r="A312" s="116"/>
      <c r="B312" s="106"/>
    </row>
    <row r="313" spans="1:2" ht="15.75" x14ac:dyDescent="0.25">
      <c r="A313" s="116"/>
      <c r="B313" s="106"/>
    </row>
    <row r="314" spans="1:2" ht="15.75" x14ac:dyDescent="0.25">
      <c r="A314" s="115"/>
      <c r="B314" s="106"/>
    </row>
    <row r="315" spans="1:2" x14ac:dyDescent="0.25">
      <c r="A315" s="109"/>
      <c r="B315" s="106"/>
    </row>
    <row r="316" spans="1:2" x14ac:dyDescent="0.25">
      <c r="A316" s="105"/>
      <c r="B316" s="106"/>
    </row>
    <row r="317" spans="1:2" ht="18.75" x14ac:dyDescent="0.25">
      <c r="A317" s="117"/>
      <c r="B317" s="106"/>
    </row>
    <row r="318" spans="1:2" x14ac:dyDescent="0.25">
      <c r="A318" s="118"/>
      <c r="B318" s="106"/>
    </row>
    <row r="319" spans="1:2" x14ac:dyDescent="0.25">
      <c r="A319" s="119"/>
      <c r="B319" s="106"/>
    </row>
    <row r="320" spans="1:2" x14ac:dyDescent="0.25">
      <c r="A320" s="118"/>
      <c r="B320" s="106"/>
    </row>
    <row r="321" spans="1:2" ht="21" x14ac:dyDescent="0.25">
      <c r="A321" s="120"/>
      <c r="B321" s="106"/>
    </row>
    <row r="322" spans="1:2" x14ac:dyDescent="0.25">
      <c r="A322" s="106"/>
      <c r="B322" s="106"/>
    </row>
    <row r="323" spans="1:2" x14ac:dyDescent="0.25">
      <c r="A323" s="106"/>
      <c r="B323" s="106"/>
    </row>
    <row r="324" spans="1:2" x14ac:dyDescent="0.25">
      <c r="A324" s="106"/>
      <c r="B324" s="106"/>
    </row>
    <row r="325" spans="1:2" x14ac:dyDescent="0.25">
      <c r="A325" s="106"/>
      <c r="B325" s="106"/>
    </row>
    <row r="326" spans="1:2" x14ac:dyDescent="0.25">
      <c r="A326" s="106"/>
      <c r="B326" s="106"/>
    </row>
  </sheetData>
  <mergeCells count="82">
    <mergeCell ref="B168:G168"/>
    <mergeCell ref="B162:G162"/>
    <mergeCell ref="B163:G163"/>
    <mergeCell ref="B164:G164"/>
    <mergeCell ref="B165:G165"/>
    <mergeCell ref="B166:G166"/>
    <mergeCell ref="B167:G167"/>
    <mergeCell ref="B157:G157"/>
    <mergeCell ref="B158:G158"/>
    <mergeCell ref="B159:G159"/>
    <mergeCell ref="B30:G40"/>
    <mergeCell ref="B160:G160"/>
    <mergeCell ref="B161:G161"/>
    <mergeCell ref="B151:G151"/>
    <mergeCell ref="B152:G152"/>
    <mergeCell ref="B153:G153"/>
    <mergeCell ref="B154:G154"/>
    <mergeCell ref="B155:G155"/>
    <mergeCell ref="B156:G156"/>
    <mergeCell ref="B145:G145"/>
    <mergeCell ref="B146:G146"/>
    <mergeCell ref="B147:G147"/>
    <mergeCell ref="B148:G148"/>
    <mergeCell ref="B149:G149"/>
    <mergeCell ref="B150:G150"/>
    <mergeCell ref="B139:G139"/>
    <mergeCell ref="B140:G140"/>
    <mergeCell ref="B141:G141"/>
    <mergeCell ref="B142:G142"/>
    <mergeCell ref="B143:G143"/>
    <mergeCell ref="B144:G144"/>
    <mergeCell ref="B133:G133"/>
    <mergeCell ref="B134:G134"/>
    <mergeCell ref="B135:G135"/>
    <mergeCell ref="B136:G136"/>
    <mergeCell ref="B137:G137"/>
    <mergeCell ref="B138:G138"/>
    <mergeCell ref="B127:G127"/>
    <mergeCell ref="B128:G128"/>
    <mergeCell ref="B129:G129"/>
    <mergeCell ref="B130:G130"/>
    <mergeCell ref="B131:G131"/>
    <mergeCell ref="B132:G132"/>
    <mergeCell ref="B100:G100"/>
    <mergeCell ref="B122:G122"/>
    <mergeCell ref="B123:G123"/>
    <mergeCell ref="B124:G124"/>
    <mergeCell ref="B125:G125"/>
    <mergeCell ref="B126:G126"/>
    <mergeCell ref="B94:G94"/>
    <mergeCell ref="B95:G95"/>
    <mergeCell ref="B96:G96"/>
    <mergeCell ref="B97:G97"/>
    <mergeCell ref="B98:G98"/>
    <mergeCell ref="B99:G99"/>
    <mergeCell ref="B67:G67"/>
    <mergeCell ref="B68:G68"/>
    <mergeCell ref="B90:G90"/>
    <mergeCell ref="B91:G91"/>
    <mergeCell ref="B92:G92"/>
    <mergeCell ref="B93:G93"/>
    <mergeCell ref="B61:G61"/>
    <mergeCell ref="B62:G62"/>
    <mergeCell ref="B63:G63"/>
    <mergeCell ref="B64:G64"/>
    <mergeCell ref="B65:G65"/>
    <mergeCell ref="B66:G66"/>
    <mergeCell ref="A29:G29"/>
    <mergeCell ref="F4:I5"/>
    <mergeCell ref="B58:G58"/>
    <mergeCell ref="B59:G59"/>
    <mergeCell ref="B60:G60"/>
    <mergeCell ref="H44:I44"/>
    <mergeCell ref="H45:I45"/>
    <mergeCell ref="J45:J46"/>
    <mergeCell ref="H47:I47"/>
    <mergeCell ref="F48:I48"/>
    <mergeCell ref="H42:I42"/>
    <mergeCell ref="F3:J3"/>
    <mergeCell ref="A9:B9"/>
    <mergeCell ref="F13:G13"/>
    <mergeCell ref="A15:B15"/>
  </mergeCells>
  <printOptions horizontalCentered="1"/>
  <pageMargins left="0.31496062992125984" right="0.31496062992125984" top="0.74803149606299213" bottom="0.74803149606299213" header="0.31496062992125984" footer="0.31496062992125984"/>
  <pageSetup scale="80" fitToHeight="0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53"/>
  <sheetViews>
    <sheetView tabSelected="1" topLeftCell="A31" workbookViewId="0">
      <selection activeCell="B30" sqref="B30:G40"/>
    </sheetView>
  </sheetViews>
  <sheetFormatPr baseColWidth="10" defaultRowHeight="15" x14ac:dyDescent="0.25"/>
  <cols>
    <col min="1" max="1" width="4" style="12" customWidth="1"/>
    <col min="2" max="2" width="20" style="12" bestFit="1" customWidth="1"/>
    <col min="3" max="3" width="9.5703125" style="12" bestFit="1" customWidth="1"/>
    <col min="4" max="4" width="13.7109375" style="12" bestFit="1" customWidth="1"/>
    <col min="5" max="5" width="8.85546875" style="52" customWidth="1"/>
    <col min="6" max="6" width="14.5703125" style="12" customWidth="1"/>
    <col min="7" max="7" width="9.7109375" style="52" customWidth="1"/>
    <col min="8" max="8" width="13.42578125" style="12" customWidth="1"/>
    <col min="9" max="9" width="14.42578125" style="12" bestFit="1" customWidth="1"/>
    <col min="10" max="10" width="20.140625" style="10" bestFit="1" customWidth="1"/>
    <col min="11" max="16384" width="11.42578125" style="12"/>
  </cols>
  <sheetData>
    <row r="1" spans="1:10" ht="15.75" x14ac:dyDescent="0.25">
      <c r="I1" s="69" t="s">
        <v>0</v>
      </c>
      <c r="J1" s="70">
        <f ca="1">TODAY()</f>
        <v>42082</v>
      </c>
    </row>
    <row r="2" spans="1:10" ht="16.5" customHeight="1" x14ac:dyDescent="0.25">
      <c r="F2" s="48" t="s">
        <v>1</v>
      </c>
      <c r="G2" s="59"/>
    </row>
    <row r="3" spans="1:10" ht="13.5" customHeight="1" x14ac:dyDescent="0.25">
      <c r="F3" s="72" t="str">
        <f>Taux!A3</f>
        <v>X</v>
      </c>
      <c r="G3" s="72"/>
      <c r="H3" s="72"/>
      <c r="I3" s="72"/>
      <c r="J3" s="72"/>
    </row>
    <row r="4" spans="1:10" ht="15.75" x14ac:dyDescent="0.25">
      <c r="F4" s="26" t="s">
        <v>50</v>
      </c>
      <c r="G4" s="12"/>
      <c r="H4" s="13" t="str">
        <f ca="1">MID(CELL("nomfichier",$A$2),FIND("]",CELL("nomfichier",$A$2))+1,50)</f>
        <v>MASTER</v>
      </c>
      <c r="J4" s="12"/>
    </row>
    <row r="5" spans="1:10" ht="13.5" customHeight="1" x14ac:dyDescent="0.25">
      <c r="F5" s="71"/>
      <c r="G5" s="71"/>
      <c r="H5" s="71"/>
      <c r="I5" s="71"/>
      <c r="J5" s="71"/>
    </row>
    <row r="6" spans="1:10" ht="16.5" customHeight="1" x14ac:dyDescent="0.25">
      <c r="F6" s="71"/>
      <c r="G6" s="71"/>
      <c r="H6" s="71"/>
      <c r="I6" s="71"/>
      <c r="J6" s="71"/>
    </row>
    <row r="7" spans="1:10" x14ac:dyDescent="0.25">
      <c r="E7" s="36" t="s">
        <v>49</v>
      </c>
      <c r="G7" s="50" t="str">
        <f>Taux!A5</f>
        <v>Hors Québec</v>
      </c>
      <c r="I7" s="50"/>
      <c r="J7" s="50"/>
    </row>
    <row r="8" spans="1:10" s="42" customFormat="1" ht="18.75" x14ac:dyDescent="0.25">
      <c r="B8" s="43" t="s">
        <v>53</v>
      </c>
      <c r="C8" s="40"/>
      <c r="D8" s="101"/>
      <c r="E8" s="102"/>
      <c r="F8" s="101"/>
      <c r="G8" s="102"/>
      <c r="H8" s="101"/>
      <c r="I8" s="101"/>
      <c r="J8" s="103"/>
    </row>
    <row r="9" spans="1:10" x14ac:dyDescent="0.25">
      <c r="A9" s="30" t="s">
        <v>5</v>
      </c>
      <c r="B9" s="30"/>
      <c r="C9" s="13"/>
      <c r="D9" s="63" t="s">
        <v>7</v>
      </c>
      <c r="E9" s="64"/>
      <c r="F9" s="63" t="s">
        <v>51</v>
      </c>
      <c r="G9" s="64"/>
      <c r="H9" s="63" t="s">
        <v>35</v>
      </c>
      <c r="I9" s="63" t="s">
        <v>8</v>
      </c>
    </row>
    <row r="10" spans="1:10" s="33" customFormat="1" x14ac:dyDescent="0.25">
      <c r="B10" s="31" t="s">
        <v>2</v>
      </c>
      <c r="C10" s="31"/>
      <c r="D10" s="35"/>
      <c r="E10" s="53"/>
      <c r="F10" s="125"/>
      <c r="G10" s="53"/>
      <c r="H10" s="31">
        <f>D10*F10</f>
        <v>0</v>
      </c>
      <c r="I10" s="44">
        <f>Taux!B13</f>
        <v>0</v>
      </c>
      <c r="J10" s="32">
        <f>H10*I10</f>
        <v>0</v>
      </c>
    </row>
    <row r="11" spans="1:10" s="33" customFormat="1" x14ac:dyDescent="0.25">
      <c r="B11" s="31" t="s">
        <v>3</v>
      </c>
      <c r="C11" s="31"/>
      <c r="D11" s="35"/>
      <c r="E11" s="53"/>
      <c r="F11" s="125"/>
      <c r="G11" s="53"/>
      <c r="H11" s="31">
        <f t="shared" ref="H11:H12" si="0">D11*F11</f>
        <v>0</v>
      </c>
      <c r="I11" s="44">
        <f>Taux!B14</f>
        <v>0</v>
      </c>
      <c r="J11" s="32">
        <f t="shared" ref="J11:J12" si="1">H11*I11</f>
        <v>0</v>
      </c>
    </row>
    <row r="12" spans="1:10" s="33" customFormat="1" x14ac:dyDescent="0.25">
      <c r="B12" s="31" t="s">
        <v>4</v>
      </c>
      <c r="C12" s="31"/>
      <c r="D12" s="35"/>
      <c r="E12" s="53"/>
      <c r="F12" s="125"/>
      <c r="G12" s="53"/>
      <c r="H12" s="31">
        <f t="shared" si="0"/>
        <v>0</v>
      </c>
      <c r="I12" s="44">
        <f>Taux!B15</f>
        <v>0</v>
      </c>
      <c r="J12" s="67">
        <f t="shared" si="1"/>
        <v>0</v>
      </c>
    </row>
    <row r="13" spans="1:10" s="36" customFormat="1" x14ac:dyDescent="0.25">
      <c r="A13" s="29"/>
      <c r="B13" s="29"/>
      <c r="D13" s="28"/>
      <c r="E13" s="28"/>
      <c r="F13" s="39" t="s">
        <v>36</v>
      </c>
      <c r="G13" s="39"/>
      <c r="H13" s="28">
        <f>SUM(H10:H12)</f>
        <v>0</v>
      </c>
      <c r="I13" s="28"/>
      <c r="J13" s="17"/>
    </row>
    <row r="14" spans="1:10" ht="8.25" customHeight="1" x14ac:dyDescent="0.25">
      <c r="A14" s="14"/>
      <c r="B14" s="14"/>
      <c r="C14" s="13"/>
      <c r="D14" s="13"/>
      <c r="E14" s="54"/>
      <c r="F14" s="13"/>
      <c r="G14" s="54"/>
      <c r="H14" s="13"/>
      <c r="I14" s="13"/>
    </row>
    <row r="15" spans="1:10" s="21" customFormat="1" ht="30" customHeight="1" x14ac:dyDescent="0.25">
      <c r="A15" s="51" t="s">
        <v>6</v>
      </c>
      <c r="B15" s="51"/>
      <c r="C15" s="23"/>
      <c r="D15" s="27" t="s">
        <v>45</v>
      </c>
      <c r="E15" s="60">
        <f>Taux!B6</f>
        <v>0</v>
      </c>
      <c r="F15" s="27" t="s">
        <v>46</v>
      </c>
      <c r="G15" s="62">
        <f>E15*2</f>
        <v>0</v>
      </c>
      <c r="H15" s="27" t="s">
        <v>9</v>
      </c>
      <c r="I15" s="27" t="s">
        <v>8</v>
      </c>
      <c r="J15" s="22"/>
    </row>
    <row r="16" spans="1:10" s="33" customFormat="1" x14ac:dyDescent="0.25">
      <c r="B16" s="31" t="s">
        <v>2</v>
      </c>
      <c r="C16" s="31"/>
      <c r="D16" s="31"/>
      <c r="E16" s="53"/>
      <c r="F16" s="31"/>
      <c r="G16" s="53"/>
      <c r="H16" s="35"/>
      <c r="I16" s="44">
        <f>Taux!$B$17</f>
        <v>0</v>
      </c>
      <c r="J16" s="32">
        <f>$G$15*H16*I16</f>
        <v>0</v>
      </c>
    </row>
    <row r="17" spans="1:11" s="33" customFormat="1" x14ac:dyDescent="0.25">
      <c r="B17" s="31" t="s">
        <v>3</v>
      </c>
      <c r="C17" s="31"/>
      <c r="D17" s="31"/>
      <c r="E17" s="53"/>
      <c r="F17" s="31"/>
      <c r="G17" s="53"/>
      <c r="H17" s="35"/>
      <c r="I17" s="44">
        <f>Taux!$B$17</f>
        <v>0</v>
      </c>
      <c r="J17" s="32">
        <f t="shared" ref="J17:J18" si="2">$G$15*H17*I17</f>
        <v>0</v>
      </c>
    </row>
    <row r="18" spans="1:11" s="33" customFormat="1" x14ac:dyDescent="0.25">
      <c r="B18" s="31" t="s">
        <v>4</v>
      </c>
      <c r="C18" s="31"/>
      <c r="D18" s="31"/>
      <c r="E18" s="53"/>
      <c r="F18" s="31"/>
      <c r="G18" s="53"/>
      <c r="H18" s="35"/>
      <c r="I18" s="44">
        <f>Taux!$B$17</f>
        <v>0</v>
      </c>
      <c r="J18" s="67">
        <f t="shared" si="2"/>
        <v>0</v>
      </c>
    </row>
    <row r="19" spans="1:11" ht="8.25" customHeight="1" x14ac:dyDescent="0.25">
      <c r="A19" s="14"/>
      <c r="B19" s="13"/>
      <c r="C19" s="13"/>
      <c r="D19" s="13"/>
      <c r="E19" s="54"/>
      <c r="F19" s="13"/>
      <c r="G19" s="54"/>
      <c r="H19" s="16"/>
      <c r="I19" s="13"/>
    </row>
    <row r="20" spans="1:11" ht="15.75" x14ac:dyDescent="0.25">
      <c r="A20" s="47" t="s">
        <v>27</v>
      </c>
      <c r="B20" s="14"/>
      <c r="C20" s="15"/>
      <c r="D20" s="29" t="s">
        <v>35</v>
      </c>
      <c r="E20" s="55"/>
      <c r="F20" s="61"/>
      <c r="G20" s="56"/>
      <c r="H20" s="28"/>
      <c r="I20" s="37" t="s">
        <v>8</v>
      </c>
    </row>
    <row r="21" spans="1:11" s="33" customFormat="1" x14ac:dyDescent="0.25">
      <c r="A21" s="34"/>
      <c r="B21" s="31" t="s">
        <v>28</v>
      </c>
      <c r="C21" s="31"/>
      <c r="D21" s="31">
        <f>IF($G$7="Hors Québec",H13,)</f>
        <v>0</v>
      </c>
      <c r="E21" s="53"/>
      <c r="F21" s="31"/>
      <c r="G21" s="53"/>
      <c r="H21" s="31"/>
      <c r="I21" s="44">
        <f>Taux!B20</f>
        <v>0</v>
      </c>
      <c r="J21" s="67">
        <f>D21*I21</f>
        <v>0</v>
      </c>
    </row>
    <row r="22" spans="1:11" s="21" customFormat="1" ht="15.75" x14ac:dyDescent="0.25">
      <c r="A22" s="24"/>
      <c r="B22" s="65" t="s">
        <v>31</v>
      </c>
      <c r="C22" s="25">
        <f>Taux!B7</f>
        <v>0</v>
      </c>
      <c r="D22" s="63" t="s">
        <v>32</v>
      </c>
      <c r="E22" s="68">
        <f>IF($G$7="Hors Québec",C22*2,)</f>
        <v>0</v>
      </c>
      <c r="F22" s="63" t="s">
        <v>33</v>
      </c>
      <c r="G22" s="64"/>
      <c r="H22" s="63" t="s">
        <v>34</v>
      </c>
      <c r="I22" s="63" t="s">
        <v>8</v>
      </c>
      <c r="J22" s="22"/>
    </row>
    <row r="23" spans="1:11" s="33" customFormat="1" x14ac:dyDescent="0.25">
      <c r="A23" s="34"/>
      <c r="B23" s="31" t="s">
        <v>29</v>
      </c>
      <c r="C23" s="31"/>
      <c r="E23" s="53"/>
      <c r="F23" s="35"/>
      <c r="G23" s="53"/>
      <c r="H23" s="35">
        <f>$E$22*F23</f>
        <v>0</v>
      </c>
      <c r="I23" s="44">
        <f>Taux!B21</f>
        <v>0</v>
      </c>
      <c r="J23" s="32">
        <f>I23*H23</f>
        <v>0</v>
      </c>
    </row>
    <row r="24" spans="1:11" s="33" customFormat="1" x14ac:dyDescent="0.25">
      <c r="A24" s="34"/>
      <c r="B24" s="31" t="s">
        <v>30</v>
      </c>
      <c r="C24" s="31"/>
      <c r="D24" s="31"/>
      <c r="E24" s="53"/>
      <c r="F24" s="35"/>
      <c r="G24" s="53"/>
      <c r="H24" s="35">
        <f>$E$22*F24</f>
        <v>0</v>
      </c>
      <c r="I24" s="44">
        <f>Taux!B22</f>
        <v>0</v>
      </c>
      <c r="J24" s="67">
        <f>I24*H24</f>
        <v>0</v>
      </c>
    </row>
    <row r="25" spans="1:11" ht="8.25" customHeight="1" x14ac:dyDescent="0.25">
      <c r="A25" s="14"/>
      <c r="B25" s="13"/>
      <c r="C25" s="13"/>
      <c r="D25" s="13"/>
      <c r="E25" s="54"/>
      <c r="F25" s="13"/>
      <c r="G25" s="54"/>
      <c r="H25" s="13"/>
      <c r="I25" s="44"/>
    </row>
    <row r="26" spans="1:11" s="36" customFormat="1" x14ac:dyDescent="0.25">
      <c r="A26" s="29"/>
      <c r="B26" s="28"/>
      <c r="C26" s="28"/>
      <c r="D26" s="28"/>
      <c r="E26" s="56"/>
      <c r="F26" s="28"/>
      <c r="G26" s="56"/>
      <c r="H26" s="28" t="s">
        <v>12</v>
      </c>
      <c r="I26" s="28"/>
      <c r="J26" s="66">
        <f>SUM(J10:J24)</f>
        <v>0</v>
      </c>
    </row>
    <row r="27" spans="1:11" ht="8.25" customHeight="1" x14ac:dyDescent="0.25">
      <c r="A27" s="13"/>
      <c r="B27" s="13"/>
      <c r="C27" s="13"/>
      <c r="D27" s="13"/>
      <c r="E27" s="54"/>
      <c r="H27" s="11"/>
      <c r="I27" s="11"/>
      <c r="J27" s="17"/>
    </row>
    <row r="28" spans="1:11" s="42" customFormat="1" ht="18.75" x14ac:dyDescent="0.25">
      <c r="B28" s="121" t="s">
        <v>54</v>
      </c>
      <c r="C28" s="40"/>
      <c r="D28" s="43"/>
      <c r="E28" s="58"/>
      <c r="F28" s="43"/>
      <c r="G28" s="58"/>
      <c r="H28" s="43"/>
      <c r="I28" s="43"/>
      <c r="J28" s="41"/>
    </row>
    <row r="29" spans="1:11" s="38" customFormat="1" ht="15.75" customHeight="1" x14ac:dyDescent="0.25">
      <c r="A29" s="98" t="s">
        <v>24</v>
      </c>
      <c r="B29" s="99"/>
      <c r="C29" s="99"/>
      <c r="D29" s="99"/>
      <c r="E29" s="99"/>
      <c r="F29" s="99"/>
      <c r="G29" s="100"/>
      <c r="H29" s="92" t="s">
        <v>25</v>
      </c>
      <c r="I29" s="92" t="s">
        <v>26</v>
      </c>
      <c r="J29" s="93" t="s">
        <v>10</v>
      </c>
      <c r="K29" s="37"/>
    </row>
    <row r="30" spans="1:11" ht="30.75" customHeight="1" x14ac:dyDescent="0.25">
      <c r="A30" s="97" t="s">
        <v>13</v>
      </c>
      <c r="B30" s="126"/>
      <c r="C30" s="126"/>
      <c r="D30" s="126"/>
      <c r="E30" s="126"/>
      <c r="F30" s="126"/>
      <c r="G30" s="96"/>
      <c r="H30" s="94"/>
      <c r="I30" s="94"/>
      <c r="J30" s="95">
        <f>H30*I30</f>
        <v>0</v>
      </c>
    </row>
    <row r="31" spans="1:11" ht="30.75" customHeight="1" x14ac:dyDescent="0.25">
      <c r="A31" s="97" t="s">
        <v>14</v>
      </c>
      <c r="B31" s="126"/>
      <c r="C31" s="126"/>
      <c r="D31" s="126"/>
      <c r="E31" s="126"/>
      <c r="F31" s="126"/>
      <c r="G31" s="96"/>
      <c r="H31" s="94"/>
      <c r="I31" s="94"/>
      <c r="J31" s="95">
        <f t="shared" ref="J31:J40" si="3">H31*I31</f>
        <v>0</v>
      </c>
    </row>
    <row r="32" spans="1:11" ht="30.75" customHeight="1" x14ac:dyDescent="0.25">
      <c r="A32" s="97" t="s">
        <v>15</v>
      </c>
      <c r="B32" s="126"/>
      <c r="C32" s="126"/>
      <c r="D32" s="126"/>
      <c r="E32" s="126"/>
      <c r="F32" s="126"/>
      <c r="G32" s="96"/>
      <c r="H32" s="94"/>
      <c r="I32" s="94"/>
      <c r="J32" s="95">
        <f t="shared" si="3"/>
        <v>0</v>
      </c>
    </row>
    <row r="33" spans="1:14" ht="30.75" customHeight="1" x14ac:dyDescent="0.25">
      <c r="A33" s="97" t="s">
        <v>16</v>
      </c>
      <c r="B33" s="126"/>
      <c r="C33" s="126"/>
      <c r="D33" s="126"/>
      <c r="E33" s="126"/>
      <c r="F33" s="126"/>
      <c r="G33" s="96"/>
      <c r="H33" s="94"/>
      <c r="I33" s="94"/>
      <c r="J33" s="95">
        <f t="shared" si="3"/>
        <v>0</v>
      </c>
    </row>
    <row r="34" spans="1:14" ht="30.75" customHeight="1" x14ac:dyDescent="0.25">
      <c r="A34" s="97" t="s">
        <v>17</v>
      </c>
      <c r="B34" s="126"/>
      <c r="C34" s="126"/>
      <c r="D34" s="126"/>
      <c r="E34" s="126"/>
      <c r="F34" s="126"/>
      <c r="G34" s="96"/>
      <c r="H34" s="94"/>
      <c r="I34" s="94"/>
      <c r="J34" s="95">
        <f t="shared" si="3"/>
        <v>0</v>
      </c>
    </row>
    <row r="35" spans="1:14" ht="30.75" customHeight="1" x14ac:dyDescent="0.25">
      <c r="A35" s="97" t="s">
        <v>18</v>
      </c>
      <c r="B35" s="126"/>
      <c r="C35" s="126"/>
      <c r="D35" s="126"/>
      <c r="E35" s="126"/>
      <c r="F35" s="126"/>
      <c r="G35" s="96"/>
      <c r="H35" s="94"/>
      <c r="I35" s="94"/>
      <c r="J35" s="95">
        <f t="shared" si="3"/>
        <v>0</v>
      </c>
    </row>
    <row r="36" spans="1:14" ht="30.75" customHeight="1" x14ac:dyDescent="0.25">
      <c r="A36" s="97" t="s">
        <v>19</v>
      </c>
      <c r="B36" s="126"/>
      <c r="C36" s="126"/>
      <c r="D36" s="126"/>
      <c r="E36" s="126"/>
      <c r="F36" s="126"/>
      <c r="G36" s="96"/>
      <c r="H36" s="94"/>
      <c r="I36" s="94"/>
      <c r="J36" s="95">
        <f t="shared" si="3"/>
        <v>0</v>
      </c>
    </row>
    <row r="37" spans="1:14" ht="30.75" customHeight="1" x14ac:dyDescent="0.25">
      <c r="A37" s="97" t="s">
        <v>20</v>
      </c>
      <c r="B37" s="126"/>
      <c r="C37" s="126"/>
      <c r="D37" s="126"/>
      <c r="E37" s="126"/>
      <c r="F37" s="126"/>
      <c r="G37" s="96"/>
      <c r="H37" s="94"/>
      <c r="I37" s="94"/>
      <c r="J37" s="95">
        <f t="shared" si="3"/>
        <v>0</v>
      </c>
    </row>
    <row r="38" spans="1:14" ht="30.75" customHeight="1" x14ac:dyDescent="0.25">
      <c r="A38" s="97" t="s">
        <v>21</v>
      </c>
      <c r="B38" s="126"/>
      <c r="C38" s="126"/>
      <c r="D38" s="126"/>
      <c r="E38" s="126"/>
      <c r="F38" s="126"/>
      <c r="G38" s="96"/>
      <c r="H38" s="94"/>
      <c r="I38" s="94"/>
      <c r="J38" s="95">
        <f t="shared" si="3"/>
        <v>0</v>
      </c>
    </row>
    <row r="39" spans="1:14" ht="30.75" customHeight="1" x14ac:dyDescent="0.25">
      <c r="A39" s="97" t="s">
        <v>22</v>
      </c>
      <c r="B39" s="126"/>
      <c r="C39" s="126"/>
      <c r="D39" s="126"/>
      <c r="E39" s="126"/>
      <c r="F39" s="126"/>
      <c r="G39" s="96"/>
      <c r="H39" s="94"/>
      <c r="I39" s="94"/>
      <c r="J39" s="95">
        <f t="shared" si="3"/>
        <v>0</v>
      </c>
    </row>
    <row r="40" spans="1:14" ht="30.75" customHeight="1" x14ac:dyDescent="0.25">
      <c r="A40" s="97" t="s">
        <v>52</v>
      </c>
      <c r="B40" s="126"/>
      <c r="C40" s="126"/>
      <c r="D40" s="126"/>
      <c r="E40" s="126"/>
      <c r="F40" s="126"/>
      <c r="G40" s="96"/>
      <c r="H40" s="94"/>
      <c r="I40" s="94"/>
      <c r="J40" s="95">
        <f t="shared" si="3"/>
        <v>0</v>
      </c>
    </row>
    <row r="41" spans="1:14" ht="8.25" customHeight="1" x14ac:dyDescent="0.25">
      <c r="A41" s="11"/>
      <c r="B41" s="13"/>
      <c r="C41" s="13"/>
      <c r="D41" s="13"/>
      <c r="E41" s="54"/>
      <c r="F41" s="13"/>
      <c r="G41" s="54"/>
      <c r="H41" s="13"/>
      <c r="I41" s="13"/>
    </row>
    <row r="42" spans="1:14" s="36" customFormat="1" x14ac:dyDescent="0.25">
      <c r="A42" s="28"/>
      <c r="B42" s="28"/>
      <c r="C42" s="28"/>
      <c r="D42" s="28"/>
      <c r="E42" s="56"/>
      <c r="F42" s="28"/>
      <c r="G42" s="56"/>
      <c r="H42" s="39" t="s">
        <v>37</v>
      </c>
      <c r="I42" s="39"/>
      <c r="J42" s="66">
        <f>SUM(J30:J41)</f>
        <v>0</v>
      </c>
    </row>
    <row r="43" spans="1:14" ht="4.5" customHeight="1" x14ac:dyDescent="0.25">
      <c r="A43" s="13"/>
      <c r="B43" s="13"/>
      <c r="C43" s="13"/>
      <c r="D43" s="13"/>
      <c r="E43" s="54"/>
      <c r="F43" s="13"/>
      <c r="G43" s="54"/>
      <c r="H43" s="18"/>
      <c r="I43" s="18"/>
    </row>
    <row r="44" spans="1:14" s="46" customFormat="1" ht="19.5" thickBot="1" x14ac:dyDescent="0.3">
      <c r="A44" s="43"/>
      <c r="B44" s="43"/>
      <c r="C44" s="43"/>
      <c r="D44" s="43"/>
      <c r="E44" s="58"/>
      <c r="F44" s="43"/>
      <c r="G44" s="58"/>
      <c r="H44" s="19" t="s">
        <v>11</v>
      </c>
      <c r="I44" s="19"/>
      <c r="J44" s="73">
        <f>J42+J26</f>
        <v>0</v>
      </c>
      <c r="N44" s="45"/>
    </row>
    <row r="45" spans="1:14" s="82" customFormat="1" ht="17.25" customHeight="1" x14ac:dyDescent="0.25">
      <c r="A45" s="78"/>
      <c r="B45" s="79"/>
      <c r="C45" s="79"/>
      <c r="D45" s="79"/>
      <c r="E45" s="80"/>
      <c r="F45" s="79"/>
      <c r="G45" s="80"/>
      <c r="H45" s="90" t="s">
        <v>38</v>
      </c>
      <c r="I45" s="90"/>
      <c r="J45" s="86">
        <f>I46*H13</f>
        <v>0</v>
      </c>
      <c r="N45" s="81"/>
    </row>
    <row r="46" spans="1:14" s="82" customFormat="1" x14ac:dyDescent="0.25">
      <c r="A46" s="79"/>
      <c r="B46" s="79"/>
      <c r="C46" s="79"/>
      <c r="D46" s="79"/>
      <c r="E46" s="80"/>
      <c r="G46" s="83"/>
      <c r="H46" s="88"/>
      <c r="I46" s="89">
        <f>Taux!B24</f>
        <v>0</v>
      </c>
      <c r="J46" s="87"/>
    </row>
    <row r="47" spans="1:14" s="82" customFormat="1" ht="16.5" customHeight="1" x14ac:dyDescent="0.25">
      <c r="A47" s="78"/>
      <c r="B47" s="79"/>
      <c r="C47" s="79"/>
      <c r="D47" s="79"/>
      <c r="E47" s="80"/>
      <c r="F47" s="79"/>
      <c r="G47" s="80"/>
      <c r="H47" s="84" t="s">
        <v>42</v>
      </c>
      <c r="I47" s="84"/>
      <c r="J47" s="85" t="e">
        <f>J45/J48</f>
        <v>#DIV/0!</v>
      </c>
    </row>
    <row r="48" spans="1:14" s="20" customFormat="1" ht="21.75" thickBot="1" x14ac:dyDescent="0.3">
      <c r="A48" s="74"/>
      <c r="B48" s="74"/>
      <c r="C48" s="74"/>
      <c r="D48" s="74"/>
      <c r="E48" s="75"/>
      <c r="F48" s="76" t="s">
        <v>41</v>
      </c>
      <c r="G48" s="76"/>
      <c r="H48" s="76"/>
      <c r="I48" s="76"/>
      <c r="J48" s="77">
        <f>J44+J45</f>
        <v>0</v>
      </c>
    </row>
    <row r="49" spans="1:10" ht="16.5" thickTop="1" x14ac:dyDescent="0.25">
      <c r="A49" s="11"/>
      <c r="B49" s="13"/>
      <c r="C49" s="13"/>
      <c r="D49" s="13"/>
      <c r="E49" s="54"/>
      <c r="F49" s="11"/>
      <c r="G49" s="57"/>
      <c r="H49" s="13"/>
      <c r="I49" s="13"/>
      <c r="J49" s="17"/>
    </row>
    <row r="50" spans="1:10" ht="15.75" x14ac:dyDescent="0.25">
      <c r="A50" s="13"/>
      <c r="B50" s="13"/>
      <c r="C50" s="13"/>
      <c r="D50" s="13"/>
      <c r="E50" s="54"/>
      <c r="F50" s="11"/>
      <c r="G50" s="57"/>
      <c r="H50" s="13"/>
      <c r="I50" s="13"/>
      <c r="J50" s="17"/>
    </row>
    <row r="51" spans="1:10" ht="15.75" x14ac:dyDescent="0.25">
      <c r="A51" s="13"/>
      <c r="B51" s="13"/>
      <c r="C51" s="13"/>
      <c r="D51" s="13"/>
      <c r="E51" s="54"/>
      <c r="F51" s="11"/>
      <c r="G51" s="57"/>
      <c r="H51" s="13"/>
      <c r="I51" s="13"/>
      <c r="J51" s="17"/>
    </row>
    <row r="52" spans="1:10" ht="15.75" x14ac:dyDescent="0.25">
      <c r="A52" s="13"/>
      <c r="B52" s="13"/>
      <c r="C52" s="13"/>
      <c r="D52" s="11"/>
      <c r="E52" s="57"/>
      <c r="F52" s="11"/>
      <c r="G52" s="57"/>
      <c r="H52" s="13"/>
      <c r="I52" s="13"/>
      <c r="J52" s="17"/>
    </row>
    <row r="53" spans="1:10" x14ac:dyDescent="0.25">
      <c r="A53" s="13"/>
      <c r="B53" s="13"/>
      <c r="C53" s="13"/>
      <c r="D53" s="13"/>
      <c r="E53" s="54"/>
      <c r="F53" s="13"/>
      <c r="G53" s="54"/>
      <c r="H53" s="13"/>
      <c r="I53" s="13"/>
    </row>
  </sheetData>
  <mergeCells count="23">
    <mergeCell ref="H44:I44"/>
    <mergeCell ref="H45:I45"/>
    <mergeCell ref="J45:J46"/>
    <mergeCell ref="H47:I47"/>
    <mergeCell ref="F48:I48"/>
    <mergeCell ref="B36:G36"/>
    <mergeCell ref="B37:G37"/>
    <mergeCell ref="B38:G38"/>
    <mergeCell ref="B39:G39"/>
    <mergeCell ref="B40:G40"/>
    <mergeCell ref="H42:I42"/>
    <mergeCell ref="B30:G30"/>
    <mergeCell ref="B31:G31"/>
    <mergeCell ref="B32:G32"/>
    <mergeCell ref="B33:G33"/>
    <mergeCell ref="B34:G34"/>
    <mergeCell ref="B35:G35"/>
    <mergeCell ref="F3:J3"/>
    <mergeCell ref="F5:J6"/>
    <mergeCell ref="A9:B9"/>
    <mergeCell ref="F13:G13"/>
    <mergeCell ref="A15:B15"/>
    <mergeCell ref="A29:G29"/>
  </mergeCells>
  <printOptions horizontalCentered="1"/>
  <pageMargins left="0.31496062992125984" right="0.31496062992125984" top="0.74803149606299213" bottom="0.74803149606299213" header="0.31496062992125984" footer="0.31496062992125984"/>
  <pageSetup scale="79" fitToHeight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Taux</vt:lpstr>
      <vt:lpstr>Feuil1</vt:lpstr>
      <vt:lpstr>Feuil2</vt:lpstr>
      <vt:lpstr>Feuil3</vt:lpstr>
      <vt:lpstr>SOMMAIRE</vt:lpstr>
      <vt:lpstr>MASTER</vt:lpstr>
      <vt:lpstr>Feuil2!DESCRIPTION</vt:lpstr>
      <vt:lpstr>Feuil3!DESCRIPTION</vt:lpstr>
      <vt:lpstr>MASTER!DESCRIPTION</vt:lpstr>
      <vt:lpstr>DESCRIPTION</vt:lpstr>
      <vt:lpstr>DESCRIPTION_SOMMAIRE</vt:lpstr>
      <vt:lpstr>Feuil1!Impression_des_titres</vt:lpstr>
      <vt:lpstr>Feuil2!Impression_des_titres</vt:lpstr>
      <vt:lpstr>Feuil3!Impression_des_titres</vt:lpstr>
      <vt:lpstr>MASTER!Impression_des_titres</vt:lpstr>
      <vt:lpstr>SOMMAIRE!Impression_des_titres</vt:lpstr>
      <vt:lpstr>Feuil1!Zone_d_impression</vt:lpstr>
      <vt:lpstr>Feuil2!Zone_d_impression</vt:lpstr>
      <vt:lpstr>Feuil3!Zone_d_impression</vt:lpstr>
      <vt:lpstr>MASTER!Zone_d_impression</vt:lpstr>
      <vt:lpstr>SOMMAIRE!Zone_d_impression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Malenfant</dc:creator>
  <cp:lastModifiedBy>Julie Landry</cp:lastModifiedBy>
  <cp:lastPrinted>2015-03-19T17:15:29Z</cp:lastPrinted>
  <dcterms:created xsi:type="dcterms:W3CDTF">2015-03-04T16:32:04Z</dcterms:created>
  <dcterms:modified xsi:type="dcterms:W3CDTF">2015-03-19T22:38:03Z</dcterms:modified>
</cp:coreProperties>
</file>