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3595" windowHeight="9975"/>
  </bookViews>
  <sheets>
    <sheet name="CAISSE" sheetId="2" r:id="rId1"/>
    <sheet name="TICKET DE CAISSE" sheetId="1" r:id="rId2"/>
  </sheets>
  <externalReferences>
    <externalReference r:id="rId3"/>
  </externalReferences>
  <definedNames>
    <definedName name="_xlnm._FilterDatabase" localSheetId="0" hidden="1">CAISSE!$B$1:$G$224</definedName>
    <definedName name="_xlnm.Print_Area" localSheetId="1">'TICKET DE CAISSE'!$A$1:$E$22</definedName>
  </definedNames>
  <calcPr calcId="145621"/>
</workbook>
</file>

<file path=xl/calcChain.xml><?xml version="1.0" encoding="utf-8"?>
<calcChain xmlns="http://schemas.openxmlformats.org/spreadsheetml/2006/main">
  <c r="D17" i="1" l="1"/>
  <c r="D16" i="1"/>
  <c r="D9" i="1"/>
  <c r="C9" i="1"/>
  <c r="B9" i="1"/>
  <c r="A9" i="1"/>
  <c r="B6" i="1"/>
  <c r="Q224" i="2"/>
  <c r="N224" i="2"/>
  <c r="M224" i="2"/>
  <c r="L224" i="2"/>
  <c r="K224" i="2"/>
  <c r="J224" i="2"/>
  <c r="I224" i="2"/>
  <c r="H224" i="2"/>
  <c r="G224" i="2" s="1"/>
  <c r="R224" i="2" s="1"/>
  <c r="S224" i="2" s="1"/>
  <c r="D224" i="2"/>
  <c r="C224" i="2"/>
  <c r="Q223" i="2"/>
  <c r="N223" i="2"/>
  <c r="M223" i="2"/>
  <c r="L223" i="2"/>
  <c r="K223" i="2"/>
  <c r="J223" i="2"/>
  <c r="I223" i="2"/>
  <c r="H223" i="2" s="1"/>
  <c r="G223" i="2" s="1"/>
  <c r="R223" i="2" s="1"/>
  <c r="S223" i="2" s="1"/>
  <c r="D223" i="2"/>
  <c r="C223" i="2"/>
  <c r="Q222" i="2"/>
  <c r="N222" i="2"/>
  <c r="M222" i="2"/>
  <c r="L222" i="2"/>
  <c r="K222" i="2"/>
  <c r="H222" i="2" s="1"/>
  <c r="G222" i="2" s="1"/>
  <c r="R222" i="2" s="1"/>
  <c r="S222" i="2" s="1"/>
  <c r="J222" i="2"/>
  <c r="I222" i="2"/>
  <c r="D222" i="2"/>
  <c r="C222" i="2"/>
  <c r="Q221" i="2"/>
  <c r="N221" i="2"/>
  <c r="M221" i="2"/>
  <c r="L221" i="2"/>
  <c r="K221" i="2"/>
  <c r="J221" i="2"/>
  <c r="I221" i="2"/>
  <c r="H221" i="2"/>
  <c r="G221" i="2" s="1"/>
  <c r="R221" i="2" s="1"/>
  <c r="S221" i="2" s="1"/>
  <c r="D221" i="2"/>
  <c r="C221" i="2"/>
  <c r="Q220" i="2"/>
  <c r="N220" i="2"/>
  <c r="M220" i="2"/>
  <c r="L220" i="2"/>
  <c r="K220" i="2"/>
  <c r="J220" i="2"/>
  <c r="I220" i="2"/>
  <c r="H220" i="2" s="1"/>
  <c r="G220" i="2" s="1"/>
  <c r="R220" i="2" s="1"/>
  <c r="S220" i="2" s="1"/>
  <c r="D220" i="2"/>
  <c r="C220" i="2"/>
  <c r="Q219" i="2"/>
  <c r="N219" i="2"/>
  <c r="M219" i="2"/>
  <c r="L219" i="2"/>
  <c r="K219" i="2"/>
  <c r="J219" i="2"/>
  <c r="I219" i="2"/>
  <c r="H219" i="2" s="1"/>
  <c r="G219" i="2" s="1"/>
  <c r="R219" i="2" s="1"/>
  <c r="S219" i="2" s="1"/>
  <c r="D219" i="2"/>
  <c r="C219" i="2"/>
  <c r="Q218" i="2"/>
  <c r="N218" i="2"/>
  <c r="M218" i="2"/>
  <c r="L218" i="2"/>
  <c r="K218" i="2"/>
  <c r="H218" i="2" s="1"/>
  <c r="G218" i="2" s="1"/>
  <c r="R218" i="2" s="1"/>
  <c r="S218" i="2" s="1"/>
  <c r="J218" i="2"/>
  <c r="I218" i="2"/>
  <c r="D218" i="2"/>
  <c r="C218" i="2"/>
  <c r="Q217" i="2"/>
  <c r="N217" i="2"/>
  <c r="M217" i="2"/>
  <c r="L217" i="2"/>
  <c r="K217" i="2"/>
  <c r="J217" i="2"/>
  <c r="I217" i="2"/>
  <c r="H217" i="2"/>
  <c r="G217" i="2" s="1"/>
  <c r="R217" i="2" s="1"/>
  <c r="S217" i="2" s="1"/>
  <c r="D217" i="2"/>
  <c r="C217" i="2"/>
  <c r="Q216" i="2"/>
  <c r="N216" i="2"/>
  <c r="M216" i="2"/>
  <c r="L216" i="2"/>
  <c r="K216" i="2"/>
  <c r="J216" i="2"/>
  <c r="I216" i="2"/>
  <c r="H216" i="2" s="1"/>
  <c r="G216" i="2" s="1"/>
  <c r="R216" i="2" s="1"/>
  <c r="S216" i="2" s="1"/>
  <c r="D216" i="2"/>
  <c r="C216" i="2"/>
  <c r="Q215" i="2"/>
  <c r="N215" i="2"/>
  <c r="M215" i="2"/>
  <c r="L215" i="2"/>
  <c r="K215" i="2"/>
  <c r="J215" i="2"/>
  <c r="I215" i="2"/>
  <c r="H215" i="2" s="1"/>
  <c r="G215" i="2" s="1"/>
  <c r="R215" i="2" s="1"/>
  <c r="S215" i="2" s="1"/>
  <c r="D215" i="2"/>
  <c r="C215" i="2"/>
  <c r="Q214" i="2"/>
  <c r="N214" i="2"/>
  <c r="M214" i="2"/>
  <c r="L214" i="2"/>
  <c r="K214" i="2"/>
  <c r="H214" i="2" s="1"/>
  <c r="G214" i="2" s="1"/>
  <c r="R214" i="2" s="1"/>
  <c r="S214" i="2" s="1"/>
  <c r="J214" i="2"/>
  <c r="I214" i="2"/>
  <c r="D214" i="2"/>
  <c r="C214" i="2"/>
  <c r="Q213" i="2"/>
  <c r="N213" i="2"/>
  <c r="M213" i="2"/>
  <c r="L213" i="2"/>
  <c r="K213" i="2"/>
  <c r="J213" i="2"/>
  <c r="I213" i="2"/>
  <c r="H213" i="2"/>
  <c r="G213" i="2" s="1"/>
  <c r="R213" i="2" s="1"/>
  <c r="S213" i="2" s="1"/>
  <c r="D213" i="2"/>
  <c r="C213" i="2"/>
  <c r="Q212" i="2"/>
  <c r="N212" i="2"/>
  <c r="M212" i="2"/>
  <c r="L212" i="2"/>
  <c r="K212" i="2"/>
  <c r="J212" i="2"/>
  <c r="I212" i="2"/>
  <c r="H212" i="2" s="1"/>
  <c r="G212" i="2" s="1"/>
  <c r="R212" i="2" s="1"/>
  <c r="S212" i="2" s="1"/>
  <c r="D212" i="2"/>
  <c r="C212" i="2"/>
  <c r="Q211" i="2"/>
  <c r="N211" i="2"/>
  <c r="M211" i="2"/>
  <c r="L211" i="2"/>
  <c r="K211" i="2"/>
  <c r="J211" i="2"/>
  <c r="H211" i="2" s="1"/>
  <c r="G211" i="2" s="1"/>
  <c r="R211" i="2" s="1"/>
  <c r="S211" i="2" s="1"/>
  <c r="I211" i="2"/>
  <c r="D211" i="2"/>
  <c r="C211" i="2"/>
  <c r="Q210" i="2"/>
  <c r="N210" i="2"/>
  <c r="M210" i="2"/>
  <c r="L210" i="2"/>
  <c r="K210" i="2"/>
  <c r="H210" i="2" s="1"/>
  <c r="G210" i="2" s="1"/>
  <c r="R210" i="2" s="1"/>
  <c r="S210" i="2" s="1"/>
  <c r="J210" i="2"/>
  <c r="I210" i="2"/>
  <c r="D210" i="2"/>
  <c r="C210" i="2"/>
  <c r="Q209" i="2"/>
  <c r="N209" i="2"/>
  <c r="M209" i="2"/>
  <c r="L209" i="2"/>
  <c r="K209" i="2"/>
  <c r="J209" i="2"/>
  <c r="I209" i="2"/>
  <c r="H209" i="2"/>
  <c r="G209" i="2" s="1"/>
  <c r="R209" i="2" s="1"/>
  <c r="S209" i="2" s="1"/>
  <c r="D209" i="2"/>
  <c r="C209" i="2"/>
  <c r="Q208" i="2"/>
  <c r="N208" i="2"/>
  <c r="M208" i="2"/>
  <c r="L208" i="2"/>
  <c r="K208" i="2"/>
  <c r="J208" i="2"/>
  <c r="I208" i="2"/>
  <c r="H208" i="2" s="1"/>
  <c r="G208" i="2" s="1"/>
  <c r="R208" i="2" s="1"/>
  <c r="S208" i="2" s="1"/>
  <c r="D208" i="2"/>
  <c r="C208" i="2"/>
  <c r="Q207" i="2"/>
  <c r="N207" i="2"/>
  <c r="M207" i="2"/>
  <c r="L207" i="2"/>
  <c r="K207" i="2"/>
  <c r="J207" i="2"/>
  <c r="I207" i="2"/>
  <c r="H207" i="2" s="1"/>
  <c r="G207" i="2" s="1"/>
  <c r="R207" i="2" s="1"/>
  <c r="S207" i="2" s="1"/>
  <c r="D207" i="2"/>
  <c r="C207" i="2"/>
  <c r="Q206" i="2"/>
  <c r="N206" i="2"/>
  <c r="M206" i="2"/>
  <c r="L206" i="2"/>
  <c r="K206" i="2"/>
  <c r="H206" i="2" s="1"/>
  <c r="G206" i="2" s="1"/>
  <c r="R206" i="2" s="1"/>
  <c r="S206" i="2" s="1"/>
  <c r="J206" i="2"/>
  <c r="I206" i="2"/>
  <c r="D206" i="2"/>
  <c r="C206" i="2"/>
  <c r="Q205" i="2"/>
  <c r="N205" i="2"/>
  <c r="M205" i="2"/>
  <c r="L205" i="2"/>
  <c r="K205" i="2"/>
  <c r="J205" i="2"/>
  <c r="I205" i="2"/>
  <c r="H205" i="2"/>
  <c r="G205" i="2" s="1"/>
  <c r="R205" i="2" s="1"/>
  <c r="S205" i="2" s="1"/>
  <c r="D205" i="2"/>
  <c r="C205" i="2"/>
  <c r="Q204" i="2"/>
  <c r="N204" i="2"/>
  <c r="M204" i="2"/>
  <c r="L204" i="2"/>
  <c r="K204" i="2"/>
  <c r="J204" i="2"/>
  <c r="I204" i="2"/>
  <c r="H204" i="2" s="1"/>
  <c r="G204" i="2" s="1"/>
  <c r="R204" i="2" s="1"/>
  <c r="S204" i="2" s="1"/>
  <c r="D204" i="2"/>
  <c r="C204" i="2"/>
  <c r="Q203" i="2"/>
  <c r="N203" i="2"/>
  <c r="M203" i="2"/>
  <c r="L203" i="2"/>
  <c r="K203" i="2"/>
  <c r="J203" i="2"/>
  <c r="I203" i="2"/>
  <c r="H203" i="2" s="1"/>
  <c r="G203" i="2" s="1"/>
  <c r="R203" i="2" s="1"/>
  <c r="S203" i="2" s="1"/>
  <c r="D203" i="2"/>
  <c r="C203" i="2"/>
  <c r="Q202" i="2"/>
  <c r="N202" i="2"/>
  <c r="M202" i="2"/>
  <c r="L202" i="2"/>
  <c r="K202" i="2"/>
  <c r="H202" i="2" s="1"/>
  <c r="G202" i="2" s="1"/>
  <c r="R202" i="2" s="1"/>
  <c r="S202" i="2" s="1"/>
  <c r="J202" i="2"/>
  <c r="I202" i="2"/>
  <c r="D202" i="2"/>
  <c r="C202" i="2"/>
  <c r="Q201" i="2"/>
  <c r="N201" i="2"/>
  <c r="M201" i="2"/>
  <c r="L201" i="2"/>
  <c r="K201" i="2"/>
  <c r="J201" i="2"/>
  <c r="I201" i="2"/>
  <c r="H201" i="2"/>
  <c r="G201" i="2" s="1"/>
  <c r="R201" i="2" s="1"/>
  <c r="S201" i="2" s="1"/>
  <c r="D201" i="2"/>
  <c r="C201" i="2"/>
  <c r="Q200" i="2"/>
  <c r="N200" i="2"/>
  <c r="M200" i="2"/>
  <c r="L200" i="2"/>
  <c r="K200" i="2"/>
  <c r="J200" i="2"/>
  <c r="I200" i="2"/>
  <c r="H200" i="2" s="1"/>
  <c r="G200" i="2" s="1"/>
  <c r="R200" i="2" s="1"/>
  <c r="S200" i="2" s="1"/>
  <c r="D200" i="2"/>
  <c r="C200" i="2"/>
  <c r="Q199" i="2"/>
  <c r="N199" i="2"/>
  <c r="M199" i="2"/>
  <c r="L199" i="2"/>
  <c r="K199" i="2"/>
  <c r="J199" i="2"/>
  <c r="I199" i="2"/>
  <c r="H199" i="2" s="1"/>
  <c r="G199" i="2" s="1"/>
  <c r="R199" i="2" s="1"/>
  <c r="S199" i="2" s="1"/>
  <c r="D199" i="2"/>
  <c r="C199" i="2"/>
  <c r="Q198" i="2"/>
  <c r="N198" i="2"/>
  <c r="M198" i="2"/>
  <c r="L198" i="2"/>
  <c r="K198" i="2"/>
  <c r="H198" i="2" s="1"/>
  <c r="G198" i="2" s="1"/>
  <c r="R198" i="2" s="1"/>
  <c r="S198" i="2" s="1"/>
  <c r="J198" i="2"/>
  <c r="I198" i="2"/>
  <c r="D198" i="2"/>
  <c r="C198" i="2"/>
  <c r="Q197" i="2"/>
  <c r="N197" i="2"/>
  <c r="M197" i="2"/>
  <c r="L197" i="2"/>
  <c r="K197" i="2"/>
  <c r="J197" i="2"/>
  <c r="I197" i="2"/>
  <c r="H197" i="2"/>
  <c r="G197" i="2" s="1"/>
  <c r="R197" i="2" s="1"/>
  <c r="S197" i="2" s="1"/>
  <c r="D197" i="2"/>
  <c r="C197" i="2"/>
  <c r="Q196" i="2"/>
  <c r="N196" i="2"/>
  <c r="M196" i="2"/>
  <c r="L196" i="2"/>
  <c r="K196" i="2"/>
  <c r="J196" i="2"/>
  <c r="I196" i="2"/>
  <c r="H196" i="2" s="1"/>
  <c r="G196" i="2" s="1"/>
  <c r="R196" i="2" s="1"/>
  <c r="S196" i="2" s="1"/>
  <c r="D196" i="2"/>
  <c r="C196" i="2"/>
  <c r="Q195" i="2"/>
  <c r="N195" i="2"/>
  <c r="M195" i="2"/>
  <c r="L195" i="2"/>
  <c r="K195" i="2"/>
  <c r="J195" i="2"/>
  <c r="I195" i="2"/>
  <c r="H195" i="2" s="1"/>
  <c r="G195" i="2" s="1"/>
  <c r="R195" i="2" s="1"/>
  <c r="S195" i="2" s="1"/>
  <c r="D195" i="2"/>
  <c r="C195" i="2"/>
  <c r="Q194" i="2"/>
  <c r="N194" i="2"/>
  <c r="M194" i="2"/>
  <c r="L194" i="2"/>
  <c r="K194" i="2"/>
  <c r="J194" i="2"/>
  <c r="H194" i="2" s="1"/>
  <c r="G194" i="2" s="1"/>
  <c r="R194" i="2" s="1"/>
  <c r="S194" i="2" s="1"/>
  <c r="I194" i="2"/>
  <c r="D194" i="2"/>
  <c r="C194" i="2"/>
  <c r="Q193" i="2"/>
  <c r="N193" i="2"/>
  <c r="M193" i="2"/>
  <c r="L193" i="2"/>
  <c r="K193" i="2"/>
  <c r="H193" i="2" s="1"/>
  <c r="G193" i="2" s="1"/>
  <c r="R193" i="2" s="1"/>
  <c r="S193" i="2" s="1"/>
  <c r="J193" i="2"/>
  <c r="I193" i="2"/>
  <c r="D193" i="2"/>
  <c r="C193" i="2"/>
  <c r="Q192" i="2"/>
  <c r="N192" i="2"/>
  <c r="M192" i="2"/>
  <c r="L192" i="2"/>
  <c r="K192" i="2"/>
  <c r="J192" i="2"/>
  <c r="I192" i="2"/>
  <c r="H192" i="2"/>
  <c r="G192" i="2" s="1"/>
  <c r="R192" i="2" s="1"/>
  <c r="S192" i="2" s="1"/>
  <c r="D192" i="2"/>
  <c r="C192" i="2"/>
  <c r="Q191" i="2"/>
  <c r="N191" i="2"/>
  <c r="M191" i="2"/>
  <c r="L191" i="2"/>
  <c r="K191" i="2"/>
  <c r="J191" i="2"/>
  <c r="I191" i="2"/>
  <c r="H191" i="2" s="1"/>
  <c r="G191" i="2" s="1"/>
  <c r="R191" i="2" s="1"/>
  <c r="S191" i="2" s="1"/>
  <c r="D191" i="2"/>
  <c r="C191" i="2"/>
  <c r="Q190" i="2"/>
  <c r="N190" i="2"/>
  <c r="M190" i="2"/>
  <c r="L190" i="2"/>
  <c r="K190" i="2"/>
  <c r="H190" i="2" s="1"/>
  <c r="G190" i="2" s="1"/>
  <c r="R190" i="2" s="1"/>
  <c r="S190" i="2" s="1"/>
  <c r="J190" i="2"/>
  <c r="I190" i="2"/>
  <c r="D190" i="2"/>
  <c r="C190" i="2"/>
  <c r="Q189" i="2"/>
  <c r="N189" i="2"/>
  <c r="M189" i="2"/>
  <c r="L189" i="2"/>
  <c r="K189" i="2"/>
  <c r="J189" i="2"/>
  <c r="I189" i="2"/>
  <c r="H189" i="2"/>
  <c r="G189" i="2" s="1"/>
  <c r="R189" i="2" s="1"/>
  <c r="S189" i="2" s="1"/>
  <c r="D189" i="2"/>
  <c r="C189" i="2"/>
  <c r="Q188" i="2"/>
  <c r="N188" i="2"/>
  <c r="M188" i="2"/>
  <c r="L188" i="2"/>
  <c r="K188" i="2"/>
  <c r="J188" i="2"/>
  <c r="I188" i="2"/>
  <c r="H188" i="2" s="1"/>
  <c r="G188" i="2" s="1"/>
  <c r="R188" i="2" s="1"/>
  <c r="S188" i="2" s="1"/>
  <c r="D188" i="2"/>
  <c r="C188" i="2"/>
  <c r="Q187" i="2"/>
  <c r="N187" i="2"/>
  <c r="M187" i="2"/>
  <c r="L187" i="2"/>
  <c r="K187" i="2"/>
  <c r="J187" i="2"/>
  <c r="I187" i="2"/>
  <c r="H187" i="2" s="1"/>
  <c r="G187" i="2" s="1"/>
  <c r="R187" i="2" s="1"/>
  <c r="S187" i="2" s="1"/>
  <c r="D187" i="2"/>
  <c r="C187" i="2"/>
  <c r="Q186" i="2"/>
  <c r="N186" i="2"/>
  <c r="M186" i="2"/>
  <c r="L186" i="2"/>
  <c r="K186" i="2"/>
  <c r="H186" i="2" s="1"/>
  <c r="G186" i="2" s="1"/>
  <c r="R186" i="2" s="1"/>
  <c r="S186" i="2" s="1"/>
  <c r="J186" i="2"/>
  <c r="I186" i="2"/>
  <c r="D186" i="2"/>
  <c r="C186" i="2"/>
  <c r="Q185" i="2"/>
  <c r="N185" i="2"/>
  <c r="M185" i="2"/>
  <c r="L185" i="2"/>
  <c r="K185" i="2"/>
  <c r="J185" i="2"/>
  <c r="I185" i="2"/>
  <c r="H185" i="2"/>
  <c r="G185" i="2" s="1"/>
  <c r="R185" i="2" s="1"/>
  <c r="S185" i="2" s="1"/>
  <c r="D185" i="2"/>
  <c r="C185" i="2"/>
  <c r="Q184" i="2"/>
  <c r="N184" i="2"/>
  <c r="M184" i="2"/>
  <c r="L184" i="2"/>
  <c r="K184" i="2"/>
  <c r="J184" i="2"/>
  <c r="I184" i="2"/>
  <c r="H184" i="2" s="1"/>
  <c r="G184" i="2" s="1"/>
  <c r="R184" i="2" s="1"/>
  <c r="S184" i="2" s="1"/>
  <c r="D184" i="2"/>
  <c r="C184" i="2"/>
  <c r="Q183" i="2"/>
  <c r="N183" i="2"/>
  <c r="M183" i="2"/>
  <c r="L183" i="2"/>
  <c r="K183" i="2"/>
  <c r="J183" i="2"/>
  <c r="I183" i="2"/>
  <c r="H183" i="2" s="1"/>
  <c r="G183" i="2" s="1"/>
  <c r="R183" i="2" s="1"/>
  <c r="S183" i="2" s="1"/>
  <c r="D183" i="2"/>
  <c r="C183" i="2"/>
  <c r="Q182" i="2"/>
  <c r="N182" i="2"/>
  <c r="M182" i="2"/>
  <c r="L182" i="2"/>
  <c r="K182" i="2"/>
  <c r="H182" i="2" s="1"/>
  <c r="G182" i="2" s="1"/>
  <c r="R182" i="2" s="1"/>
  <c r="S182" i="2" s="1"/>
  <c r="J182" i="2"/>
  <c r="I182" i="2"/>
  <c r="D182" i="2"/>
  <c r="C182" i="2"/>
  <c r="Q181" i="2"/>
  <c r="N181" i="2"/>
  <c r="M181" i="2"/>
  <c r="L181" i="2"/>
  <c r="K181" i="2"/>
  <c r="J181" i="2"/>
  <c r="I181" i="2"/>
  <c r="H181" i="2"/>
  <c r="G181" i="2" s="1"/>
  <c r="R181" i="2" s="1"/>
  <c r="S181" i="2" s="1"/>
  <c r="D181" i="2"/>
  <c r="C181" i="2"/>
  <c r="Q180" i="2"/>
  <c r="N180" i="2"/>
  <c r="M180" i="2"/>
  <c r="L180" i="2"/>
  <c r="K180" i="2"/>
  <c r="J180" i="2"/>
  <c r="I180" i="2"/>
  <c r="H180" i="2" s="1"/>
  <c r="G180" i="2" s="1"/>
  <c r="R180" i="2" s="1"/>
  <c r="S180" i="2" s="1"/>
  <c r="D180" i="2"/>
  <c r="C180" i="2"/>
  <c r="Q179" i="2"/>
  <c r="N179" i="2"/>
  <c r="M179" i="2"/>
  <c r="L179" i="2"/>
  <c r="K179" i="2"/>
  <c r="J179" i="2"/>
  <c r="I179" i="2"/>
  <c r="H179" i="2" s="1"/>
  <c r="G179" i="2" s="1"/>
  <c r="R179" i="2" s="1"/>
  <c r="S179" i="2" s="1"/>
  <c r="D179" i="2"/>
  <c r="C179" i="2"/>
  <c r="Q178" i="2"/>
  <c r="N178" i="2"/>
  <c r="M178" i="2"/>
  <c r="L178" i="2"/>
  <c r="K178" i="2"/>
  <c r="H178" i="2" s="1"/>
  <c r="G178" i="2" s="1"/>
  <c r="R178" i="2" s="1"/>
  <c r="S178" i="2" s="1"/>
  <c r="J178" i="2"/>
  <c r="I178" i="2"/>
  <c r="D178" i="2"/>
  <c r="C178" i="2"/>
  <c r="Q177" i="2"/>
  <c r="N177" i="2"/>
  <c r="M177" i="2"/>
  <c r="L177" i="2"/>
  <c r="K177" i="2"/>
  <c r="J177" i="2"/>
  <c r="I177" i="2"/>
  <c r="H177" i="2"/>
  <c r="G177" i="2" s="1"/>
  <c r="R177" i="2" s="1"/>
  <c r="S177" i="2" s="1"/>
  <c r="D177" i="2"/>
  <c r="C177" i="2"/>
  <c r="Q176" i="2"/>
  <c r="N176" i="2"/>
  <c r="M176" i="2"/>
  <c r="L176" i="2"/>
  <c r="K176" i="2"/>
  <c r="J176" i="2"/>
  <c r="I176" i="2"/>
  <c r="H176" i="2" s="1"/>
  <c r="G176" i="2" s="1"/>
  <c r="R176" i="2" s="1"/>
  <c r="S176" i="2" s="1"/>
  <c r="D176" i="2"/>
  <c r="C176" i="2"/>
  <c r="Q175" i="2"/>
  <c r="N175" i="2"/>
  <c r="M175" i="2"/>
  <c r="L175" i="2"/>
  <c r="K175" i="2"/>
  <c r="J175" i="2"/>
  <c r="I175" i="2"/>
  <c r="H175" i="2" s="1"/>
  <c r="G175" i="2" s="1"/>
  <c r="R175" i="2" s="1"/>
  <c r="S175" i="2" s="1"/>
  <c r="D175" i="2"/>
  <c r="C175" i="2"/>
  <c r="Q174" i="2"/>
  <c r="N174" i="2"/>
  <c r="M174" i="2"/>
  <c r="L174" i="2"/>
  <c r="K174" i="2"/>
  <c r="H174" i="2" s="1"/>
  <c r="G174" i="2" s="1"/>
  <c r="R174" i="2" s="1"/>
  <c r="S174" i="2" s="1"/>
  <c r="J174" i="2"/>
  <c r="I174" i="2"/>
  <c r="D174" i="2"/>
  <c r="C174" i="2"/>
  <c r="Q173" i="2"/>
  <c r="N173" i="2"/>
  <c r="M173" i="2"/>
  <c r="L173" i="2"/>
  <c r="K173" i="2"/>
  <c r="J173" i="2"/>
  <c r="I173" i="2"/>
  <c r="H173" i="2"/>
  <c r="G173" i="2" s="1"/>
  <c r="R173" i="2" s="1"/>
  <c r="S173" i="2" s="1"/>
  <c r="D173" i="2"/>
  <c r="C173" i="2"/>
  <c r="Q172" i="2"/>
  <c r="N172" i="2"/>
  <c r="M172" i="2"/>
  <c r="L172" i="2"/>
  <c r="K172" i="2"/>
  <c r="J172" i="2"/>
  <c r="I172" i="2"/>
  <c r="H172" i="2" s="1"/>
  <c r="G172" i="2" s="1"/>
  <c r="R172" i="2" s="1"/>
  <c r="S172" i="2" s="1"/>
  <c r="D172" i="2"/>
  <c r="C172" i="2"/>
  <c r="Q171" i="2"/>
  <c r="N171" i="2"/>
  <c r="M171" i="2"/>
  <c r="L171" i="2"/>
  <c r="K171" i="2"/>
  <c r="J171" i="2"/>
  <c r="I171" i="2"/>
  <c r="H171" i="2" s="1"/>
  <c r="G171" i="2" s="1"/>
  <c r="R171" i="2" s="1"/>
  <c r="S171" i="2" s="1"/>
  <c r="D171" i="2"/>
  <c r="C171" i="2"/>
  <c r="Q170" i="2"/>
  <c r="N170" i="2"/>
  <c r="M170" i="2"/>
  <c r="L170" i="2"/>
  <c r="K170" i="2"/>
  <c r="H170" i="2" s="1"/>
  <c r="G170" i="2" s="1"/>
  <c r="R170" i="2" s="1"/>
  <c r="S170" i="2" s="1"/>
  <c r="J170" i="2"/>
  <c r="I170" i="2"/>
  <c r="D170" i="2"/>
  <c r="C170" i="2"/>
  <c r="Q169" i="2"/>
  <c r="N169" i="2"/>
  <c r="M169" i="2"/>
  <c r="L169" i="2"/>
  <c r="K169" i="2"/>
  <c r="J169" i="2"/>
  <c r="I169" i="2"/>
  <c r="H169" i="2"/>
  <c r="G169" i="2" s="1"/>
  <c r="R169" i="2" s="1"/>
  <c r="S169" i="2" s="1"/>
  <c r="D169" i="2"/>
  <c r="C169" i="2"/>
  <c r="Q168" i="2"/>
  <c r="N168" i="2"/>
  <c r="M168" i="2"/>
  <c r="L168" i="2"/>
  <c r="K168" i="2"/>
  <c r="J168" i="2"/>
  <c r="I168" i="2"/>
  <c r="H168" i="2" s="1"/>
  <c r="G168" i="2" s="1"/>
  <c r="R168" i="2" s="1"/>
  <c r="S168" i="2" s="1"/>
  <c r="D168" i="2"/>
  <c r="C168" i="2"/>
  <c r="Q167" i="2"/>
  <c r="N167" i="2"/>
  <c r="M167" i="2"/>
  <c r="L167" i="2"/>
  <c r="K167" i="2"/>
  <c r="J167" i="2"/>
  <c r="I167" i="2"/>
  <c r="H167" i="2" s="1"/>
  <c r="G167" i="2" s="1"/>
  <c r="R167" i="2" s="1"/>
  <c r="S167" i="2" s="1"/>
  <c r="D167" i="2"/>
  <c r="C167" i="2"/>
  <c r="Q166" i="2"/>
  <c r="N166" i="2"/>
  <c r="M166" i="2"/>
  <c r="L166" i="2"/>
  <c r="K166" i="2"/>
  <c r="H166" i="2" s="1"/>
  <c r="G166" i="2" s="1"/>
  <c r="R166" i="2" s="1"/>
  <c r="S166" i="2" s="1"/>
  <c r="J166" i="2"/>
  <c r="I166" i="2"/>
  <c r="D166" i="2"/>
  <c r="C166" i="2"/>
  <c r="Q165" i="2"/>
  <c r="N165" i="2"/>
  <c r="M165" i="2"/>
  <c r="L165" i="2"/>
  <c r="K165" i="2"/>
  <c r="J165" i="2"/>
  <c r="I165" i="2"/>
  <c r="H165" i="2"/>
  <c r="G165" i="2" s="1"/>
  <c r="R165" i="2" s="1"/>
  <c r="S165" i="2" s="1"/>
  <c r="D165" i="2"/>
  <c r="C165" i="2"/>
  <c r="Q164" i="2"/>
  <c r="N164" i="2"/>
  <c r="M164" i="2"/>
  <c r="L164" i="2"/>
  <c r="K164" i="2"/>
  <c r="J164" i="2"/>
  <c r="I164" i="2"/>
  <c r="H164" i="2" s="1"/>
  <c r="G164" i="2" s="1"/>
  <c r="R164" i="2" s="1"/>
  <c r="S164" i="2" s="1"/>
  <c r="D164" i="2"/>
  <c r="C164" i="2"/>
  <c r="Q163" i="2"/>
  <c r="N163" i="2"/>
  <c r="M163" i="2"/>
  <c r="L163" i="2"/>
  <c r="K163" i="2"/>
  <c r="J163" i="2"/>
  <c r="I163" i="2"/>
  <c r="H163" i="2" s="1"/>
  <c r="G163" i="2" s="1"/>
  <c r="R163" i="2" s="1"/>
  <c r="S163" i="2" s="1"/>
  <c r="D163" i="2"/>
  <c r="C163" i="2"/>
  <c r="Q162" i="2"/>
  <c r="N162" i="2"/>
  <c r="M162" i="2"/>
  <c r="L162" i="2"/>
  <c r="K162" i="2"/>
  <c r="H162" i="2" s="1"/>
  <c r="G162" i="2" s="1"/>
  <c r="R162" i="2" s="1"/>
  <c r="S162" i="2" s="1"/>
  <c r="J162" i="2"/>
  <c r="I162" i="2"/>
  <c r="D162" i="2"/>
  <c r="C162" i="2"/>
  <c r="Q161" i="2"/>
  <c r="N161" i="2"/>
  <c r="M161" i="2"/>
  <c r="L161" i="2"/>
  <c r="K161" i="2"/>
  <c r="J161" i="2"/>
  <c r="I161" i="2"/>
  <c r="H161" i="2"/>
  <c r="G161" i="2" s="1"/>
  <c r="R161" i="2" s="1"/>
  <c r="S161" i="2" s="1"/>
  <c r="D161" i="2"/>
  <c r="C161" i="2"/>
  <c r="Q160" i="2"/>
  <c r="N160" i="2"/>
  <c r="M160" i="2"/>
  <c r="L160" i="2"/>
  <c r="K160" i="2"/>
  <c r="J160" i="2"/>
  <c r="I160" i="2"/>
  <c r="H160" i="2" s="1"/>
  <c r="G160" i="2" s="1"/>
  <c r="R160" i="2" s="1"/>
  <c r="S160" i="2" s="1"/>
  <c r="D160" i="2"/>
  <c r="C160" i="2"/>
  <c r="Q159" i="2"/>
  <c r="N159" i="2"/>
  <c r="M159" i="2"/>
  <c r="L159" i="2"/>
  <c r="K159" i="2"/>
  <c r="J159" i="2"/>
  <c r="I159" i="2"/>
  <c r="H159" i="2" s="1"/>
  <c r="G159" i="2" s="1"/>
  <c r="R159" i="2" s="1"/>
  <c r="S159" i="2" s="1"/>
  <c r="D159" i="2"/>
  <c r="C159" i="2"/>
  <c r="Q158" i="2"/>
  <c r="N158" i="2"/>
  <c r="M158" i="2"/>
  <c r="L158" i="2"/>
  <c r="K158" i="2"/>
  <c r="H158" i="2" s="1"/>
  <c r="G158" i="2" s="1"/>
  <c r="R158" i="2" s="1"/>
  <c r="S158" i="2" s="1"/>
  <c r="J158" i="2"/>
  <c r="I158" i="2"/>
  <c r="D158" i="2"/>
  <c r="C158" i="2"/>
  <c r="Q157" i="2"/>
  <c r="N157" i="2"/>
  <c r="M157" i="2"/>
  <c r="L157" i="2"/>
  <c r="K157" i="2"/>
  <c r="J157" i="2"/>
  <c r="I157" i="2"/>
  <c r="H157" i="2"/>
  <c r="G157" i="2" s="1"/>
  <c r="R157" i="2" s="1"/>
  <c r="S157" i="2" s="1"/>
  <c r="D157" i="2"/>
  <c r="C157" i="2"/>
  <c r="Q156" i="2"/>
  <c r="N156" i="2"/>
  <c r="M156" i="2"/>
  <c r="L156" i="2"/>
  <c r="K156" i="2"/>
  <c r="J156" i="2"/>
  <c r="I156" i="2"/>
  <c r="H156" i="2" s="1"/>
  <c r="G156" i="2" s="1"/>
  <c r="R156" i="2" s="1"/>
  <c r="S156" i="2" s="1"/>
  <c r="D156" i="2"/>
  <c r="C156" i="2"/>
  <c r="Q155" i="2"/>
  <c r="N155" i="2"/>
  <c r="M155" i="2"/>
  <c r="L155" i="2"/>
  <c r="K155" i="2"/>
  <c r="J155" i="2"/>
  <c r="I155" i="2"/>
  <c r="H155" i="2" s="1"/>
  <c r="G155" i="2" s="1"/>
  <c r="R155" i="2" s="1"/>
  <c r="S155" i="2" s="1"/>
  <c r="D155" i="2"/>
  <c r="C155" i="2"/>
  <c r="Q154" i="2"/>
  <c r="N154" i="2"/>
  <c r="M154" i="2"/>
  <c r="L154" i="2"/>
  <c r="K154" i="2"/>
  <c r="H154" i="2" s="1"/>
  <c r="G154" i="2" s="1"/>
  <c r="R154" i="2" s="1"/>
  <c r="S154" i="2" s="1"/>
  <c r="J154" i="2"/>
  <c r="I154" i="2"/>
  <c r="D154" i="2"/>
  <c r="C154" i="2"/>
  <c r="Q153" i="2"/>
  <c r="N153" i="2"/>
  <c r="M153" i="2"/>
  <c r="L153" i="2"/>
  <c r="K153" i="2"/>
  <c r="J153" i="2"/>
  <c r="I153" i="2"/>
  <c r="H153" i="2"/>
  <c r="G153" i="2" s="1"/>
  <c r="R153" i="2" s="1"/>
  <c r="S153" i="2" s="1"/>
  <c r="D153" i="2"/>
  <c r="C153" i="2"/>
  <c r="Q152" i="2"/>
  <c r="N152" i="2"/>
  <c r="M152" i="2"/>
  <c r="L152" i="2"/>
  <c r="K152" i="2"/>
  <c r="J152" i="2"/>
  <c r="I152" i="2"/>
  <c r="H152" i="2" s="1"/>
  <c r="G152" i="2" s="1"/>
  <c r="R152" i="2" s="1"/>
  <c r="S152" i="2" s="1"/>
  <c r="D152" i="2"/>
  <c r="C152" i="2"/>
  <c r="Q151" i="2"/>
  <c r="N151" i="2"/>
  <c r="M151" i="2"/>
  <c r="L151" i="2"/>
  <c r="K151" i="2"/>
  <c r="J151" i="2"/>
  <c r="I151" i="2"/>
  <c r="H151" i="2" s="1"/>
  <c r="G151" i="2" s="1"/>
  <c r="R151" i="2" s="1"/>
  <c r="S151" i="2" s="1"/>
  <c r="D151" i="2"/>
  <c r="C151" i="2"/>
  <c r="Q150" i="2"/>
  <c r="N150" i="2"/>
  <c r="M150" i="2"/>
  <c r="L150" i="2"/>
  <c r="K150" i="2"/>
  <c r="H150" i="2" s="1"/>
  <c r="G150" i="2" s="1"/>
  <c r="R150" i="2" s="1"/>
  <c r="S150" i="2" s="1"/>
  <c r="J150" i="2"/>
  <c r="I150" i="2"/>
  <c r="D150" i="2"/>
  <c r="C150" i="2"/>
  <c r="Q149" i="2"/>
  <c r="N149" i="2"/>
  <c r="M149" i="2"/>
  <c r="L149" i="2"/>
  <c r="K149" i="2"/>
  <c r="J149" i="2"/>
  <c r="I149" i="2"/>
  <c r="H149" i="2"/>
  <c r="G149" i="2" s="1"/>
  <c r="R149" i="2" s="1"/>
  <c r="S149" i="2" s="1"/>
  <c r="D149" i="2"/>
  <c r="C149" i="2"/>
  <c r="Q148" i="2"/>
  <c r="N148" i="2"/>
  <c r="M148" i="2"/>
  <c r="L148" i="2"/>
  <c r="K148" i="2"/>
  <c r="J148" i="2"/>
  <c r="I148" i="2"/>
  <c r="H148" i="2" s="1"/>
  <c r="G148" i="2" s="1"/>
  <c r="R148" i="2" s="1"/>
  <c r="S148" i="2" s="1"/>
  <c r="D148" i="2"/>
  <c r="C148" i="2"/>
  <c r="Q147" i="2"/>
  <c r="N147" i="2"/>
  <c r="M147" i="2"/>
  <c r="L147" i="2"/>
  <c r="K147" i="2"/>
  <c r="J147" i="2"/>
  <c r="I147" i="2"/>
  <c r="H147" i="2" s="1"/>
  <c r="G147" i="2" s="1"/>
  <c r="R147" i="2" s="1"/>
  <c r="S147" i="2" s="1"/>
  <c r="D147" i="2"/>
  <c r="C147" i="2"/>
  <c r="Q146" i="2"/>
  <c r="N146" i="2"/>
  <c r="M146" i="2"/>
  <c r="L146" i="2"/>
  <c r="K146" i="2"/>
  <c r="H146" i="2" s="1"/>
  <c r="G146" i="2" s="1"/>
  <c r="R146" i="2" s="1"/>
  <c r="S146" i="2" s="1"/>
  <c r="J146" i="2"/>
  <c r="I146" i="2"/>
  <c r="D146" i="2"/>
  <c r="C146" i="2"/>
  <c r="Q145" i="2"/>
  <c r="N145" i="2"/>
  <c r="M145" i="2"/>
  <c r="L145" i="2"/>
  <c r="K145" i="2"/>
  <c r="J145" i="2"/>
  <c r="I145" i="2"/>
  <c r="H145" i="2"/>
  <c r="G145" i="2" s="1"/>
  <c r="R145" i="2" s="1"/>
  <c r="S145" i="2" s="1"/>
  <c r="D145" i="2"/>
  <c r="C145" i="2"/>
  <c r="Q144" i="2"/>
  <c r="N144" i="2"/>
  <c r="M144" i="2"/>
  <c r="L144" i="2"/>
  <c r="K144" i="2"/>
  <c r="J144" i="2"/>
  <c r="I144" i="2"/>
  <c r="H144" i="2" s="1"/>
  <c r="G144" i="2" s="1"/>
  <c r="R144" i="2" s="1"/>
  <c r="S144" i="2" s="1"/>
  <c r="D144" i="2"/>
  <c r="C144" i="2"/>
  <c r="Q143" i="2"/>
  <c r="N143" i="2"/>
  <c r="M143" i="2"/>
  <c r="L143" i="2"/>
  <c r="K143" i="2"/>
  <c r="J143" i="2"/>
  <c r="I143" i="2"/>
  <c r="H143" i="2" s="1"/>
  <c r="G143" i="2" s="1"/>
  <c r="R143" i="2" s="1"/>
  <c r="S143" i="2" s="1"/>
  <c r="D143" i="2"/>
  <c r="C143" i="2"/>
  <c r="Q142" i="2"/>
  <c r="N142" i="2"/>
  <c r="M142" i="2"/>
  <c r="L142" i="2"/>
  <c r="K142" i="2"/>
  <c r="H142" i="2" s="1"/>
  <c r="G142" i="2" s="1"/>
  <c r="R142" i="2" s="1"/>
  <c r="S142" i="2" s="1"/>
  <c r="J142" i="2"/>
  <c r="I142" i="2"/>
  <c r="D142" i="2"/>
  <c r="C142" i="2"/>
  <c r="Q141" i="2"/>
  <c r="N141" i="2"/>
  <c r="M141" i="2"/>
  <c r="L141" i="2"/>
  <c r="K141" i="2"/>
  <c r="J141" i="2"/>
  <c r="I141" i="2"/>
  <c r="H141" i="2"/>
  <c r="G141" i="2" s="1"/>
  <c r="R141" i="2" s="1"/>
  <c r="S141" i="2" s="1"/>
  <c r="D141" i="2"/>
  <c r="C141" i="2"/>
  <c r="Q140" i="2"/>
  <c r="N140" i="2"/>
  <c r="M140" i="2"/>
  <c r="L140" i="2"/>
  <c r="K140" i="2"/>
  <c r="J140" i="2"/>
  <c r="I140" i="2"/>
  <c r="D140" i="2"/>
  <c r="C140" i="2"/>
  <c r="Q139" i="2"/>
  <c r="N139" i="2"/>
  <c r="M139" i="2"/>
  <c r="L139" i="2"/>
  <c r="K139" i="2"/>
  <c r="J139" i="2"/>
  <c r="I139" i="2"/>
  <c r="H139" i="2" s="1"/>
  <c r="G139" i="2" s="1"/>
  <c r="R139" i="2" s="1"/>
  <c r="S139" i="2" s="1"/>
  <c r="D139" i="2"/>
  <c r="C139" i="2"/>
  <c r="Q138" i="2"/>
  <c r="N138" i="2"/>
  <c r="M138" i="2"/>
  <c r="L138" i="2"/>
  <c r="K138" i="2"/>
  <c r="J138" i="2"/>
  <c r="H138" i="2" s="1"/>
  <c r="G138" i="2" s="1"/>
  <c r="R138" i="2" s="1"/>
  <c r="S138" i="2" s="1"/>
  <c r="I138" i="2"/>
  <c r="D138" i="2"/>
  <c r="C138" i="2"/>
  <c r="Q137" i="2"/>
  <c r="N137" i="2"/>
  <c r="M137" i="2"/>
  <c r="L137" i="2"/>
  <c r="K137" i="2"/>
  <c r="J137" i="2"/>
  <c r="I137" i="2"/>
  <c r="H137" i="2"/>
  <c r="G137" i="2" s="1"/>
  <c r="R137" i="2" s="1"/>
  <c r="S137" i="2" s="1"/>
  <c r="D137" i="2"/>
  <c r="C137" i="2"/>
  <c r="Q136" i="2"/>
  <c r="N136" i="2"/>
  <c r="M136" i="2"/>
  <c r="L136" i="2"/>
  <c r="K136" i="2"/>
  <c r="J136" i="2"/>
  <c r="I136" i="2"/>
  <c r="H136" i="2" s="1"/>
  <c r="G136" i="2" s="1"/>
  <c r="R136" i="2" s="1"/>
  <c r="S136" i="2" s="1"/>
  <c r="D136" i="2"/>
  <c r="C136" i="2"/>
  <c r="Q135" i="2"/>
  <c r="N135" i="2"/>
  <c r="M135" i="2"/>
  <c r="L135" i="2"/>
  <c r="K135" i="2"/>
  <c r="J135" i="2"/>
  <c r="H135" i="2" s="1"/>
  <c r="G135" i="2" s="1"/>
  <c r="R135" i="2" s="1"/>
  <c r="S135" i="2" s="1"/>
  <c r="I135" i="2"/>
  <c r="D135" i="2"/>
  <c r="C135" i="2"/>
  <c r="Q134" i="2"/>
  <c r="N134" i="2"/>
  <c r="M134" i="2"/>
  <c r="L134" i="2"/>
  <c r="K134" i="2"/>
  <c r="J134" i="2"/>
  <c r="I134" i="2"/>
  <c r="H134" i="2" s="1"/>
  <c r="G134" i="2" s="1"/>
  <c r="R134" i="2" s="1"/>
  <c r="S134" i="2" s="1"/>
  <c r="D134" i="2"/>
  <c r="C134" i="2"/>
  <c r="Q133" i="2"/>
  <c r="N133" i="2"/>
  <c r="M133" i="2"/>
  <c r="L133" i="2"/>
  <c r="K133" i="2"/>
  <c r="J133" i="2"/>
  <c r="I133" i="2"/>
  <c r="H133" i="2"/>
  <c r="G133" i="2" s="1"/>
  <c r="R133" i="2" s="1"/>
  <c r="S133" i="2" s="1"/>
  <c r="D133" i="2"/>
  <c r="C133" i="2"/>
  <c r="Q132" i="2"/>
  <c r="N132" i="2"/>
  <c r="M132" i="2"/>
  <c r="L132" i="2"/>
  <c r="K132" i="2"/>
  <c r="J132" i="2"/>
  <c r="I132" i="2"/>
  <c r="H132" i="2" s="1"/>
  <c r="G132" i="2" s="1"/>
  <c r="R132" i="2" s="1"/>
  <c r="S132" i="2" s="1"/>
  <c r="D132" i="2"/>
  <c r="C132" i="2"/>
  <c r="Q131" i="2"/>
  <c r="N131" i="2"/>
  <c r="M131" i="2"/>
  <c r="L131" i="2"/>
  <c r="K131" i="2"/>
  <c r="J131" i="2"/>
  <c r="H131" i="2" s="1"/>
  <c r="G131" i="2" s="1"/>
  <c r="R131" i="2" s="1"/>
  <c r="S131" i="2" s="1"/>
  <c r="I131" i="2"/>
  <c r="D131" i="2"/>
  <c r="C131" i="2"/>
  <c r="Q130" i="2"/>
  <c r="N130" i="2"/>
  <c r="M130" i="2"/>
  <c r="L130" i="2"/>
  <c r="K130" i="2"/>
  <c r="J130" i="2"/>
  <c r="I130" i="2"/>
  <c r="H130" i="2" s="1"/>
  <c r="G130" i="2" s="1"/>
  <c r="R130" i="2" s="1"/>
  <c r="S130" i="2" s="1"/>
  <c r="D130" i="2"/>
  <c r="C130" i="2"/>
  <c r="Q129" i="2"/>
  <c r="N129" i="2"/>
  <c r="M129" i="2"/>
  <c r="L129" i="2"/>
  <c r="K129" i="2"/>
  <c r="J129" i="2"/>
  <c r="I129" i="2"/>
  <c r="H129" i="2"/>
  <c r="G129" i="2" s="1"/>
  <c r="R129" i="2" s="1"/>
  <c r="S129" i="2" s="1"/>
  <c r="D129" i="2"/>
  <c r="C129" i="2"/>
  <c r="Q128" i="2"/>
  <c r="N128" i="2"/>
  <c r="M128" i="2"/>
  <c r="L128" i="2"/>
  <c r="K128" i="2"/>
  <c r="J128" i="2"/>
  <c r="I128" i="2"/>
  <c r="H128" i="2" s="1"/>
  <c r="G128" i="2" s="1"/>
  <c r="R128" i="2" s="1"/>
  <c r="S128" i="2" s="1"/>
  <c r="D128" i="2"/>
  <c r="C128" i="2"/>
  <c r="Q127" i="2"/>
  <c r="N127" i="2"/>
  <c r="M127" i="2"/>
  <c r="L127" i="2"/>
  <c r="K127" i="2"/>
  <c r="J127" i="2"/>
  <c r="H127" i="2" s="1"/>
  <c r="G127" i="2" s="1"/>
  <c r="R127" i="2" s="1"/>
  <c r="S127" i="2" s="1"/>
  <c r="I127" i="2"/>
  <c r="D127" i="2"/>
  <c r="C127" i="2"/>
  <c r="Q126" i="2"/>
  <c r="N126" i="2"/>
  <c r="M126" i="2"/>
  <c r="L126" i="2"/>
  <c r="K126" i="2"/>
  <c r="J126" i="2"/>
  <c r="I126" i="2"/>
  <c r="H126" i="2" s="1"/>
  <c r="G126" i="2" s="1"/>
  <c r="R126" i="2" s="1"/>
  <c r="S126" i="2" s="1"/>
  <c r="D126" i="2"/>
  <c r="C126" i="2"/>
  <c r="Q125" i="2"/>
  <c r="N125" i="2"/>
  <c r="M125" i="2"/>
  <c r="L125" i="2"/>
  <c r="K125" i="2"/>
  <c r="J125" i="2"/>
  <c r="I125" i="2"/>
  <c r="H125" i="2"/>
  <c r="G125" i="2" s="1"/>
  <c r="R125" i="2" s="1"/>
  <c r="S125" i="2" s="1"/>
  <c r="D125" i="2"/>
  <c r="C125" i="2"/>
  <c r="Q124" i="2"/>
  <c r="N124" i="2"/>
  <c r="M124" i="2"/>
  <c r="L124" i="2"/>
  <c r="K124" i="2"/>
  <c r="J124" i="2"/>
  <c r="I124" i="2"/>
  <c r="H124" i="2" s="1"/>
  <c r="G124" i="2" s="1"/>
  <c r="R124" i="2" s="1"/>
  <c r="S124" i="2" s="1"/>
  <c r="D124" i="2"/>
  <c r="C124" i="2"/>
  <c r="Q123" i="2"/>
  <c r="N123" i="2"/>
  <c r="M123" i="2"/>
  <c r="L123" i="2"/>
  <c r="K123" i="2"/>
  <c r="J123" i="2"/>
  <c r="H123" i="2" s="1"/>
  <c r="G123" i="2" s="1"/>
  <c r="R123" i="2" s="1"/>
  <c r="S123" i="2" s="1"/>
  <c r="I123" i="2"/>
  <c r="D123" i="2"/>
  <c r="C123" i="2"/>
  <c r="Q122" i="2"/>
  <c r="N122" i="2"/>
  <c r="M122" i="2"/>
  <c r="L122" i="2"/>
  <c r="K122" i="2"/>
  <c r="J122" i="2"/>
  <c r="I122" i="2"/>
  <c r="H122" i="2" s="1"/>
  <c r="G122" i="2" s="1"/>
  <c r="R122" i="2" s="1"/>
  <c r="S122" i="2" s="1"/>
  <c r="D122" i="2"/>
  <c r="C122" i="2"/>
  <c r="Q121" i="2"/>
  <c r="N121" i="2"/>
  <c r="M121" i="2"/>
  <c r="L121" i="2"/>
  <c r="K121" i="2"/>
  <c r="J121" i="2"/>
  <c r="I121" i="2"/>
  <c r="H121" i="2"/>
  <c r="G121" i="2" s="1"/>
  <c r="R121" i="2" s="1"/>
  <c r="S121" i="2" s="1"/>
  <c r="D121" i="2"/>
  <c r="C121" i="2"/>
  <c r="Q120" i="2"/>
  <c r="N120" i="2"/>
  <c r="M120" i="2"/>
  <c r="L120" i="2"/>
  <c r="K120" i="2"/>
  <c r="J120" i="2"/>
  <c r="I120" i="2"/>
  <c r="H120" i="2" s="1"/>
  <c r="G120" i="2" s="1"/>
  <c r="R120" i="2" s="1"/>
  <c r="S120" i="2" s="1"/>
  <c r="D120" i="2"/>
  <c r="C120" i="2"/>
  <c r="Q119" i="2"/>
  <c r="N119" i="2"/>
  <c r="M119" i="2"/>
  <c r="L119" i="2"/>
  <c r="K119" i="2"/>
  <c r="J119" i="2"/>
  <c r="H119" i="2" s="1"/>
  <c r="G119" i="2" s="1"/>
  <c r="R119" i="2" s="1"/>
  <c r="S119" i="2" s="1"/>
  <c r="I119" i="2"/>
  <c r="D119" i="2"/>
  <c r="C119" i="2"/>
  <c r="Q118" i="2"/>
  <c r="N118" i="2"/>
  <c r="M118" i="2"/>
  <c r="L118" i="2"/>
  <c r="K118" i="2"/>
  <c r="J118" i="2"/>
  <c r="I118" i="2"/>
  <c r="H118" i="2" s="1"/>
  <c r="G118" i="2" s="1"/>
  <c r="R118" i="2" s="1"/>
  <c r="S118" i="2" s="1"/>
  <c r="D118" i="2"/>
  <c r="C118" i="2"/>
  <c r="Q117" i="2"/>
  <c r="N117" i="2"/>
  <c r="M117" i="2"/>
  <c r="L117" i="2"/>
  <c r="K117" i="2"/>
  <c r="J117" i="2"/>
  <c r="I117" i="2"/>
  <c r="H117" i="2"/>
  <c r="G117" i="2" s="1"/>
  <c r="R117" i="2" s="1"/>
  <c r="S117" i="2" s="1"/>
  <c r="D117" i="2"/>
  <c r="C117" i="2"/>
  <c r="Q116" i="2"/>
  <c r="N116" i="2"/>
  <c r="M116" i="2"/>
  <c r="L116" i="2"/>
  <c r="K116" i="2"/>
  <c r="J116" i="2"/>
  <c r="I116" i="2"/>
  <c r="H116" i="2" s="1"/>
  <c r="G116" i="2" s="1"/>
  <c r="R116" i="2" s="1"/>
  <c r="S116" i="2" s="1"/>
  <c r="D116" i="2"/>
  <c r="C116" i="2"/>
  <c r="Q115" i="2"/>
  <c r="N115" i="2"/>
  <c r="M115" i="2"/>
  <c r="L115" i="2"/>
  <c r="K115" i="2"/>
  <c r="J115" i="2"/>
  <c r="H115" i="2" s="1"/>
  <c r="G115" i="2" s="1"/>
  <c r="R115" i="2" s="1"/>
  <c r="S115" i="2" s="1"/>
  <c r="I115" i="2"/>
  <c r="D115" i="2"/>
  <c r="C115" i="2"/>
  <c r="Q114" i="2"/>
  <c r="N114" i="2"/>
  <c r="M114" i="2"/>
  <c r="L114" i="2"/>
  <c r="K114" i="2"/>
  <c r="J114" i="2"/>
  <c r="I114" i="2"/>
  <c r="H114" i="2" s="1"/>
  <c r="G114" i="2" s="1"/>
  <c r="R114" i="2" s="1"/>
  <c r="S114" i="2" s="1"/>
  <c r="D114" i="2"/>
  <c r="C114" i="2"/>
  <c r="Q113" i="2"/>
  <c r="N113" i="2"/>
  <c r="M113" i="2"/>
  <c r="L113" i="2"/>
  <c r="K113" i="2"/>
  <c r="J113" i="2"/>
  <c r="I113" i="2"/>
  <c r="H113" i="2"/>
  <c r="G113" i="2" s="1"/>
  <c r="R113" i="2" s="1"/>
  <c r="S113" i="2" s="1"/>
  <c r="D113" i="2"/>
  <c r="C113" i="2"/>
  <c r="Q112" i="2"/>
  <c r="N112" i="2"/>
  <c r="M112" i="2"/>
  <c r="L112" i="2"/>
  <c r="K112" i="2"/>
  <c r="J112" i="2"/>
  <c r="I112" i="2"/>
  <c r="H112" i="2" s="1"/>
  <c r="G112" i="2" s="1"/>
  <c r="R112" i="2" s="1"/>
  <c r="S112" i="2" s="1"/>
  <c r="D112" i="2"/>
  <c r="C112" i="2"/>
  <c r="Q111" i="2"/>
  <c r="N111" i="2"/>
  <c r="M111" i="2"/>
  <c r="L111" i="2"/>
  <c r="K111" i="2"/>
  <c r="J111" i="2"/>
  <c r="H111" i="2" s="1"/>
  <c r="G111" i="2" s="1"/>
  <c r="R111" i="2" s="1"/>
  <c r="S111" i="2" s="1"/>
  <c r="I111" i="2"/>
  <c r="D111" i="2"/>
  <c r="C111" i="2"/>
  <c r="Q110" i="2"/>
  <c r="N110" i="2"/>
  <c r="M110" i="2"/>
  <c r="L110" i="2"/>
  <c r="K110" i="2"/>
  <c r="J110" i="2"/>
  <c r="I110" i="2"/>
  <c r="H110" i="2" s="1"/>
  <c r="G110" i="2" s="1"/>
  <c r="R110" i="2" s="1"/>
  <c r="S110" i="2" s="1"/>
  <c r="D110" i="2"/>
  <c r="C110" i="2"/>
  <c r="Q109" i="2"/>
  <c r="N109" i="2"/>
  <c r="M109" i="2"/>
  <c r="L109" i="2"/>
  <c r="K109" i="2"/>
  <c r="J109" i="2"/>
  <c r="I109" i="2"/>
  <c r="H109" i="2"/>
  <c r="G109" i="2" s="1"/>
  <c r="R109" i="2" s="1"/>
  <c r="S109" i="2" s="1"/>
  <c r="D109" i="2"/>
  <c r="C109" i="2"/>
  <c r="Q108" i="2"/>
  <c r="N108" i="2"/>
  <c r="M108" i="2"/>
  <c r="L108" i="2"/>
  <c r="K108" i="2"/>
  <c r="J108" i="2"/>
  <c r="I108" i="2"/>
  <c r="H108" i="2" s="1"/>
  <c r="G108" i="2" s="1"/>
  <c r="R108" i="2" s="1"/>
  <c r="S108" i="2" s="1"/>
  <c r="D108" i="2"/>
  <c r="C108" i="2"/>
  <c r="Q107" i="2"/>
  <c r="N107" i="2"/>
  <c r="M107" i="2"/>
  <c r="L107" i="2"/>
  <c r="K107" i="2"/>
  <c r="J107" i="2"/>
  <c r="H107" i="2" s="1"/>
  <c r="G107" i="2" s="1"/>
  <c r="R107" i="2" s="1"/>
  <c r="S107" i="2" s="1"/>
  <c r="I107" i="2"/>
  <c r="D107" i="2"/>
  <c r="C107" i="2"/>
  <c r="Q106" i="2"/>
  <c r="N106" i="2"/>
  <c r="M106" i="2"/>
  <c r="L106" i="2"/>
  <c r="K106" i="2"/>
  <c r="J106" i="2"/>
  <c r="H106" i="2" s="1"/>
  <c r="G106" i="2" s="1"/>
  <c r="R106" i="2" s="1"/>
  <c r="S106" i="2" s="1"/>
  <c r="I106" i="2"/>
  <c r="D106" i="2"/>
  <c r="C106" i="2"/>
  <c r="Q105" i="2"/>
  <c r="N105" i="2"/>
  <c r="M105" i="2"/>
  <c r="L105" i="2"/>
  <c r="K105" i="2"/>
  <c r="J105" i="2"/>
  <c r="I105" i="2"/>
  <c r="H105" i="2"/>
  <c r="G105" i="2" s="1"/>
  <c r="R105" i="2" s="1"/>
  <c r="S105" i="2" s="1"/>
  <c r="D105" i="2"/>
  <c r="C105" i="2"/>
  <c r="Q104" i="2"/>
  <c r="N104" i="2"/>
  <c r="M104" i="2"/>
  <c r="L104" i="2"/>
  <c r="K104" i="2"/>
  <c r="J104" i="2"/>
  <c r="I104" i="2"/>
  <c r="H104" i="2" s="1"/>
  <c r="G104" i="2" s="1"/>
  <c r="R104" i="2" s="1"/>
  <c r="S104" i="2" s="1"/>
  <c r="D104" i="2"/>
  <c r="C104" i="2"/>
  <c r="Q103" i="2"/>
  <c r="N103" i="2"/>
  <c r="M103" i="2"/>
  <c r="L103" i="2"/>
  <c r="K103" i="2"/>
  <c r="J103" i="2"/>
  <c r="H103" i="2" s="1"/>
  <c r="G103" i="2" s="1"/>
  <c r="R103" i="2" s="1"/>
  <c r="S103" i="2" s="1"/>
  <c r="I103" i="2"/>
  <c r="D103" i="2"/>
  <c r="C103" i="2"/>
  <c r="Q102" i="2"/>
  <c r="N102" i="2"/>
  <c r="M102" i="2"/>
  <c r="L102" i="2"/>
  <c r="K102" i="2"/>
  <c r="J102" i="2"/>
  <c r="H102" i="2" s="1"/>
  <c r="G102" i="2" s="1"/>
  <c r="R102" i="2" s="1"/>
  <c r="S102" i="2" s="1"/>
  <c r="I102" i="2"/>
  <c r="D102" i="2"/>
  <c r="C102" i="2"/>
  <c r="Q101" i="2"/>
  <c r="N101" i="2"/>
  <c r="M101" i="2"/>
  <c r="L101" i="2"/>
  <c r="K101" i="2"/>
  <c r="J101" i="2"/>
  <c r="I101" i="2"/>
  <c r="H101" i="2"/>
  <c r="G101" i="2" s="1"/>
  <c r="R101" i="2" s="1"/>
  <c r="S101" i="2" s="1"/>
  <c r="D101" i="2"/>
  <c r="C101" i="2"/>
  <c r="Q100" i="2"/>
  <c r="N100" i="2"/>
  <c r="M100" i="2"/>
  <c r="L100" i="2"/>
  <c r="K100" i="2"/>
  <c r="J100" i="2"/>
  <c r="I100" i="2"/>
  <c r="H100" i="2" s="1"/>
  <c r="G100" i="2" s="1"/>
  <c r="R100" i="2" s="1"/>
  <c r="S100" i="2" s="1"/>
  <c r="D100" i="2"/>
  <c r="C100" i="2"/>
  <c r="Q99" i="2"/>
  <c r="N99" i="2"/>
  <c r="M99" i="2"/>
  <c r="L99" i="2"/>
  <c r="K99" i="2"/>
  <c r="J99" i="2"/>
  <c r="H99" i="2" s="1"/>
  <c r="G99" i="2" s="1"/>
  <c r="R99" i="2" s="1"/>
  <c r="S99" i="2" s="1"/>
  <c r="I99" i="2"/>
  <c r="D99" i="2"/>
  <c r="C99" i="2"/>
  <c r="Q98" i="2"/>
  <c r="N98" i="2"/>
  <c r="M98" i="2"/>
  <c r="L98" i="2"/>
  <c r="K98" i="2"/>
  <c r="H98" i="2" s="1"/>
  <c r="G98" i="2" s="1"/>
  <c r="R98" i="2" s="1"/>
  <c r="S98" i="2" s="1"/>
  <c r="J98" i="2"/>
  <c r="I98" i="2"/>
  <c r="D98" i="2"/>
  <c r="C98" i="2"/>
  <c r="Q97" i="2"/>
  <c r="N97" i="2"/>
  <c r="M97" i="2"/>
  <c r="L97" i="2"/>
  <c r="K97" i="2"/>
  <c r="J97" i="2"/>
  <c r="I97" i="2"/>
  <c r="H97" i="2"/>
  <c r="G97" i="2" s="1"/>
  <c r="R97" i="2" s="1"/>
  <c r="S97" i="2" s="1"/>
  <c r="D97" i="2"/>
  <c r="C97" i="2"/>
  <c r="Q96" i="2"/>
  <c r="N96" i="2"/>
  <c r="M96" i="2"/>
  <c r="L96" i="2"/>
  <c r="K96" i="2"/>
  <c r="J96" i="2"/>
  <c r="I96" i="2"/>
  <c r="H96" i="2" s="1"/>
  <c r="G96" i="2" s="1"/>
  <c r="R96" i="2" s="1"/>
  <c r="S96" i="2" s="1"/>
  <c r="D96" i="2"/>
  <c r="C96" i="2"/>
  <c r="Q95" i="2"/>
  <c r="N95" i="2"/>
  <c r="M95" i="2"/>
  <c r="L95" i="2"/>
  <c r="K95" i="2"/>
  <c r="J95" i="2"/>
  <c r="H95" i="2" s="1"/>
  <c r="G95" i="2" s="1"/>
  <c r="R95" i="2" s="1"/>
  <c r="S95" i="2" s="1"/>
  <c r="I95" i="2"/>
  <c r="D95" i="2"/>
  <c r="C95" i="2"/>
  <c r="Q94" i="2"/>
  <c r="N94" i="2"/>
  <c r="M94" i="2"/>
  <c r="L94" i="2"/>
  <c r="K94" i="2"/>
  <c r="H94" i="2" s="1"/>
  <c r="G94" i="2" s="1"/>
  <c r="R94" i="2" s="1"/>
  <c r="S94" i="2" s="1"/>
  <c r="J94" i="2"/>
  <c r="I94" i="2"/>
  <c r="D94" i="2"/>
  <c r="C94" i="2"/>
  <c r="Q93" i="2"/>
  <c r="N93" i="2"/>
  <c r="M93" i="2"/>
  <c r="L93" i="2"/>
  <c r="K93" i="2"/>
  <c r="J93" i="2"/>
  <c r="I93" i="2"/>
  <c r="H93" i="2"/>
  <c r="G93" i="2" s="1"/>
  <c r="R93" i="2" s="1"/>
  <c r="S93" i="2" s="1"/>
  <c r="D93" i="2"/>
  <c r="C93" i="2"/>
  <c r="Q92" i="2"/>
  <c r="N92" i="2"/>
  <c r="M92" i="2"/>
  <c r="L92" i="2"/>
  <c r="K92" i="2"/>
  <c r="J92" i="2"/>
  <c r="I92" i="2"/>
  <c r="H92" i="2" s="1"/>
  <c r="G92" i="2" s="1"/>
  <c r="R92" i="2" s="1"/>
  <c r="S92" i="2" s="1"/>
  <c r="D92" i="2"/>
  <c r="C92" i="2"/>
  <c r="Q91" i="2"/>
  <c r="N91" i="2"/>
  <c r="M91" i="2"/>
  <c r="L91" i="2"/>
  <c r="K91" i="2"/>
  <c r="J91" i="2"/>
  <c r="H91" i="2" s="1"/>
  <c r="G91" i="2" s="1"/>
  <c r="R91" i="2" s="1"/>
  <c r="S91" i="2" s="1"/>
  <c r="I91" i="2"/>
  <c r="D91" i="2"/>
  <c r="C91" i="2"/>
  <c r="Q90" i="2"/>
  <c r="N90" i="2"/>
  <c r="M90" i="2"/>
  <c r="L90" i="2"/>
  <c r="K90" i="2"/>
  <c r="H90" i="2" s="1"/>
  <c r="G90" i="2" s="1"/>
  <c r="R90" i="2" s="1"/>
  <c r="S90" i="2" s="1"/>
  <c r="J90" i="2"/>
  <c r="I90" i="2"/>
  <c r="D90" i="2"/>
  <c r="C90" i="2"/>
  <c r="Q89" i="2"/>
  <c r="N89" i="2"/>
  <c r="M89" i="2"/>
  <c r="L89" i="2"/>
  <c r="K89" i="2"/>
  <c r="J89" i="2"/>
  <c r="I89" i="2"/>
  <c r="H89" i="2"/>
  <c r="G89" i="2" s="1"/>
  <c r="R89" i="2" s="1"/>
  <c r="S89" i="2" s="1"/>
  <c r="D89" i="2"/>
  <c r="C89" i="2"/>
  <c r="Q88" i="2"/>
  <c r="N88" i="2"/>
  <c r="M88" i="2"/>
  <c r="L88" i="2"/>
  <c r="K88" i="2"/>
  <c r="J88" i="2"/>
  <c r="I88" i="2"/>
  <c r="H88" i="2" s="1"/>
  <c r="G88" i="2" s="1"/>
  <c r="R88" i="2" s="1"/>
  <c r="S88" i="2" s="1"/>
  <c r="D88" i="2"/>
  <c r="C88" i="2"/>
  <c r="Q87" i="2"/>
  <c r="N87" i="2"/>
  <c r="M87" i="2"/>
  <c r="L87" i="2"/>
  <c r="K87" i="2"/>
  <c r="J87" i="2"/>
  <c r="H87" i="2" s="1"/>
  <c r="G87" i="2" s="1"/>
  <c r="R87" i="2" s="1"/>
  <c r="S87" i="2" s="1"/>
  <c r="I87" i="2"/>
  <c r="D87" i="2"/>
  <c r="C87" i="2"/>
  <c r="Q86" i="2"/>
  <c r="N86" i="2"/>
  <c r="M86" i="2"/>
  <c r="L86" i="2"/>
  <c r="K86" i="2"/>
  <c r="H86" i="2" s="1"/>
  <c r="G86" i="2" s="1"/>
  <c r="R86" i="2" s="1"/>
  <c r="S86" i="2" s="1"/>
  <c r="J86" i="2"/>
  <c r="I86" i="2"/>
  <c r="D86" i="2"/>
  <c r="C86" i="2"/>
  <c r="Q85" i="2"/>
  <c r="N85" i="2"/>
  <c r="M85" i="2"/>
  <c r="L85" i="2"/>
  <c r="K85" i="2"/>
  <c r="J85" i="2"/>
  <c r="I85" i="2"/>
  <c r="H85" i="2"/>
  <c r="G85" i="2" s="1"/>
  <c r="R85" i="2" s="1"/>
  <c r="S85" i="2" s="1"/>
  <c r="D85" i="2"/>
  <c r="C85" i="2"/>
  <c r="Q84" i="2"/>
  <c r="N84" i="2"/>
  <c r="M84" i="2"/>
  <c r="L84" i="2"/>
  <c r="K84" i="2"/>
  <c r="J84" i="2"/>
  <c r="I84" i="2"/>
  <c r="H84" i="2" s="1"/>
  <c r="G84" i="2" s="1"/>
  <c r="R84" i="2" s="1"/>
  <c r="S84" i="2" s="1"/>
  <c r="D84" i="2"/>
  <c r="C84" i="2"/>
  <c r="Q83" i="2"/>
  <c r="N83" i="2"/>
  <c r="M83" i="2"/>
  <c r="L83" i="2"/>
  <c r="K83" i="2"/>
  <c r="J83" i="2"/>
  <c r="H83" i="2" s="1"/>
  <c r="G83" i="2" s="1"/>
  <c r="R83" i="2" s="1"/>
  <c r="S83" i="2" s="1"/>
  <c r="I83" i="2"/>
  <c r="D83" i="2"/>
  <c r="C83" i="2"/>
  <c r="Q82" i="2"/>
  <c r="N82" i="2"/>
  <c r="M82" i="2"/>
  <c r="L82" i="2"/>
  <c r="K82" i="2"/>
  <c r="H82" i="2" s="1"/>
  <c r="G82" i="2" s="1"/>
  <c r="R82" i="2" s="1"/>
  <c r="S82" i="2" s="1"/>
  <c r="J82" i="2"/>
  <c r="I82" i="2"/>
  <c r="D82" i="2"/>
  <c r="C82" i="2"/>
  <c r="Q81" i="2"/>
  <c r="N81" i="2"/>
  <c r="M81" i="2"/>
  <c r="L81" i="2"/>
  <c r="K81" i="2"/>
  <c r="J81" i="2"/>
  <c r="I81" i="2"/>
  <c r="H81" i="2"/>
  <c r="G81" i="2" s="1"/>
  <c r="R81" i="2" s="1"/>
  <c r="S81" i="2" s="1"/>
  <c r="D81" i="2"/>
  <c r="C81" i="2"/>
  <c r="Q80" i="2"/>
  <c r="N80" i="2"/>
  <c r="M80" i="2"/>
  <c r="L80" i="2"/>
  <c r="K80" i="2"/>
  <c r="J80" i="2"/>
  <c r="I80" i="2"/>
  <c r="H80" i="2" s="1"/>
  <c r="G80" i="2" s="1"/>
  <c r="R80" i="2" s="1"/>
  <c r="S80" i="2" s="1"/>
  <c r="D80" i="2"/>
  <c r="C80" i="2"/>
  <c r="Q79" i="2"/>
  <c r="N79" i="2"/>
  <c r="M79" i="2"/>
  <c r="L79" i="2"/>
  <c r="K79" i="2"/>
  <c r="J79" i="2"/>
  <c r="H79" i="2" s="1"/>
  <c r="G79" i="2" s="1"/>
  <c r="R79" i="2" s="1"/>
  <c r="S79" i="2" s="1"/>
  <c r="I79" i="2"/>
  <c r="D79" i="2"/>
  <c r="C79" i="2"/>
  <c r="Q78" i="2"/>
  <c r="N78" i="2"/>
  <c r="M78" i="2"/>
  <c r="L78" i="2"/>
  <c r="K78" i="2"/>
  <c r="J78" i="2"/>
  <c r="H78" i="2" s="1"/>
  <c r="G78" i="2" s="1"/>
  <c r="R78" i="2" s="1"/>
  <c r="S78" i="2" s="1"/>
  <c r="I78" i="2"/>
  <c r="D78" i="2"/>
  <c r="C78" i="2"/>
  <c r="Q77" i="2"/>
  <c r="N77" i="2"/>
  <c r="M77" i="2"/>
  <c r="L77" i="2"/>
  <c r="K77" i="2"/>
  <c r="J77" i="2"/>
  <c r="I77" i="2"/>
  <c r="H77" i="2"/>
  <c r="G77" i="2" s="1"/>
  <c r="R77" i="2" s="1"/>
  <c r="S77" i="2" s="1"/>
  <c r="D77" i="2"/>
  <c r="C77" i="2"/>
  <c r="Q76" i="2"/>
  <c r="N76" i="2"/>
  <c r="M76" i="2"/>
  <c r="L76" i="2"/>
  <c r="K76" i="2"/>
  <c r="J76" i="2"/>
  <c r="I76" i="2"/>
  <c r="H76" i="2" s="1"/>
  <c r="G76" i="2" s="1"/>
  <c r="R76" i="2" s="1"/>
  <c r="S76" i="2" s="1"/>
  <c r="D76" i="2"/>
  <c r="C76" i="2"/>
  <c r="Q75" i="2"/>
  <c r="N75" i="2"/>
  <c r="M75" i="2"/>
  <c r="L75" i="2"/>
  <c r="K75" i="2"/>
  <c r="J75" i="2"/>
  <c r="H75" i="2" s="1"/>
  <c r="G75" i="2" s="1"/>
  <c r="R75" i="2" s="1"/>
  <c r="S75" i="2" s="1"/>
  <c r="I75" i="2"/>
  <c r="D75" i="2"/>
  <c r="C75" i="2"/>
  <c r="Q74" i="2"/>
  <c r="N74" i="2"/>
  <c r="M74" i="2"/>
  <c r="L74" i="2"/>
  <c r="K74" i="2"/>
  <c r="J74" i="2"/>
  <c r="H74" i="2" s="1"/>
  <c r="G74" i="2" s="1"/>
  <c r="R74" i="2" s="1"/>
  <c r="S74" i="2" s="1"/>
  <c r="I74" i="2"/>
  <c r="D74" i="2"/>
  <c r="C74" i="2"/>
  <c r="Q73" i="2"/>
  <c r="N73" i="2"/>
  <c r="M73" i="2"/>
  <c r="L73" i="2"/>
  <c r="K73" i="2"/>
  <c r="H73" i="2" s="1"/>
  <c r="G73" i="2" s="1"/>
  <c r="R73" i="2" s="1"/>
  <c r="S73" i="2" s="1"/>
  <c r="J73" i="2"/>
  <c r="I73" i="2"/>
  <c r="D73" i="2"/>
  <c r="C73" i="2"/>
  <c r="Q72" i="2"/>
  <c r="N72" i="2"/>
  <c r="M72" i="2"/>
  <c r="L72" i="2"/>
  <c r="K72" i="2"/>
  <c r="H72" i="2" s="1"/>
  <c r="G72" i="2" s="1"/>
  <c r="R72" i="2" s="1"/>
  <c r="S72" i="2" s="1"/>
  <c r="J72" i="2"/>
  <c r="I72" i="2"/>
  <c r="D72" i="2"/>
  <c r="C72" i="2"/>
  <c r="Q71" i="2"/>
  <c r="N71" i="2"/>
  <c r="M71" i="2"/>
  <c r="L71" i="2"/>
  <c r="K71" i="2"/>
  <c r="J71" i="2"/>
  <c r="H71" i="2" s="1"/>
  <c r="G71" i="2" s="1"/>
  <c r="R71" i="2" s="1"/>
  <c r="S71" i="2" s="1"/>
  <c r="I71" i="2"/>
  <c r="D71" i="2"/>
  <c r="C71" i="2"/>
  <c r="Q70" i="2"/>
  <c r="N70" i="2"/>
  <c r="M70" i="2"/>
  <c r="L70" i="2"/>
  <c r="K70" i="2"/>
  <c r="J70" i="2"/>
  <c r="I70" i="2"/>
  <c r="H70" i="2" s="1"/>
  <c r="G70" i="2" s="1"/>
  <c r="R70" i="2" s="1"/>
  <c r="S70" i="2" s="1"/>
  <c r="D70" i="2"/>
  <c r="C70" i="2"/>
  <c r="Q69" i="2"/>
  <c r="N69" i="2"/>
  <c r="M69" i="2"/>
  <c r="L69" i="2"/>
  <c r="K69" i="2"/>
  <c r="H69" i="2" s="1"/>
  <c r="G69" i="2" s="1"/>
  <c r="R69" i="2" s="1"/>
  <c r="S69" i="2" s="1"/>
  <c r="J69" i="2"/>
  <c r="I69" i="2"/>
  <c r="D69" i="2"/>
  <c r="C69" i="2"/>
  <c r="Q68" i="2"/>
  <c r="N68" i="2"/>
  <c r="M68" i="2"/>
  <c r="L68" i="2"/>
  <c r="K68" i="2"/>
  <c r="H68" i="2" s="1"/>
  <c r="G68" i="2" s="1"/>
  <c r="R68" i="2" s="1"/>
  <c r="S68" i="2" s="1"/>
  <c r="J68" i="2"/>
  <c r="I68" i="2"/>
  <c r="D68" i="2"/>
  <c r="C68" i="2"/>
  <c r="Q67" i="2"/>
  <c r="N67" i="2"/>
  <c r="M67" i="2"/>
  <c r="L67" i="2"/>
  <c r="K67" i="2"/>
  <c r="J67" i="2"/>
  <c r="H67" i="2" s="1"/>
  <c r="G67" i="2" s="1"/>
  <c r="R67" i="2" s="1"/>
  <c r="S67" i="2" s="1"/>
  <c r="I67" i="2"/>
  <c r="D67" i="2"/>
  <c r="C67" i="2"/>
  <c r="Q66" i="2"/>
  <c r="N66" i="2"/>
  <c r="M66" i="2"/>
  <c r="L66" i="2"/>
  <c r="K66" i="2"/>
  <c r="J66" i="2"/>
  <c r="H66" i="2" s="1"/>
  <c r="G66" i="2" s="1"/>
  <c r="R66" i="2" s="1"/>
  <c r="S66" i="2" s="1"/>
  <c r="I66" i="2"/>
  <c r="D66" i="2"/>
  <c r="C66" i="2"/>
  <c r="Q65" i="2"/>
  <c r="N65" i="2"/>
  <c r="M65" i="2"/>
  <c r="L65" i="2"/>
  <c r="K65" i="2"/>
  <c r="H65" i="2" s="1"/>
  <c r="G65" i="2" s="1"/>
  <c r="R65" i="2" s="1"/>
  <c r="S65" i="2" s="1"/>
  <c r="J65" i="2"/>
  <c r="I65" i="2"/>
  <c r="D65" i="2"/>
  <c r="C65" i="2"/>
  <c r="Q64" i="2"/>
  <c r="N64" i="2"/>
  <c r="M64" i="2"/>
  <c r="L64" i="2"/>
  <c r="K64" i="2"/>
  <c r="H64" i="2" s="1"/>
  <c r="G64" i="2" s="1"/>
  <c r="R64" i="2" s="1"/>
  <c r="S64" i="2" s="1"/>
  <c r="J64" i="2"/>
  <c r="I64" i="2"/>
  <c r="D64" i="2"/>
  <c r="C64" i="2"/>
  <c r="Q63" i="2"/>
  <c r="N63" i="2"/>
  <c r="M63" i="2"/>
  <c r="L63" i="2"/>
  <c r="K63" i="2"/>
  <c r="J63" i="2"/>
  <c r="H63" i="2" s="1"/>
  <c r="G63" i="2" s="1"/>
  <c r="R63" i="2" s="1"/>
  <c r="S63" i="2" s="1"/>
  <c r="I63" i="2"/>
  <c r="D63" i="2"/>
  <c r="C63" i="2"/>
  <c r="Q62" i="2"/>
  <c r="N62" i="2"/>
  <c r="M62" i="2"/>
  <c r="L62" i="2"/>
  <c r="K62" i="2"/>
  <c r="J62" i="2"/>
  <c r="H62" i="2" s="1"/>
  <c r="G62" i="2" s="1"/>
  <c r="R62" i="2" s="1"/>
  <c r="S62" i="2" s="1"/>
  <c r="I62" i="2"/>
  <c r="D62" i="2"/>
  <c r="C62" i="2"/>
  <c r="Q61" i="2"/>
  <c r="N61" i="2"/>
  <c r="M61" i="2"/>
  <c r="L61" i="2"/>
  <c r="K61" i="2"/>
  <c r="H61" i="2" s="1"/>
  <c r="G61" i="2" s="1"/>
  <c r="R61" i="2" s="1"/>
  <c r="S61" i="2" s="1"/>
  <c r="J61" i="2"/>
  <c r="I61" i="2"/>
  <c r="D61" i="2"/>
  <c r="C61" i="2"/>
  <c r="Q60" i="2"/>
  <c r="N60" i="2"/>
  <c r="M60" i="2"/>
  <c r="L60" i="2"/>
  <c r="K60" i="2"/>
  <c r="H60" i="2" s="1"/>
  <c r="G60" i="2" s="1"/>
  <c r="R60" i="2" s="1"/>
  <c r="S60" i="2" s="1"/>
  <c r="J60" i="2"/>
  <c r="I60" i="2"/>
  <c r="D60" i="2"/>
  <c r="C60" i="2"/>
  <c r="Q59" i="2"/>
  <c r="N59" i="2"/>
  <c r="M59" i="2"/>
  <c r="L59" i="2"/>
  <c r="K59" i="2"/>
  <c r="J59" i="2"/>
  <c r="H59" i="2" s="1"/>
  <c r="G59" i="2" s="1"/>
  <c r="R59" i="2" s="1"/>
  <c r="S59" i="2" s="1"/>
  <c r="I59" i="2"/>
  <c r="D59" i="2"/>
  <c r="C59" i="2"/>
  <c r="Q58" i="2"/>
  <c r="N58" i="2"/>
  <c r="M58" i="2"/>
  <c r="L58" i="2"/>
  <c r="K58" i="2"/>
  <c r="J58" i="2"/>
  <c r="H58" i="2" s="1"/>
  <c r="G58" i="2" s="1"/>
  <c r="R58" i="2" s="1"/>
  <c r="S58" i="2" s="1"/>
  <c r="I58" i="2"/>
  <c r="D58" i="2"/>
  <c r="C58" i="2"/>
  <c r="Q57" i="2"/>
  <c r="N57" i="2"/>
  <c r="M57" i="2"/>
  <c r="L57" i="2"/>
  <c r="K57" i="2"/>
  <c r="H57" i="2" s="1"/>
  <c r="G57" i="2" s="1"/>
  <c r="R57" i="2" s="1"/>
  <c r="S57" i="2" s="1"/>
  <c r="J57" i="2"/>
  <c r="I57" i="2"/>
  <c r="D57" i="2"/>
  <c r="C57" i="2"/>
  <c r="Q56" i="2"/>
  <c r="N56" i="2"/>
  <c r="M56" i="2"/>
  <c r="L56" i="2"/>
  <c r="K56" i="2"/>
  <c r="H56" i="2" s="1"/>
  <c r="J56" i="2"/>
  <c r="I56" i="2"/>
  <c r="G56" i="2"/>
  <c r="R56" i="2" s="1"/>
  <c r="S56" i="2" s="1"/>
  <c r="D56" i="2"/>
  <c r="C56" i="2"/>
  <c r="Q55" i="2"/>
  <c r="N55" i="2"/>
  <c r="M55" i="2"/>
  <c r="L55" i="2"/>
  <c r="K55" i="2"/>
  <c r="J55" i="2"/>
  <c r="H55" i="2" s="1"/>
  <c r="G55" i="2" s="1"/>
  <c r="R55" i="2" s="1"/>
  <c r="S55" i="2" s="1"/>
  <c r="I55" i="2"/>
  <c r="D55" i="2"/>
  <c r="C55" i="2"/>
  <c r="Q54" i="2"/>
  <c r="N54" i="2"/>
  <c r="M54" i="2"/>
  <c r="L54" i="2"/>
  <c r="K54" i="2"/>
  <c r="J54" i="2"/>
  <c r="I54" i="2"/>
  <c r="H54" i="2"/>
  <c r="G54" i="2" s="1"/>
  <c r="R54" i="2" s="1"/>
  <c r="S54" i="2" s="1"/>
  <c r="D54" i="2"/>
  <c r="C54" i="2"/>
  <c r="Q53" i="2"/>
  <c r="N53" i="2"/>
  <c r="M53" i="2"/>
  <c r="L53" i="2"/>
  <c r="K53" i="2"/>
  <c r="J53" i="2"/>
  <c r="I53" i="2"/>
  <c r="H53" i="2" s="1"/>
  <c r="G53" i="2" s="1"/>
  <c r="R53" i="2" s="1"/>
  <c r="S53" i="2" s="1"/>
  <c r="D53" i="2"/>
  <c r="C53" i="2"/>
  <c r="Q52" i="2"/>
  <c r="N52" i="2"/>
  <c r="M52" i="2"/>
  <c r="L52" i="2"/>
  <c r="K52" i="2"/>
  <c r="J52" i="2"/>
  <c r="I52" i="2"/>
  <c r="H52" i="2" s="1"/>
  <c r="G52" i="2" s="1"/>
  <c r="R52" i="2" s="1"/>
  <c r="S52" i="2" s="1"/>
  <c r="D52" i="2"/>
  <c r="C52" i="2"/>
  <c r="Q51" i="2"/>
  <c r="N51" i="2"/>
  <c r="M51" i="2"/>
  <c r="L51" i="2"/>
  <c r="K51" i="2"/>
  <c r="J51" i="2"/>
  <c r="H51" i="2" s="1"/>
  <c r="G51" i="2" s="1"/>
  <c r="R51" i="2" s="1"/>
  <c r="S51" i="2" s="1"/>
  <c r="I51" i="2"/>
  <c r="D51" i="2"/>
  <c r="C51" i="2"/>
  <c r="Q50" i="2"/>
  <c r="N50" i="2"/>
  <c r="M50" i="2"/>
  <c r="L50" i="2"/>
  <c r="K50" i="2"/>
  <c r="J50" i="2"/>
  <c r="I50" i="2"/>
  <c r="H50" i="2"/>
  <c r="G50" i="2" s="1"/>
  <c r="R50" i="2" s="1"/>
  <c r="S50" i="2" s="1"/>
  <c r="D50" i="2"/>
  <c r="C50" i="2"/>
  <c r="Q49" i="2"/>
  <c r="N49" i="2"/>
  <c r="M49" i="2"/>
  <c r="L49" i="2"/>
  <c r="K49" i="2"/>
  <c r="J49" i="2"/>
  <c r="I49" i="2"/>
  <c r="H49" i="2" s="1"/>
  <c r="G49" i="2" s="1"/>
  <c r="R49" i="2" s="1"/>
  <c r="S49" i="2" s="1"/>
  <c r="D49" i="2"/>
  <c r="C49" i="2"/>
  <c r="Q48" i="2"/>
  <c r="N48" i="2"/>
  <c r="M48" i="2"/>
  <c r="L48" i="2"/>
  <c r="K48" i="2"/>
  <c r="J48" i="2"/>
  <c r="I48" i="2"/>
  <c r="H48" i="2" s="1"/>
  <c r="G48" i="2" s="1"/>
  <c r="R48" i="2" s="1"/>
  <c r="S48" i="2" s="1"/>
  <c r="D48" i="2"/>
  <c r="C48" i="2"/>
  <c r="Q47" i="2"/>
  <c r="N47" i="2"/>
  <c r="M47" i="2"/>
  <c r="L47" i="2"/>
  <c r="K47" i="2"/>
  <c r="H47" i="2" s="1"/>
  <c r="G47" i="2" s="1"/>
  <c r="R47" i="2" s="1"/>
  <c r="S47" i="2" s="1"/>
  <c r="J47" i="2"/>
  <c r="I47" i="2"/>
  <c r="D47" i="2"/>
  <c r="C47" i="2"/>
  <c r="Q46" i="2"/>
  <c r="N46" i="2"/>
  <c r="M46" i="2"/>
  <c r="L46" i="2"/>
  <c r="K46" i="2"/>
  <c r="J46" i="2"/>
  <c r="I46" i="2"/>
  <c r="H46" i="2"/>
  <c r="G46" i="2" s="1"/>
  <c r="R46" i="2" s="1"/>
  <c r="S46" i="2" s="1"/>
  <c r="D46" i="2"/>
  <c r="C46" i="2"/>
  <c r="Q45" i="2"/>
  <c r="N45" i="2"/>
  <c r="M45" i="2"/>
  <c r="L45" i="2"/>
  <c r="K45" i="2"/>
  <c r="J45" i="2"/>
  <c r="I45" i="2"/>
  <c r="H45" i="2" s="1"/>
  <c r="G45" i="2" s="1"/>
  <c r="R45" i="2" s="1"/>
  <c r="S45" i="2" s="1"/>
  <c r="D45" i="2"/>
  <c r="C45" i="2"/>
  <c r="Q44" i="2"/>
  <c r="N44" i="2"/>
  <c r="M44" i="2"/>
  <c r="L44" i="2"/>
  <c r="K44" i="2"/>
  <c r="J44" i="2"/>
  <c r="I44" i="2"/>
  <c r="H44" i="2" s="1"/>
  <c r="G44" i="2" s="1"/>
  <c r="R44" i="2" s="1"/>
  <c r="S44" i="2" s="1"/>
  <c r="D44" i="2"/>
  <c r="C44" i="2"/>
  <c r="Q43" i="2"/>
  <c r="N43" i="2"/>
  <c r="M43" i="2"/>
  <c r="L43" i="2"/>
  <c r="K43" i="2"/>
  <c r="H43" i="2" s="1"/>
  <c r="G43" i="2" s="1"/>
  <c r="R43" i="2" s="1"/>
  <c r="S43" i="2" s="1"/>
  <c r="J43" i="2"/>
  <c r="I43" i="2"/>
  <c r="D43" i="2"/>
  <c r="C43" i="2"/>
  <c r="Q42" i="2"/>
  <c r="N42" i="2"/>
  <c r="M42" i="2"/>
  <c r="L42" i="2"/>
  <c r="K42" i="2"/>
  <c r="J42" i="2"/>
  <c r="I42" i="2"/>
  <c r="H42" i="2"/>
  <c r="G42" i="2" s="1"/>
  <c r="R42" i="2" s="1"/>
  <c r="S42" i="2" s="1"/>
  <c r="D42" i="2"/>
  <c r="C42" i="2"/>
  <c r="Q41" i="2"/>
  <c r="N41" i="2"/>
  <c r="M41" i="2"/>
  <c r="L41" i="2"/>
  <c r="K41" i="2"/>
  <c r="J41" i="2"/>
  <c r="I41" i="2"/>
  <c r="H41" i="2" s="1"/>
  <c r="G41" i="2" s="1"/>
  <c r="R41" i="2" s="1"/>
  <c r="S41" i="2" s="1"/>
  <c r="D41" i="2"/>
  <c r="C41" i="2"/>
  <c r="Q40" i="2"/>
  <c r="N40" i="2"/>
  <c r="M40" i="2"/>
  <c r="L40" i="2"/>
  <c r="K40" i="2"/>
  <c r="J40" i="2"/>
  <c r="I40" i="2"/>
  <c r="H40" i="2" s="1"/>
  <c r="G40" i="2" s="1"/>
  <c r="R40" i="2" s="1"/>
  <c r="S40" i="2" s="1"/>
  <c r="D40" i="2"/>
  <c r="C40" i="2"/>
  <c r="Q39" i="2"/>
  <c r="N39" i="2"/>
  <c r="M39" i="2"/>
  <c r="L39" i="2"/>
  <c r="K39" i="2"/>
  <c r="J39" i="2"/>
  <c r="H39" i="2" s="1"/>
  <c r="G39" i="2" s="1"/>
  <c r="R39" i="2" s="1"/>
  <c r="S39" i="2" s="1"/>
  <c r="I39" i="2"/>
  <c r="D39" i="2"/>
  <c r="C39" i="2"/>
  <c r="Q38" i="2"/>
  <c r="N38" i="2"/>
  <c r="M38" i="2"/>
  <c r="L38" i="2"/>
  <c r="K38" i="2"/>
  <c r="J38" i="2"/>
  <c r="I38" i="2"/>
  <c r="H38" i="2"/>
  <c r="G38" i="2" s="1"/>
  <c r="R38" i="2" s="1"/>
  <c r="S38" i="2" s="1"/>
  <c r="D38" i="2"/>
  <c r="C38" i="2"/>
  <c r="Q37" i="2"/>
  <c r="N37" i="2"/>
  <c r="M37" i="2"/>
  <c r="L37" i="2"/>
  <c r="K37" i="2"/>
  <c r="J37" i="2"/>
  <c r="I37" i="2"/>
  <c r="H37" i="2" s="1"/>
  <c r="G37" i="2" s="1"/>
  <c r="R37" i="2" s="1"/>
  <c r="S37" i="2" s="1"/>
  <c r="D37" i="2"/>
  <c r="C37" i="2"/>
  <c r="Q36" i="2"/>
  <c r="N36" i="2"/>
  <c r="M36" i="2"/>
  <c r="L36" i="2"/>
  <c r="K36" i="2"/>
  <c r="J36" i="2"/>
  <c r="I36" i="2"/>
  <c r="H36" i="2" s="1"/>
  <c r="G36" i="2" s="1"/>
  <c r="R36" i="2" s="1"/>
  <c r="S36" i="2" s="1"/>
  <c r="D36" i="2"/>
  <c r="C36" i="2"/>
  <c r="Q35" i="2"/>
  <c r="N35" i="2"/>
  <c r="M35" i="2"/>
  <c r="L35" i="2"/>
  <c r="K35" i="2"/>
  <c r="J35" i="2"/>
  <c r="H35" i="2" s="1"/>
  <c r="G35" i="2" s="1"/>
  <c r="R35" i="2" s="1"/>
  <c r="S35" i="2" s="1"/>
  <c r="I35" i="2"/>
  <c r="D35" i="2"/>
  <c r="C35" i="2"/>
  <c r="Q34" i="2"/>
  <c r="N34" i="2"/>
  <c r="M34" i="2"/>
  <c r="L34" i="2"/>
  <c r="K34" i="2"/>
  <c r="J34" i="2"/>
  <c r="I34" i="2"/>
  <c r="H34" i="2"/>
  <c r="G34" i="2" s="1"/>
  <c r="R34" i="2" s="1"/>
  <c r="S34" i="2" s="1"/>
  <c r="D34" i="2"/>
  <c r="C34" i="2"/>
  <c r="Q33" i="2"/>
  <c r="N33" i="2"/>
  <c r="M33" i="2"/>
  <c r="L33" i="2"/>
  <c r="K33" i="2"/>
  <c r="J33" i="2"/>
  <c r="I33" i="2"/>
  <c r="H33" i="2" s="1"/>
  <c r="G33" i="2" s="1"/>
  <c r="R33" i="2" s="1"/>
  <c r="S33" i="2" s="1"/>
  <c r="D33" i="2"/>
  <c r="C33" i="2"/>
  <c r="Q32" i="2"/>
  <c r="N32" i="2"/>
  <c r="M32" i="2"/>
  <c r="L32" i="2"/>
  <c r="K32" i="2"/>
  <c r="J32" i="2"/>
  <c r="H32" i="2" s="1"/>
  <c r="G32" i="2" s="1"/>
  <c r="R32" i="2" s="1"/>
  <c r="S32" i="2" s="1"/>
  <c r="I32" i="2"/>
  <c r="D32" i="2"/>
  <c r="C32" i="2"/>
  <c r="Q31" i="2"/>
  <c r="N31" i="2"/>
  <c r="M31" i="2"/>
  <c r="L31" i="2"/>
  <c r="K31" i="2"/>
  <c r="J31" i="2"/>
  <c r="H31" i="2" s="1"/>
  <c r="G31" i="2" s="1"/>
  <c r="R31" i="2" s="1"/>
  <c r="S31" i="2" s="1"/>
  <c r="I31" i="2"/>
  <c r="D31" i="2"/>
  <c r="C31" i="2"/>
  <c r="Z30" i="2"/>
  <c r="Y30" i="2"/>
  <c r="W30" i="2"/>
  <c r="AA30" i="2" s="1"/>
  <c r="Q30" i="2"/>
  <c r="N30" i="2"/>
  <c r="M30" i="2"/>
  <c r="L30" i="2"/>
  <c r="K30" i="2"/>
  <c r="J30" i="2"/>
  <c r="I30" i="2"/>
  <c r="H30" i="2" s="1"/>
  <c r="G30" i="2" s="1"/>
  <c r="R30" i="2" s="1"/>
  <c r="S30" i="2" s="1"/>
  <c r="V30" i="2" s="1"/>
  <c r="D30" i="2"/>
  <c r="C30" i="2"/>
  <c r="Y29" i="2"/>
  <c r="X29" i="2"/>
  <c r="W29" i="2"/>
  <c r="Z29" i="2" s="1"/>
  <c r="Q29" i="2"/>
  <c r="N29" i="2"/>
  <c r="M29" i="2"/>
  <c r="L29" i="2"/>
  <c r="K29" i="2"/>
  <c r="J29" i="2"/>
  <c r="I29" i="2"/>
  <c r="H29" i="2" s="1"/>
  <c r="G29" i="2" s="1"/>
  <c r="R29" i="2" s="1"/>
  <c r="S29" i="2" s="1"/>
  <c r="V29" i="2" s="1"/>
  <c r="D29" i="2"/>
  <c r="C29" i="2"/>
  <c r="X28" i="2"/>
  <c r="W28" i="2"/>
  <c r="Y28" i="2" s="1"/>
  <c r="Q28" i="2"/>
  <c r="N28" i="2"/>
  <c r="M28" i="2"/>
  <c r="L28" i="2"/>
  <c r="K28" i="2"/>
  <c r="J28" i="2"/>
  <c r="I28" i="2"/>
  <c r="H28" i="2"/>
  <c r="G28" i="2" s="1"/>
  <c r="R28" i="2" s="1"/>
  <c r="S28" i="2" s="1"/>
  <c r="V28" i="2" s="1"/>
  <c r="D28" i="2"/>
  <c r="C28" i="2"/>
  <c r="W27" i="2"/>
  <c r="X27" i="2" s="1"/>
  <c r="Q27" i="2"/>
  <c r="N27" i="2"/>
  <c r="M27" i="2"/>
  <c r="L27" i="2"/>
  <c r="K27" i="2"/>
  <c r="J27" i="2"/>
  <c r="H27" i="2" s="1"/>
  <c r="G27" i="2" s="1"/>
  <c r="R27" i="2" s="1"/>
  <c r="S27" i="2" s="1"/>
  <c r="V27" i="2" s="1"/>
  <c r="I27" i="2"/>
  <c r="D27" i="2"/>
  <c r="C27" i="2"/>
  <c r="Z26" i="2"/>
  <c r="Y26" i="2"/>
  <c r="W26" i="2"/>
  <c r="AA26" i="2" s="1"/>
  <c r="Q26" i="2"/>
  <c r="N26" i="2"/>
  <c r="M26" i="2"/>
  <c r="L26" i="2"/>
  <c r="K26" i="2"/>
  <c r="J26" i="2"/>
  <c r="I26" i="2"/>
  <c r="H26" i="2" s="1"/>
  <c r="G26" i="2" s="1"/>
  <c r="R26" i="2" s="1"/>
  <c r="S26" i="2" s="1"/>
  <c r="V26" i="2" s="1"/>
  <c r="D26" i="2"/>
  <c r="C26" i="2"/>
  <c r="Y25" i="2"/>
  <c r="X25" i="2"/>
  <c r="W25" i="2"/>
  <c r="Z25" i="2" s="1"/>
  <c r="Q25" i="2"/>
  <c r="N25" i="2"/>
  <c r="M25" i="2"/>
  <c r="L25" i="2"/>
  <c r="K25" i="2"/>
  <c r="J25" i="2"/>
  <c r="I25" i="2"/>
  <c r="H25" i="2" s="1"/>
  <c r="G25" i="2" s="1"/>
  <c r="R25" i="2" s="1"/>
  <c r="S25" i="2" s="1"/>
  <c r="V25" i="2" s="1"/>
  <c r="D25" i="2"/>
  <c r="C25" i="2"/>
  <c r="X24" i="2"/>
  <c r="W24" i="2"/>
  <c r="Y24" i="2" s="1"/>
  <c r="Q24" i="2"/>
  <c r="N24" i="2"/>
  <c r="M24" i="2"/>
  <c r="L24" i="2"/>
  <c r="K24" i="2"/>
  <c r="J24" i="2"/>
  <c r="I24" i="2"/>
  <c r="H24" i="2"/>
  <c r="G24" i="2" s="1"/>
  <c r="R24" i="2" s="1"/>
  <c r="S24" i="2" s="1"/>
  <c r="V24" i="2" s="1"/>
  <c r="D24" i="2"/>
  <c r="C24" i="2"/>
  <c r="W23" i="2"/>
  <c r="X23" i="2" s="1"/>
  <c r="Q23" i="2"/>
  <c r="N23" i="2"/>
  <c r="M23" i="2"/>
  <c r="L23" i="2"/>
  <c r="K23" i="2"/>
  <c r="H23" i="2" s="1"/>
  <c r="G23" i="2" s="1"/>
  <c r="R23" i="2" s="1"/>
  <c r="S23" i="2" s="1"/>
  <c r="V23" i="2" s="1"/>
  <c r="J23" i="2"/>
  <c r="I23" i="2"/>
  <c r="D23" i="2"/>
  <c r="C23" i="2"/>
  <c r="Z22" i="2"/>
  <c r="W22" i="2"/>
  <c r="AA22" i="2" s="1"/>
  <c r="Q22" i="2"/>
  <c r="N22" i="2"/>
  <c r="M22" i="2"/>
  <c r="L22" i="2"/>
  <c r="K22" i="2"/>
  <c r="J22" i="2"/>
  <c r="H22" i="2" s="1"/>
  <c r="G22" i="2" s="1"/>
  <c r="R22" i="2" s="1"/>
  <c r="S22" i="2" s="1"/>
  <c r="V22" i="2" s="1"/>
  <c r="I22" i="2"/>
  <c r="D22" i="2"/>
  <c r="C22" i="2"/>
  <c r="Y21" i="2"/>
  <c r="W21" i="2"/>
  <c r="Z21" i="2" s="1"/>
  <c r="Q21" i="2"/>
  <c r="N21" i="2"/>
  <c r="M21" i="2"/>
  <c r="L21" i="2"/>
  <c r="K21" i="2"/>
  <c r="J21" i="2"/>
  <c r="I21" i="2"/>
  <c r="H21" i="2" s="1"/>
  <c r="G21" i="2" s="1"/>
  <c r="R21" i="2" s="1"/>
  <c r="S21" i="2" s="1"/>
  <c r="V21" i="2" s="1"/>
  <c r="D21" i="2"/>
  <c r="C21" i="2"/>
  <c r="Y20" i="2"/>
  <c r="X20" i="2"/>
  <c r="W20" i="2"/>
  <c r="AA20" i="2" s="1"/>
  <c r="Q20" i="2"/>
  <c r="N20" i="2"/>
  <c r="M20" i="2"/>
  <c r="L20" i="2"/>
  <c r="K20" i="2"/>
  <c r="J20" i="2"/>
  <c r="I20" i="2"/>
  <c r="H20" i="2"/>
  <c r="G20" i="2" s="1"/>
  <c r="R20" i="2" s="1"/>
  <c r="S20" i="2" s="1"/>
  <c r="V20" i="2" s="1"/>
  <c r="D20" i="2"/>
  <c r="C20" i="2"/>
  <c r="W19" i="2"/>
  <c r="X19" i="2" s="1"/>
  <c r="Q19" i="2"/>
  <c r="N19" i="2"/>
  <c r="M19" i="2"/>
  <c r="L19" i="2"/>
  <c r="K19" i="2"/>
  <c r="J19" i="2"/>
  <c r="I19" i="2"/>
  <c r="H19" i="2" s="1"/>
  <c r="G19" i="2" s="1"/>
  <c r="R19" i="2" s="1"/>
  <c r="S19" i="2" s="1"/>
  <c r="V19" i="2" s="1"/>
  <c r="D19" i="2"/>
  <c r="C19" i="2"/>
  <c r="Z18" i="2"/>
  <c r="X18" i="2"/>
  <c r="W18" i="2"/>
  <c r="AA18" i="2" s="1"/>
  <c r="Q18" i="2"/>
  <c r="N18" i="2"/>
  <c r="M18" i="2"/>
  <c r="L18" i="2"/>
  <c r="K18" i="2"/>
  <c r="J18" i="2"/>
  <c r="H18" i="2" s="1"/>
  <c r="G18" i="2" s="1"/>
  <c r="R18" i="2" s="1"/>
  <c r="S18" i="2" s="1"/>
  <c r="V18" i="2" s="1"/>
  <c r="I18" i="2"/>
  <c r="D18" i="2"/>
  <c r="C18" i="2"/>
  <c r="Y17" i="2"/>
  <c r="W17" i="2"/>
  <c r="Z17" i="2" s="1"/>
  <c r="Q17" i="2"/>
  <c r="N17" i="2"/>
  <c r="M17" i="2"/>
  <c r="L17" i="2"/>
  <c r="K17" i="2"/>
  <c r="J17" i="2"/>
  <c r="I17" i="2"/>
  <c r="H17" i="2" s="1"/>
  <c r="G17" i="2" s="1"/>
  <c r="R17" i="2" s="1"/>
  <c r="S17" i="2" s="1"/>
  <c r="V17" i="2" s="1"/>
  <c r="D17" i="2"/>
  <c r="C17" i="2"/>
  <c r="Z16" i="2"/>
  <c r="Y16" i="2"/>
  <c r="X16" i="2"/>
  <c r="W16" i="2"/>
  <c r="AA16" i="2" s="1"/>
  <c r="Q16" i="2"/>
  <c r="N16" i="2"/>
  <c r="M16" i="2"/>
  <c r="L16" i="2"/>
  <c r="K16" i="2"/>
  <c r="J16" i="2"/>
  <c r="I16" i="2"/>
  <c r="H16" i="2"/>
  <c r="G16" i="2" s="1"/>
  <c r="R16" i="2" s="1"/>
  <c r="S16" i="2" s="1"/>
  <c r="V16" i="2" s="1"/>
  <c r="D16" i="2"/>
  <c r="C16" i="2"/>
  <c r="W15" i="2"/>
  <c r="X15" i="2" s="1"/>
  <c r="Q15" i="2"/>
  <c r="N15" i="2"/>
  <c r="M15" i="2"/>
  <c r="L15" i="2"/>
  <c r="K15" i="2"/>
  <c r="J15" i="2"/>
  <c r="I15" i="2"/>
  <c r="H15" i="2" s="1"/>
  <c r="G15" i="2" s="1"/>
  <c r="R15" i="2" s="1"/>
  <c r="S15" i="2" s="1"/>
  <c r="V15" i="2" s="1"/>
  <c r="D15" i="2"/>
  <c r="C15" i="2"/>
  <c r="Z14" i="2"/>
  <c r="X14" i="2"/>
  <c r="W14" i="2"/>
  <c r="AA14" i="2" s="1"/>
  <c r="Q14" i="2"/>
  <c r="N14" i="2"/>
  <c r="M14" i="2"/>
  <c r="L14" i="2"/>
  <c r="K14" i="2"/>
  <c r="J14" i="2"/>
  <c r="H14" i="2" s="1"/>
  <c r="G14" i="2" s="1"/>
  <c r="R14" i="2" s="1"/>
  <c r="S14" i="2" s="1"/>
  <c r="V14" i="2" s="1"/>
  <c r="I14" i="2"/>
  <c r="D14" i="2"/>
  <c r="C14" i="2"/>
  <c r="Y13" i="2"/>
  <c r="W13" i="2"/>
  <c r="Z13" i="2" s="1"/>
  <c r="Q13" i="2"/>
  <c r="N13" i="2"/>
  <c r="M13" i="2"/>
  <c r="L13" i="2"/>
  <c r="K13" i="2"/>
  <c r="J13" i="2"/>
  <c r="I13" i="2"/>
  <c r="H13" i="2" s="1"/>
  <c r="G13" i="2" s="1"/>
  <c r="R13" i="2" s="1"/>
  <c r="S13" i="2" s="1"/>
  <c r="V13" i="2" s="1"/>
  <c r="D13" i="2"/>
  <c r="C13" i="2"/>
  <c r="Y12" i="2"/>
  <c r="X12" i="2"/>
  <c r="W12" i="2"/>
  <c r="AA12" i="2" s="1"/>
  <c r="Q12" i="2"/>
  <c r="N12" i="2"/>
  <c r="M12" i="2"/>
  <c r="L12" i="2"/>
  <c r="K12" i="2"/>
  <c r="J12" i="2"/>
  <c r="I12" i="2"/>
  <c r="H12" i="2"/>
  <c r="G12" i="2" s="1"/>
  <c r="R12" i="2" s="1"/>
  <c r="S12" i="2" s="1"/>
  <c r="V12" i="2" s="1"/>
  <c r="D12" i="2"/>
  <c r="C12" i="2"/>
  <c r="X11" i="2"/>
  <c r="W11" i="2"/>
  <c r="AA11" i="2" s="1"/>
  <c r="Q11" i="2"/>
  <c r="N11" i="2"/>
  <c r="M11" i="2"/>
  <c r="L11" i="2"/>
  <c r="K11" i="2"/>
  <c r="J11" i="2"/>
  <c r="I11" i="2"/>
  <c r="H11" i="2"/>
  <c r="G11" i="2" s="1"/>
  <c r="R11" i="2" s="1"/>
  <c r="S11" i="2" s="1"/>
  <c r="V11" i="2" s="1"/>
  <c r="D11" i="2"/>
  <c r="C11" i="2"/>
  <c r="W10" i="2"/>
  <c r="AA10" i="2" s="1"/>
  <c r="Q10" i="2"/>
  <c r="N10" i="2"/>
  <c r="M10" i="2"/>
  <c r="L10" i="2"/>
  <c r="K10" i="2"/>
  <c r="J10" i="2"/>
  <c r="I10" i="2"/>
  <c r="H10" i="2"/>
  <c r="G10" i="2" s="1"/>
  <c r="R10" i="2" s="1"/>
  <c r="S10" i="2" s="1"/>
  <c r="V10" i="2" s="1"/>
  <c r="D10" i="2"/>
  <c r="C10" i="2"/>
  <c r="W9" i="2"/>
  <c r="Z9" i="2" s="1"/>
  <c r="Q9" i="2"/>
  <c r="N9" i="2"/>
  <c r="M9" i="2"/>
  <c r="L9" i="2"/>
  <c r="K9" i="2"/>
  <c r="J9" i="2"/>
  <c r="I9" i="2"/>
  <c r="H9" i="2" s="1"/>
  <c r="G9" i="2" s="1"/>
  <c r="R9" i="2" s="1"/>
  <c r="S9" i="2" s="1"/>
  <c r="V9" i="2" s="1"/>
  <c r="D9" i="2"/>
  <c r="C9" i="2"/>
  <c r="Z8" i="2"/>
  <c r="Y8" i="2"/>
  <c r="X8" i="2"/>
  <c r="W8" i="2"/>
  <c r="AA8" i="2" s="1"/>
  <c r="Q8" i="2"/>
  <c r="N8" i="2"/>
  <c r="M8" i="2"/>
  <c r="L8" i="2"/>
  <c r="K8" i="2"/>
  <c r="J8" i="2"/>
  <c r="I8" i="2"/>
  <c r="H8" i="2"/>
  <c r="G8" i="2" s="1"/>
  <c r="R8" i="2" s="1"/>
  <c r="S8" i="2" s="1"/>
  <c r="V8" i="2" s="1"/>
  <c r="D8" i="2"/>
  <c r="C8" i="2"/>
  <c r="W7" i="2"/>
  <c r="X7" i="2" s="1"/>
  <c r="Q7" i="2"/>
  <c r="N7" i="2"/>
  <c r="M7" i="2"/>
  <c r="L7" i="2"/>
  <c r="K7" i="2"/>
  <c r="J7" i="2"/>
  <c r="I7" i="2"/>
  <c r="H7" i="2" s="1"/>
  <c r="G7" i="2" s="1"/>
  <c r="R7" i="2" s="1"/>
  <c r="S7" i="2" s="1"/>
  <c r="V7" i="2" s="1"/>
  <c r="D7" i="2"/>
  <c r="C7" i="2"/>
  <c r="Z6" i="2"/>
  <c r="Y6" i="2"/>
  <c r="X6" i="2"/>
  <c r="W6" i="2"/>
  <c r="AA6" i="2" s="1"/>
  <c r="Q6" i="2"/>
  <c r="N6" i="2"/>
  <c r="M6" i="2"/>
  <c r="L6" i="2"/>
  <c r="K6" i="2"/>
  <c r="J6" i="2"/>
  <c r="I6" i="2"/>
  <c r="H6" i="2" s="1"/>
  <c r="G6" i="2" s="1"/>
  <c r="R6" i="2" s="1"/>
  <c r="S6" i="2" s="1"/>
  <c r="V6" i="2" s="1"/>
  <c r="D6" i="2"/>
  <c r="C6" i="2"/>
  <c r="X5" i="2"/>
  <c r="W5" i="2"/>
  <c r="Z5" i="2" s="1"/>
  <c r="Q5" i="2"/>
  <c r="N5" i="2"/>
  <c r="M5" i="2"/>
  <c r="L5" i="2"/>
  <c r="K5" i="2"/>
  <c r="H5" i="2" s="1"/>
  <c r="G5" i="2" s="1"/>
  <c r="R5" i="2" s="1"/>
  <c r="S5" i="2" s="1"/>
  <c r="V5" i="2" s="1"/>
  <c r="J5" i="2"/>
  <c r="I5" i="2"/>
  <c r="D5" i="2"/>
  <c r="C5" i="2"/>
  <c r="Z4" i="2"/>
  <c r="W4" i="2"/>
  <c r="Y4" i="2" s="1"/>
  <c r="Q4" i="2"/>
  <c r="N4" i="2"/>
  <c r="M4" i="2"/>
  <c r="L4" i="2"/>
  <c r="K4" i="2"/>
  <c r="J4" i="2"/>
  <c r="I4" i="2"/>
  <c r="H4" i="2" s="1"/>
  <c r="G4" i="2" s="1"/>
  <c r="R4" i="2" s="1"/>
  <c r="S4" i="2" s="1"/>
  <c r="V4" i="2" s="1"/>
  <c r="D4" i="2"/>
  <c r="C4" i="2"/>
  <c r="Y3" i="2"/>
  <c r="X3" i="2"/>
  <c r="W3" i="2"/>
  <c r="AA3" i="2" s="1"/>
  <c r="Q3" i="2"/>
  <c r="N3" i="2"/>
  <c r="M3" i="2"/>
  <c r="L3" i="2"/>
  <c r="K3" i="2"/>
  <c r="J3" i="2"/>
  <c r="I3" i="2"/>
  <c r="H3" i="2" s="1"/>
  <c r="G3" i="2" s="1"/>
  <c r="R3" i="2" s="1"/>
  <c r="S3" i="2" s="1"/>
  <c r="V3" i="2" s="1"/>
  <c r="D3" i="2"/>
  <c r="C3" i="2"/>
  <c r="Z2" i="2"/>
  <c r="Y2" i="2"/>
  <c r="X2" i="2"/>
  <c r="W2" i="2"/>
  <c r="AA2" i="2" s="1"/>
  <c r="Q2" i="2"/>
  <c r="N2" i="2"/>
  <c r="M2" i="2"/>
  <c r="L2" i="2"/>
  <c r="K2" i="2"/>
  <c r="J2" i="2"/>
  <c r="I2" i="2"/>
  <c r="H2" i="2" s="1"/>
  <c r="G2" i="2" s="1"/>
  <c r="R2" i="2" s="1"/>
  <c r="S2" i="2" s="1"/>
  <c r="V2" i="2" s="1"/>
  <c r="D2" i="2"/>
  <c r="C2" i="2"/>
  <c r="B20" i="1"/>
  <c r="B19" i="1"/>
  <c r="C8" i="1"/>
  <c r="D8" i="1" s="1"/>
  <c r="B8" i="1"/>
  <c r="B17" i="1" s="1"/>
  <c r="E17" i="1" s="1"/>
  <c r="A8" i="1"/>
  <c r="AA5" i="2" l="1"/>
  <c r="Y7" i="2"/>
  <c r="AA9" i="2"/>
  <c r="X10" i="2"/>
  <c r="Y11" i="2"/>
  <c r="Z12" i="2"/>
  <c r="AA13" i="2"/>
  <c r="Y15" i="2"/>
  <c r="AA17" i="2"/>
  <c r="Y19" i="2"/>
  <c r="Z20" i="2"/>
  <c r="AA21" i="2"/>
  <c r="X22" i="2"/>
  <c r="Y23" i="2"/>
  <c r="Z24" i="2"/>
  <c r="AA25" i="2"/>
  <c r="X26" i="2"/>
  <c r="Y27" i="2"/>
  <c r="Z28" i="2"/>
  <c r="AA29" i="2"/>
  <c r="X30" i="2"/>
  <c r="Z3" i="2"/>
  <c r="AA4" i="2"/>
  <c r="Z7" i="2"/>
  <c r="X9" i="2"/>
  <c r="Y10" i="2"/>
  <c r="Z11" i="2"/>
  <c r="X13" i="2"/>
  <c r="Y14" i="2"/>
  <c r="Z15" i="2"/>
  <c r="X17" i="2"/>
  <c r="Y18" i="2"/>
  <c r="Z19" i="2"/>
  <c r="X21" i="2"/>
  <c r="Y22" i="2"/>
  <c r="Z23" i="2"/>
  <c r="AA24" i="2"/>
  <c r="Z27" i="2"/>
  <c r="AA28" i="2"/>
  <c r="X4" i="2"/>
  <c r="Y5" i="2"/>
  <c r="AA7" i="2"/>
  <c r="Y9" i="2"/>
  <c r="Z10" i="2"/>
  <c r="AA15" i="2"/>
  <c r="AA19" i="2"/>
  <c r="AA23" i="2"/>
  <c r="AA27" i="2"/>
  <c r="H140" i="2"/>
  <c r="G140" i="2" s="1"/>
  <c r="R140" i="2" s="1"/>
  <c r="S140" i="2" s="1"/>
</calcChain>
</file>

<file path=xl/sharedStrings.xml><?xml version="1.0" encoding="utf-8"?>
<sst xmlns="http://schemas.openxmlformats.org/spreadsheetml/2006/main" count="68" uniqueCount="46">
  <si>
    <t>Qté</t>
  </si>
  <si>
    <t>Produit</t>
  </si>
  <si>
    <t>PU</t>
  </si>
  <si>
    <t>Total</t>
  </si>
  <si>
    <t>TOTAL TTC</t>
  </si>
  <si>
    <t xml:space="preserve">dont TVA </t>
  </si>
  <si>
    <t>Le</t>
  </si>
  <si>
    <t xml:space="preserve">Paiement </t>
  </si>
  <si>
    <t>Merci de votre visite</t>
  </si>
  <si>
    <t>A bientôt !</t>
  </si>
  <si>
    <t>CODE</t>
  </si>
  <si>
    <t>PA</t>
  </si>
  <si>
    <t>QTE</t>
  </si>
  <si>
    <t>TYPE</t>
  </si>
  <si>
    <t>PV</t>
  </si>
  <si>
    <t>PAIEMENT</t>
  </si>
  <si>
    <t>REMISE</t>
  </si>
  <si>
    <t>MONTANT
Remisé</t>
  </si>
  <si>
    <t>MONTANT
Total</t>
  </si>
  <si>
    <t>NB ESP</t>
  </si>
  <si>
    <t>NBR CB</t>
  </si>
  <si>
    <t>NBR TR</t>
  </si>
  <si>
    <t>NBR VIR</t>
  </si>
  <si>
    <t>DATE DU JOUR</t>
  </si>
  <si>
    <t>BL0001</t>
  </si>
  <si>
    <t>BOUTEILLE</t>
  </si>
  <si>
    <t>ESP</t>
  </si>
  <si>
    <t>BL0002</t>
  </si>
  <si>
    <t>VERRE</t>
  </si>
  <si>
    <t>RG0001</t>
  </si>
  <si>
    <t>BL0003</t>
  </si>
  <si>
    <t>CB</t>
  </si>
  <si>
    <t>RG0002</t>
  </si>
  <si>
    <t>RS0007</t>
  </si>
  <si>
    <t>TR</t>
  </si>
  <si>
    <t>RG0011</t>
  </si>
  <si>
    <t>RG0005</t>
  </si>
  <si>
    <t>VIR</t>
  </si>
  <si>
    <t>BL0011</t>
  </si>
  <si>
    <t>N° COMMANDE</t>
  </si>
  <si>
    <t>adresse …</t>
  </si>
  <si>
    <t>Code Postal + Ville</t>
  </si>
  <si>
    <t>NOM ETABLISSEMENT</t>
  </si>
  <si>
    <t>N° Tel…. SIRET N° …</t>
  </si>
  <si>
    <t>Commande N°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</si>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</sst>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Brush Script MT"/>
      <family val="4"/>
    </font>
    <font>
      <b/>
      <sz val="8"/>
      <color theme="0" tint="-0.249977111117893"/>
      <name val="Calibri"/>
      <family val="2"/>
      <scheme val="minor"/>
    </font>
    <font>
      <i/>
      <sz val="9"/>
      <color theme="1"/>
      <name val="Arial"/>
      <family val="2"/>
    </font>
    <font>
      <sz val="8"/>
      <color theme="0" tint="-0.249977111117893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2"/>
      <color theme="1"/>
      <name val="Brush Script MT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4" fontId="5" fillId="0" borderId="0" xfId="0" applyNumberFormat="1" applyFont="1" applyAlignment="1">
      <alignment horizontal="center" vertical="center" wrapText="1"/>
    </xf>
    <xf numFmtId="0" fontId="0" fillId="0" borderId="1" xfId="0" applyBorder="1"/>
    <xf numFmtId="0" fontId="6" fillId="0" borderId="0" xfId="0" applyFont="1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4" fontId="7" fillId="0" borderId="0" xfId="0" applyNumberFormat="1" applyFont="1"/>
    <xf numFmtId="0" fontId="0" fillId="0" borderId="0" xfId="0" applyBorder="1"/>
    <xf numFmtId="0" fontId="2" fillId="0" borderId="1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44" fontId="0" fillId="0" borderId="0" xfId="1" applyFont="1" applyBorder="1" applyAlignment="1">
      <alignment horizontal="center"/>
    </xf>
    <xf numFmtId="44" fontId="0" fillId="0" borderId="2" xfId="1" applyFont="1" applyBorder="1" applyAlignment="1">
      <alignment horizontal="center"/>
    </xf>
    <xf numFmtId="44" fontId="2" fillId="0" borderId="2" xfId="1" applyFont="1" applyBorder="1" applyAlignment="1">
      <alignment horizontal="center"/>
    </xf>
    <xf numFmtId="10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6" xfId="0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4" fontId="5" fillId="0" borderId="7" xfId="0" applyNumberFormat="1" applyFont="1" applyBorder="1" applyAlignment="1">
      <alignment horizontal="center" vertical="center" wrapText="1"/>
    </xf>
    <xf numFmtId="4" fontId="7" fillId="0" borderId="7" xfId="0" applyNumberFormat="1" applyFont="1" applyBorder="1" applyAlignment="1">
      <alignment horizontal="center" vertical="center" wrapText="1"/>
    </xf>
    <xf numFmtId="10" fontId="8" fillId="0" borderId="6" xfId="0" applyNumberFormat="1" applyFont="1" applyBorder="1" applyAlignment="1">
      <alignment horizontal="center" vertical="center" wrapText="1"/>
    </xf>
    <xf numFmtId="4" fontId="2" fillId="0" borderId="6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8" xfId="0" applyBorder="1"/>
    <xf numFmtId="0" fontId="0" fillId="2" borderId="8" xfId="0" applyFill="1" applyBorder="1"/>
    <xf numFmtId="0" fontId="0" fillId="0" borderId="8" xfId="0" applyBorder="1" applyAlignment="1">
      <alignment horizontal="center"/>
    </xf>
    <xf numFmtId="164" fontId="0" fillId="2" borderId="8" xfId="0" applyNumberFormat="1" applyFill="1" applyBorder="1" applyAlignment="1">
      <alignment horizontal="left"/>
    </xf>
    <xf numFmtId="4" fontId="7" fillId="0" borderId="0" xfId="0" applyNumberFormat="1" applyFont="1" applyBorder="1" applyAlignment="1">
      <alignment horizontal="left"/>
    </xf>
    <xf numFmtId="4" fontId="7" fillId="0" borderId="0" xfId="0" applyNumberFormat="1" applyFont="1" applyBorder="1"/>
    <xf numFmtId="10" fontId="9" fillId="0" borderId="8" xfId="0" applyNumberFormat="1" applyFon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16" fontId="3" fillId="4" borderId="0" xfId="0" applyNumberFormat="1" applyFont="1" applyFill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3" borderId="0" xfId="0" applyFill="1" applyBorder="1"/>
    <xf numFmtId="4" fontId="0" fillId="3" borderId="0" xfId="0" applyNumberFormat="1" applyFill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0" fillId="3" borderId="0" xfId="0" applyFill="1" applyBorder="1" applyAlignment="1">
      <alignment horizontal="center"/>
    </xf>
    <xf numFmtId="4" fontId="0" fillId="0" borderId="0" xfId="0" applyNumberForma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552450</xdr:colOff>
          <xdr:row>2</xdr:row>
          <xdr:rowOff>85724</xdr:rowOff>
        </xdr:from>
        <xdr:to>
          <xdr:col>29</xdr:col>
          <xdr:colOff>704850</xdr:colOff>
          <xdr:row>4</xdr:row>
          <xdr:rowOff>171449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561975</xdr:colOff>
      <xdr:row>15</xdr:row>
      <xdr:rowOff>57150</xdr:rowOff>
    </xdr:from>
    <xdr:to>
      <xdr:col>6</xdr:col>
      <xdr:colOff>238125</xdr:colOff>
      <xdr:row>19</xdr:row>
      <xdr:rowOff>133350</xdr:rowOff>
    </xdr:to>
    <xdr:sp macro="" textlink="">
      <xdr:nvSpPr>
        <xdr:cNvPr id="2" name="ZoneTexte 1"/>
        <xdr:cNvSpPr txBox="1"/>
      </xdr:nvSpPr>
      <xdr:spPr>
        <a:xfrm>
          <a:off x="1409700" y="3305175"/>
          <a:ext cx="3067050" cy="8382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Plusieurs articles pour un même numéro de commande :</a:t>
          </a:r>
        </a:p>
        <a:p>
          <a:r>
            <a:rPr lang="fr-FR" sz="1100"/>
            <a:t>Exemple</a:t>
          </a:r>
          <a:r>
            <a:rPr lang="fr-FR" sz="1100" baseline="0"/>
            <a:t> ligne 2 et 3, commande N° 10000</a:t>
          </a:r>
        </a:p>
        <a:p>
          <a:r>
            <a:rPr lang="fr-FR" sz="1100" baseline="0"/>
            <a:t>                 ligne 8 et 9, commande N° 10005</a:t>
          </a:r>
          <a:endParaRPr lang="fr-FR" sz="1100"/>
        </a:p>
      </xdr:txBody>
    </xdr:sp>
    <xdr:clientData/>
  </xdr:twoCellAnchor>
  <xdr:twoCellAnchor>
    <xdr:from>
      <xdr:col>0</xdr:col>
      <xdr:colOff>714375</xdr:colOff>
      <xdr:row>11</xdr:row>
      <xdr:rowOff>161925</xdr:rowOff>
    </xdr:from>
    <xdr:to>
      <xdr:col>1</xdr:col>
      <xdr:colOff>552450</xdr:colOff>
      <xdr:row>15</xdr:row>
      <xdr:rowOff>180975</xdr:rowOff>
    </xdr:to>
    <xdr:cxnSp macro="">
      <xdr:nvCxnSpPr>
        <xdr:cNvPr id="4" name="Connecteur droit avec flèche 3"/>
        <xdr:cNvCxnSpPr/>
      </xdr:nvCxnSpPr>
      <xdr:spPr>
        <a:xfrm flipH="1" flipV="1">
          <a:off x="714375" y="2647950"/>
          <a:ext cx="685800" cy="781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ISSE%20&amp;%20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JOURNAL DE CAISSE"/>
      <sheetName val="JOURNAL DE CAISSE CUMUL"/>
      <sheetName val="TABLE"/>
      <sheetName val="STOCK"/>
      <sheetName val="SUIVI CA"/>
      <sheetName val="TICKET DE CAISSE"/>
    </sheetNames>
    <sheetDataSet>
      <sheetData sheetId="0">
        <row r="1">
          <cell r="AF1">
            <v>42080</v>
          </cell>
        </row>
        <row r="2">
          <cell r="C2" t="str">
            <v>L'ESPRIT DE BESSEUIL</v>
          </cell>
          <cell r="E2">
            <v>1</v>
          </cell>
          <cell r="S2">
            <v>11</v>
          </cell>
          <cell r="W2" t="str">
            <v>ESPECES</v>
          </cell>
        </row>
      </sheetData>
      <sheetData sheetId="1"/>
      <sheetData sheetId="2"/>
      <sheetData sheetId="3">
        <row r="1">
          <cell r="A1" t="str">
            <v>CODE</v>
          </cell>
          <cell r="C1" t="str">
            <v>NOM</v>
          </cell>
          <cell r="D1" t="str">
            <v>DOMAINE</v>
          </cell>
          <cell r="E1" t="str">
            <v>MILLESIME</v>
          </cell>
          <cell r="F1" t="str">
            <v>COULEUR</v>
          </cell>
          <cell r="G1" t="str">
            <v>CONTENANCE</v>
          </cell>
          <cell r="H1" t="str">
            <v>QTE DISPO</v>
          </cell>
          <cell r="I1" t="str">
            <v>PA HT</v>
          </cell>
          <cell r="J1" t="str">
            <v>MT TVA</v>
          </cell>
          <cell r="K1" t="str">
            <v>PA TTC</v>
          </cell>
          <cell r="L1" t="str">
            <v>PV TTC BOUTEILLE</v>
          </cell>
          <cell r="M1" t="str">
            <v>PV TTC DANS UN COFFRET</v>
          </cell>
          <cell r="N1" t="str">
            <v>PV TTC VERRE</v>
          </cell>
          <cell r="O1" t="str">
            <v>VALEUR DEGUST</v>
          </cell>
          <cell r="P1" t="str">
            <v>VALEUR CASSE</v>
          </cell>
          <cell r="Q1" t="str">
            <v>VALEUR OFFERT</v>
          </cell>
          <cell r="S1" t="str">
            <v>TVA</v>
          </cell>
        </row>
        <row r="2">
          <cell r="A2" t="str">
            <v>BL0001</v>
          </cell>
          <cell r="B2" t="str">
            <v>BL</v>
          </cell>
          <cell r="C2" t="str">
            <v>L'ESPRIT DE BESSEUIL</v>
          </cell>
          <cell r="D2" t="str">
            <v>CHÂTEAU DE BESSEUIL</v>
          </cell>
          <cell r="E2">
            <v>2010</v>
          </cell>
          <cell r="F2" t="str">
            <v>BLANC</v>
          </cell>
          <cell r="G2" t="str">
            <v>75ML</v>
          </cell>
          <cell r="H2">
            <v>24</v>
          </cell>
          <cell r="I2">
            <v>5.5</v>
          </cell>
          <cell r="J2">
            <v>0.27500000000000036</v>
          </cell>
          <cell r="K2">
            <v>5.7750000000000004</v>
          </cell>
          <cell r="L2">
            <v>11</v>
          </cell>
          <cell r="M2">
            <v>9.9999999999999982</v>
          </cell>
          <cell r="N2">
            <v>5</v>
          </cell>
          <cell r="O2">
            <v>5.5</v>
          </cell>
          <cell r="P2">
            <v>5.5</v>
          </cell>
          <cell r="Q2">
            <v>5.5</v>
          </cell>
          <cell r="S2">
            <v>5.5</v>
          </cell>
          <cell r="T2">
            <v>1.05</v>
          </cell>
        </row>
        <row r="3">
          <cell r="A3" t="str">
            <v>BL0011</v>
          </cell>
          <cell r="B3" t="str">
            <v>BL</v>
          </cell>
          <cell r="C3" t="str">
            <v>La cuvée du Chat</v>
          </cell>
          <cell r="D3" t="str">
            <v>Domaine XXX</v>
          </cell>
          <cell r="E3">
            <v>2013</v>
          </cell>
          <cell r="F3" t="str">
            <v>BLANC</v>
          </cell>
          <cell r="G3" t="str">
            <v>75ml</v>
          </cell>
          <cell r="H3">
            <v>6</v>
          </cell>
          <cell r="I3">
            <v>4</v>
          </cell>
          <cell r="J3">
            <v>0.20000000000000018</v>
          </cell>
          <cell r="K3">
            <v>4.2</v>
          </cell>
          <cell r="L3">
            <v>8</v>
          </cell>
          <cell r="M3">
            <v>7.2727272727272725</v>
          </cell>
          <cell r="N3">
            <v>5</v>
          </cell>
          <cell r="O3">
            <v>4</v>
          </cell>
          <cell r="P3">
            <v>4</v>
          </cell>
          <cell r="Q3">
            <v>4</v>
          </cell>
          <cell r="S3">
            <v>10</v>
          </cell>
          <cell r="T3">
            <v>1.1000000000000001</v>
          </cell>
        </row>
        <row r="4">
          <cell r="A4" t="str">
            <v>BL0012</v>
          </cell>
          <cell r="B4" t="str">
            <v>BL</v>
          </cell>
          <cell r="C4" t="str">
            <v>Le moine chauve</v>
          </cell>
          <cell r="D4" t="str">
            <v>Dommaine de l'Abbaye</v>
          </cell>
          <cell r="E4">
            <v>2008</v>
          </cell>
          <cell r="F4" t="str">
            <v>BLANC</v>
          </cell>
          <cell r="G4" t="str">
            <v>75ml</v>
          </cell>
          <cell r="H4">
            <v>6</v>
          </cell>
          <cell r="I4">
            <v>5</v>
          </cell>
          <cell r="J4">
            <v>0.25</v>
          </cell>
          <cell r="K4">
            <v>5.25</v>
          </cell>
          <cell r="L4">
            <v>10</v>
          </cell>
          <cell r="M4">
            <v>9.0909090909090899</v>
          </cell>
          <cell r="N4">
            <v>6</v>
          </cell>
          <cell r="O4">
            <v>5</v>
          </cell>
          <cell r="P4">
            <v>5</v>
          </cell>
          <cell r="Q4">
            <v>5</v>
          </cell>
          <cell r="S4">
            <v>20</v>
          </cell>
          <cell r="T4">
            <v>1.2</v>
          </cell>
        </row>
        <row r="5">
          <cell r="A5" t="str">
            <v>BL0002</v>
          </cell>
          <cell r="B5" t="str">
            <v>BL</v>
          </cell>
          <cell r="C5" t="str">
            <v>La cuvée 123</v>
          </cell>
          <cell r="D5" t="str">
            <v xml:space="preserve">Château Barbanau </v>
          </cell>
          <cell r="E5">
            <v>2010</v>
          </cell>
          <cell r="F5" t="str">
            <v>BLANC</v>
          </cell>
          <cell r="G5" t="str">
            <v>75ML</v>
          </cell>
          <cell r="H5">
            <v>12</v>
          </cell>
          <cell r="I5">
            <v>3.75</v>
          </cell>
          <cell r="J5">
            <v>0.1875</v>
          </cell>
          <cell r="K5">
            <v>3.9375</v>
          </cell>
          <cell r="L5">
            <v>7.5</v>
          </cell>
          <cell r="M5">
            <v>6.8181818181818175</v>
          </cell>
          <cell r="N5">
            <v>6</v>
          </cell>
          <cell r="O5">
            <v>3.75</v>
          </cell>
          <cell r="P5">
            <v>3.75</v>
          </cell>
          <cell r="Q5">
            <v>3.75</v>
          </cell>
        </row>
        <row r="6">
          <cell r="A6" t="str">
            <v>BL0003</v>
          </cell>
          <cell r="B6" t="str">
            <v>BL</v>
          </cell>
          <cell r="C6" t="str">
            <v>La cuvée bbb</v>
          </cell>
          <cell r="D6" t="str">
            <v xml:space="preserve">Château Barbeyrolles </v>
          </cell>
          <cell r="E6">
            <v>2009</v>
          </cell>
          <cell r="F6" t="str">
            <v>BLANC</v>
          </cell>
          <cell r="G6" t="str">
            <v>75ML</v>
          </cell>
          <cell r="H6">
            <v>12</v>
          </cell>
          <cell r="I6">
            <v>3.5</v>
          </cell>
          <cell r="J6">
            <v>0.17500000000000027</v>
          </cell>
          <cell r="K6">
            <v>3.6750000000000003</v>
          </cell>
          <cell r="L6">
            <v>7</v>
          </cell>
          <cell r="M6">
            <v>6.3636363636363633</v>
          </cell>
          <cell r="N6">
            <v>6</v>
          </cell>
          <cell r="O6">
            <v>3.5</v>
          </cell>
          <cell r="P6">
            <v>3.5</v>
          </cell>
          <cell r="Q6">
            <v>3.5</v>
          </cell>
        </row>
        <row r="7">
          <cell r="A7" t="str">
            <v>BL0004</v>
          </cell>
          <cell r="B7" t="str">
            <v>BL</v>
          </cell>
          <cell r="C7" t="str">
            <v>La cuvée ddd</v>
          </cell>
          <cell r="D7" t="str">
            <v xml:space="preserve">Château Carpe Diem </v>
          </cell>
          <cell r="E7">
            <v>2009</v>
          </cell>
          <cell r="F7" t="str">
            <v>BLANC</v>
          </cell>
          <cell r="G7" t="str">
            <v>75ML</v>
          </cell>
          <cell r="H7">
            <v>12</v>
          </cell>
          <cell r="I7">
            <v>5</v>
          </cell>
          <cell r="J7">
            <v>0.25</v>
          </cell>
          <cell r="K7">
            <v>5.25</v>
          </cell>
          <cell r="L7">
            <v>10</v>
          </cell>
          <cell r="M7">
            <v>9.0909090909090899</v>
          </cell>
          <cell r="N7">
            <v>5</v>
          </cell>
          <cell r="O7">
            <v>5</v>
          </cell>
          <cell r="P7">
            <v>5</v>
          </cell>
          <cell r="Q7">
            <v>5</v>
          </cell>
        </row>
        <row r="8">
          <cell r="A8" t="str">
            <v>BL0005</v>
          </cell>
          <cell r="B8" t="str">
            <v>BL</v>
          </cell>
          <cell r="C8" t="str">
            <v>La cuvée eee</v>
          </cell>
          <cell r="D8" t="str">
            <v xml:space="preserve">Château Commanderie de Peyrassol </v>
          </cell>
          <cell r="E8">
            <v>2009</v>
          </cell>
          <cell r="F8" t="str">
            <v>BLANC</v>
          </cell>
          <cell r="G8" t="str">
            <v>75ML</v>
          </cell>
          <cell r="H8">
            <v>12</v>
          </cell>
          <cell r="I8">
            <v>5</v>
          </cell>
          <cell r="J8">
            <v>0.25</v>
          </cell>
          <cell r="K8">
            <v>5.25</v>
          </cell>
          <cell r="L8">
            <v>10</v>
          </cell>
          <cell r="M8">
            <v>9.0909090909090899</v>
          </cell>
          <cell r="N8">
            <v>5</v>
          </cell>
          <cell r="O8">
            <v>5</v>
          </cell>
          <cell r="P8">
            <v>5</v>
          </cell>
          <cell r="Q8">
            <v>5</v>
          </cell>
        </row>
        <row r="9">
          <cell r="A9" t="str">
            <v>BL0006</v>
          </cell>
          <cell r="B9" t="str">
            <v>BL</v>
          </cell>
          <cell r="C9" t="str">
            <v>La cuvée fff</v>
          </cell>
          <cell r="D9" t="str">
            <v xml:space="preserve">Château Coussin </v>
          </cell>
          <cell r="E9">
            <v>2013</v>
          </cell>
          <cell r="F9" t="str">
            <v>BLANC</v>
          </cell>
          <cell r="G9" t="str">
            <v>75ML</v>
          </cell>
          <cell r="H9">
            <v>12</v>
          </cell>
          <cell r="I9">
            <v>5</v>
          </cell>
          <cell r="J9">
            <v>0.25</v>
          </cell>
          <cell r="K9">
            <v>5.25</v>
          </cell>
          <cell r="L9">
            <v>10</v>
          </cell>
          <cell r="M9">
            <v>9.0909090909090899</v>
          </cell>
          <cell r="N9">
            <v>5</v>
          </cell>
          <cell r="O9">
            <v>5</v>
          </cell>
          <cell r="P9">
            <v>5</v>
          </cell>
          <cell r="Q9">
            <v>5</v>
          </cell>
        </row>
        <row r="10">
          <cell r="A10" t="str">
            <v>BL0007</v>
          </cell>
          <cell r="B10" t="str">
            <v>BL</v>
          </cell>
          <cell r="C10" t="str">
            <v>La cuvée ggg</v>
          </cell>
          <cell r="D10" t="str">
            <v xml:space="preserve">Château d'Esclans </v>
          </cell>
          <cell r="E10">
            <v>2013</v>
          </cell>
          <cell r="F10" t="str">
            <v>BLANC</v>
          </cell>
          <cell r="G10" t="str">
            <v>75ML</v>
          </cell>
          <cell r="H10">
            <v>12</v>
          </cell>
          <cell r="I10">
            <v>8.9</v>
          </cell>
          <cell r="J10">
            <v>0.44500000000000028</v>
          </cell>
          <cell r="K10">
            <v>9.3450000000000006</v>
          </cell>
          <cell r="L10">
            <v>17.8</v>
          </cell>
          <cell r="M10">
            <v>16.181818181818183</v>
          </cell>
          <cell r="N10">
            <v>6</v>
          </cell>
          <cell r="O10">
            <v>8.9</v>
          </cell>
          <cell r="P10">
            <v>8.9</v>
          </cell>
          <cell r="Q10">
            <v>8.9</v>
          </cell>
        </row>
        <row r="11">
          <cell r="A11" t="str">
            <v>BL0008</v>
          </cell>
          <cell r="B11" t="str">
            <v>BL</v>
          </cell>
          <cell r="C11" t="str">
            <v>La cuvée hhh</v>
          </cell>
          <cell r="D11" t="str">
            <v xml:space="preserve">Château de la Jeannette </v>
          </cell>
          <cell r="E11">
            <v>2013</v>
          </cell>
          <cell r="F11" t="str">
            <v>BLANC</v>
          </cell>
          <cell r="G11" t="str">
            <v>75ML</v>
          </cell>
          <cell r="H11">
            <v>12</v>
          </cell>
          <cell r="I11">
            <v>7.5</v>
          </cell>
          <cell r="J11">
            <v>0.375</v>
          </cell>
          <cell r="K11">
            <v>7.875</v>
          </cell>
          <cell r="L11">
            <v>15</v>
          </cell>
          <cell r="M11">
            <v>13.636363636363635</v>
          </cell>
          <cell r="N11">
            <v>5</v>
          </cell>
          <cell r="O11">
            <v>7.5</v>
          </cell>
          <cell r="P11">
            <v>7.5</v>
          </cell>
          <cell r="Q11">
            <v>7.5</v>
          </cell>
        </row>
        <row r="12">
          <cell r="A12" t="str">
            <v>BL0009</v>
          </cell>
          <cell r="B12" t="str">
            <v>BL</v>
          </cell>
          <cell r="C12" t="str">
            <v>La cuvée iii</v>
          </cell>
          <cell r="D12" t="str">
            <v xml:space="preserve">Château de Roquefort </v>
          </cell>
          <cell r="E12">
            <v>2009</v>
          </cell>
          <cell r="F12" t="str">
            <v>BLANC</v>
          </cell>
          <cell r="G12" t="str">
            <v>75ML</v>
          </cell>
          <cell r="H12">
            <v>6</v>
          </cell>
          <cell r="I12">
            <v>3.75</v>
          </cell>
          <cell r="J12">
            <v>0.1875</v>
          </cell>
          <cell r="K12">
            <v>3.9375</v>
          </cell>
          <cell r="L12">
            <v>7.5</v>
          </cell>
          <cell r="M12">
            <v>6.8181818181818175</v>
          </cell>
          <cell r="N12">
            <v>6</v>
          </cell>
          <cell r="O12">
            <v>3.75</v>
          </cell>
          <cell r="P12">
            <v>3.75</v>
          </cell>
          <cell r="Q12">
            <v>3.75</v>
          </cell>
        </row>
        <row r="13">
          <cell r="A13" t="str">
            <v>BL0010</v>
          </cell>
          <cell r="B13" t="str">
            <v>BL</v>
          </cell>
          <cell r="C13" t="str">
            <v>La cuvée jjj</v>
          </cell>
          <cell r="D13" t="str">
            <v xml:space="preserve">Château de Selle </v>
          </cell>
          <cell r="E13">
            <v>2010</v>
          </cell>
          <cell r="F13" t="str">
            <v>BLANC</v>
          </cell>
          <cell r="G13" t="str">
            <v>75ML</v>
          </cell>
          <cell r="H13">
            <v>12</v>
          </cell>
          <cell r="I13">
            <v>3.35</v>
          </cell>
          <cell r="J13">
            <v>0.16749999999999998</v>
          </cell>
          <cell r="K13">
            <v>3.5175000000000001</v>
          </cell>
          <cell r="L13">
            <v>6.7</v>
          </cell>
          <cell r="M13">
            <v>6.0909090909090908</v>
          </cell>
          <cell r="N13">
            <v>6</v>
          </cell>
          <cell r="O13">
            <v>3.35</v>
          </cell>
          <cell r="P13">
            <v>3.35</v>
          </cell>
          <cell r="Q13">
            <v>3.35</v>
          </cell>
        </row>
        <row r="14">
          <cell r="A14" t="str">
            <v>RG0001</v>
          </cell>
          <cell r="B14" t="str">
            <v>RG</v>
          </cell>
          <cell r="C14" t="str">
            <v>La cuvée www</v>
          </cell>
          <cell r="D14" t="str">
            <v xml:space="preserve">Château Miraval </v>
          </cell>
          <cell r="E14">
            <v>2013</v>
          </cell>
          <cell r="F14" t="str">
            <v>ROUGE</v>
          </cell>
          <cell r="G14" t="str">
            <v>75ML</v>
          </cell>
          <cell r="H14">
            <v>24</v>
          </cell>
          <cell r="I14">
            <v>5</v>
          </cell>
          <cell r="J14">
            <v>0.25</v>
          </cell>
          <cell r="K14">
            <v>5.25</v>
          </cell>
          <cell r="L14">
            <v>10</v>
          </cell>
          <cell r="M14">
            <v>9.0909090909090899</v>
          </cell>
          <cell r="N14">
            <v>6</v>
          </cell>
          <cell r="O14">
            <v>5</v>
          </cell>
          <cell r="P14">
            <v>5</v>
          </cell>
          <cell r="Q14">
            <v>5</v>
          </cell>
        </row>
        <row r="15">
          <cell r="A15" t="str">
            <v>RG0002</v>
          </cell>
          <cell r="B15" t="str">
            <v>RG</v>
          </cell>
          <cell r="C15" t="str">
            <v>La cuvée yyy</v>
          </cell>
          <cell r="D15" t="str">
            <v xml:space="preserve">Château Pas du Cerf </v>
          </cell>
          <cell r="E15">
            <v>2013</v>
          </cell>
          <cell r="F15" t="str">
            <v>ROUGE</v>
          </cell>
          <cell r="G15" t="str">
            <v>75ML</v>
          </cell>
          <cell r="H15">
            <v>24</v>
          </cell>
          <cell r="I15">
            <v>8.9</v>
          </cell>
          <cell r="J15">
            <v>0.44500000000000028</v>
          </cell>
          <cell r="K15">
            <v>9.3450000000000006</v>
          </cell>
          <cell r="L15">
            <v>17.8</v>
          </cell>
          <cell r="M15">
            <v>16.181818181818183</v>
          </cell>
          <cell r="N15">
            <v>6</v>
          </cell>
          <cell r="O15">
            <v>8.9</v>
          </cell>
          <cell r="P15">
            <v>8.9</v>
          </cell>
          <cell r="Q15">
            <v>8.9</v>
          </cell>
        </row>
        <row r="16">
          <cell r="A16" t="str">
            <v>RG0003</v>
          </cell>
          <cell r="B16" t="str">
            <v>RG</v>
          </cell>
          <cell r="C16" t="str">
            <v>La cuvée zzz</v>
          </cell>
          <cell r="D16" t="str">
            <v xml:space="preserve">Château Roubine </v>
          </cell>
          <cell r="E16">
            <v>2013</v>
          </cell>
          <cell r="F16" t="str">
            <v>ROUGE</v>
          </cell>
          <cell r="G16" t="str">
            <v>75ML</v>
          </cell>
          <cell r="H16">
            <v>12</v>
          </cell>
          <cell r="I16">
            <v>7.5</v>
          </cell>
          <cell r="J16">
            <v>0.375</v>
          </cell>
          <cell r="K16">
            <v>7.875</v>
          </cell>
          <cell r="L16">
            <v>15</v>
          </cell>
          <cell r="M16">
            <v>13.636363636363635</v>
          </cell>
          <cell r="N16">
            <v>5</v>
          </cell>
          <cell r="O16">
            <v>7.5</v>
          </cell>
          <cell r="P16">
            <v>7.5</v>
          </cell>
          <cell r="Q16">
            <v>7.5</v>
          </cell>
        </row>
        <row r="17">
          <cell r="A17" t="str">
            <v>RG0004</v>
          </cell>
          <cell r="B17" t="str">
            <v>RG</v>
          </cell>
          <cell r="C17" t="str">
            <v>La cuvée abc</v>
          </cell>
          <cell r="D17" t="str">
            <v xml:space="preserve">Château Saint-Maur </v>
          </cell>
          <cell r="E17">
            <v>2013</v>
          </cell>
          <cell r="F17" t="str">
            <v>ROUGE</v>
          </cell>
          <cell r="G17" t="str">
            <v>75ML</v>
          </cell>
          <cell r="H17">
            <v>12</v>
          </cell>
          <cell r="I17">
            <v>3.75</v>
          </cell>
          <cell r="J17">
            <v>0.1875</v>
          </cell>
          <cell r="K17">
            <v>3.9375</v>
          </cell>
          <cell r="L17">
            <v>7.5</v>
          </cell>
          <cell r="M17">
            <v>6.8181818181818175</v>
          </cell>
          <cell r="N17">
            <v>5</v>
          </cell>
          <cell r="O17">
            <v>3.75</v>
          </cell>
          <cell r="P17">
            <v>3.75</v>
          </cell>
          <cell r="Q17">
            <v>3.75</v>
          </cell>
        </row>
        <row r="18">
          <cell r="A18" t="str">
            <v>RG0005</v>
          </cell>
          <cell r="B18" t="str">
            <v>RG</v>
          </cell>
          <cell r="C18" t="str">
            <v>La cuvée def</v>
          </cell>
          <cell r="D18" t="str">
            <v xml:space="preserve">Château Sainte Roseline </v>
          </cell>
          <cell r="E18">
            <v>2013</v>
          </cell>
          <cell r="F18" t="str">
            <v>ROUGE</v>
          </cell>
          <cell r="G18" t="str">
            <v>75ML</v>
          </cell>
          <cell r="H18">
            <v>12</v>
          </cell>
          <cell r="I18">
            <v>3.35</v>
          </cell>
          <cell r="J18">
            <v>0.16749999999999998</v>
          </cell>
          <cell r="K18">
            <v>3.5175000000000001</v>
          </cell>
          <cell r="L18">
            <v>6.7</v>
          </cell>
          <cell r="M18">
            <v>6.0909090909090908</v>
          </cell>
          <cell r="N18">
            <v>5</v>
          </cell>
          <cell r="O18">
            <v>3.35</v>
          </cell>
          <cell r="P18">
            <v>3.35</v>
          </cell>
          <cell r="Q18">
            <v>3.35</v>
          </cell>
        </row>
        <row r="19">
          <cell r="A19" t="str">
            <v>RG0006</v>
          </cell>
          <cell r="B19" t="str">
            <v>RG</v>
          </cell>
          <cell r="C19" t="str">
            <v>La cuvée ghi</v>
          </cell>
          <cell r="D19" t="str">
            <v xml:space="preserve">Château Sainte-Marguerite </v>
          </cell>
          <cell r="E19">
            <v>2013</v>
          </cell>
          <cell r="F19" t="str">
            <v>ROUGE</v>
          </cell>
          <cell r="G19" t="str">
            <v>75ML</v>
          </cell>
          <cell r="H19">
            <v>12</v>
          </cell>
          <cell r="I19">
            <v>9.5</v>
          </cell>
          <cell r="J19">
            <v>0.47499999999999964</v>
          </cell>
          <cell r="K19">
            <v>9.9749999999999996</v>
          </cell>
          <cell r="L19">
            <v>19</v>
          </cell>
          <cell r="M19">
            <v>17.27272727272727</v>
          </cell>
          <cell r="N19">
            <v>5</v>
          </cell>
          <cell r="O19">
            <v>9.5</v>
          </cell>
          <cell r="P19">
            <v>9.5</v>
          </cell>
          <cell r="Q19">
            <v>9.5</v>
          </cell>
        </row>
        <row r="20">
          <cell r="A20" t="str">
            <v>RG0007</v>
          </cell>
          <cell r="B20" t="str">
            <v>RG</v>
          </cell>
          <cell r="C20" t="str">
            <v>La cuvée jkl</v>
          </cell>
          <cell r="D20" t="str">
            <v xml:space="preserve">Clos Cibonne </v>
          </cell>
          <cell r="E20">
            <v>2010</v>
          </cell>
          <cell r="F20" t="str">
            <v>ROUGE</v>
          </cell>
          <cell r="G20" t="str">
            <v>75ML</v>
          </cell>
          <cell r="H20">
            <v>12</v>
          </cell>
          <cell r="I20">
            <v>8.5</v>
          </cell>
          <cell r="J20">
            <v>0.42500000000000071</v>
          </cell>
          <cell r="K20">
            <v>8.9250000000000007</v>
          </cell>
          <cell r="L20">
            <v>17</v>
          </cell>
          <cell r="M20">
            <v>15.454545454545453</v>
          </cell>
          <cell r="N20">
            <v>6</v>
          </cell>
          <cell r="O20">
            <v>8.5</v>
          </cell>
          <cell r="P20">
            <v>8.5</v>
          </cell>
          <cell r="Q20">
            <v>8.5</v>
          </cell>
        </row>
        <row r="21">
          <cell r="A21" t="str">
            <v>RG0008</v>
          </cell>
          <cell r="B21" t="str">
            <v>RG</v>
          </cell>
          <cell r="C21" t="str">
            <v>La cuvée mno</v>
          </cell>
          <cell r="D21" t="str">
            <v xml:space="preserve">Clos Mireille </v>
          </cell>
          <cell r="E21">
            <v>2010</v>
          </cell>
          <cell r="F21" t="str">
            <v>ROUGE</v>
          </cell>
          <cell r="G21" t="str">
            <v>75ML</v>
          </cell>
          <cell r="H21">
            <v>12</v>
          </cell>
          <cell r="I21">
            <v>5.5</v>
          </cell>
          <cell r="J21">
            <v>0.27500000000000036</v>
          </cell>
          <cell r="K21">
            <v>5.7750000000000004</v>
          </cell>
          <cell r="L21">
            <v>11</v>
          </cell>
          <cell r="M21">
            <v>9.9999999999999982</v>
          </cell>
          <cell r="N21">
            <v>6</v>
          </cell>
          <cell r="O21">
            <v>5.5</v>
          </cell>
          <cell r="P21">
            <v>5.5</v>
          </cell>
          <cell r="Q21">
            <v>5.5</v>
          </cell>
        </row>
        <row r="22">
          <cell r="A22" t="str">
            <v>RG0009</v>
          </cell>
          <cell r="B22" t="str">
            <v>RG</v>
          </cell>
          <cell r="C22" t="str">
            <v>La cuvée kkk</v>
          </cell>
          <cell r="D22" t="str">
            <v xml:space="preserve">Château des Demoiselles </v>
          </cell>
          <cell r="E22">
            <v>2009</v>
          </cell>
          <cell r="F22" t="str">
            <v>ROUGE</v>
          </cell>
          <cell r="G22" t="str">
            <v>75ML</v>
          </cell>
          <cell r="H22">
            <v>24</v>
          </cell>
          <cell r="I22">
            <v>9.5</v>
          </cell>
          <cell r="J22">
            <v>0.47499999999999964</v>
          </cell>
          <cell r="K22">
            <v>9.9749999999999996</v>
          </cell>
          <cell r="L22">
            <v>19</v>
          </cell>
          <cell r="M22">
            <v>17.27272727272727</v>
          </cell>
          <cell r="N22">
            <v>6</v>
          </cell>
          <cell r="O22">
            <v>9.5</v>
          </cell>
          <cell r="P22">
            <v>9.5</v>
          </cell>
          <cell r="Q22">
            <v>9.5</v>
          </cell>
        </row>
        <row r="23">
          <cell r="A23" t="str">
            <v>RG0010</v>
          </cell>
          <cell r="B23" t="str">
            <v>RG</v>
          </cell>
          <cell r="C23" t="str">
            <v>La cuvée lll</v>
          </cell>
          <cell r="D23" t="str">
            <v xml:space="preserve">Château des Sarrins </v>
          </cell>
          <cell r="E23">
            <v>2009</v>
          </cell>
          <cell r="F23" t="str">
            <v>ROUGE</v>
          </cell>
          <cell r="G23" t="str">
            <v>75ML</v>
          </cell>
          <cell r="H23">
            <v>24</v>
          </cell>
          <cell r="I23">
            <v>8.5</v>
          </cell>
          <cell r="J23">
            <v>0.42500000000000071</v>
          </cell>
          <cell r="K23">
            <v>8.9250000000000007</v>
          </cell>
          <cell r="L23">
            <v>17</v>
          </cell>
          <cell r="M23">
            <v>15.454545454545453</v>
          </cell>
          <cell r="N23">
            <v>6</v>
          </cell>
          <cell r="O23">
            <v>8.5</v>
          </cell>
          <cell r="P23">
            <v>8.5</v>
          </cell>
          <cell r="Q23">
            <v>8.5</v>
          </cell>
        </row>
        <row r="24">
          <cell r="A24" t="str">
            <v>RS0001</v>
          </cell>
          <cell r="B24" t="str">
            <v>RS</v>
          </cell>
          <cell r="C24" t="str">
            <v>La cuvée mmm</v>
          </cell>
          <cell r="D24" t="str">
            <v xml:space="preserve">Château Hermitage Saint Martin </v>
          </cell>
          <cell r="E24">
            <v>2009</v>
          </cell>
          <cell r="F24" t="str">
            <v>ROSE</v>
          </cell>
          <cell r="G24" t="str">
            <v>75ML</v>
          </cell>
          <cell r="H24">
            <v>24</v>
          </cell>
          <cell r="I24">
            <v>5.5</v>
          </cell>
          <cell r="J24">
            <v>0.27500000000000036</v>
          </cell>
          <cell r="K24">
            <v>5.7750000000000004</v>
          </cell>
          <cell r="L24">
            <v>11</v>
          </cell>
          <cell r="M24">
            <v>9.9999999999999982</v>
          </cell>
          <cell r="N24">
            <v>6</v>
          </cell>
          <cell r="O24">
            <v>5.5</v>
          </cell>
          <cell r="P24">
            <v>5.5</v>
          </cell>
          <cell r="Q24">
            <v>5.5</v>
          </cell>
        </row>
        <row r="25">
          <cell r="A25" t="str">
            <v>RS0002</v>
          </cell>
          <cell r="B25" t="str">
            <v>RS</v>
          </cell>
          <cell r="C25" t="str">
            <v>La cuvée nnn</v>
          </cell>
          <cell r="D25" t="str">
            <v xml:space="preserve">Château L'Afrique </v>
          </cell>
          <cell r="E25">
            <v>2008</v>
          </cell>
          <cell r="F25" t="str">
            <v>ROSE</v>
          </cell>
          <cell r="G25" t="str">
            <v>75ML</v>
          </cell>
          <cell r="H25">
            <v>12</v>
          </cell>
          <cell r="I25">
            <v>6.25</v>
          </cell>
          <cell r="J25">
            <v>0.3125</v>
          </cell>
          <cell r="K25">
            <v>6.5625</v>
          </cell>
          <cell r="L25">
            <v>12.5</v>
          </cell>
          <cell r="M25">
            <v>11.363636363636362</v>
          </cell>
          <cell r="N25">
            <v>5</v>
          </cell>
          <cell r="O25">
            <v>6.25</v>
          </cell>
          <cell r="P25">
            <v>6.25</v>
          </cell>
          <cell r="Q25">
            <v>6.25</v>
          </cell>
        </row>
        <row r="26">
          <cell r="A26" t="str">
            <v>RS0003</v>
          </cell>
          <cell r="B26" t="str">
            <v>RS</v>
          </cell>
          <cell r="C26" t="str">
            <v>La cuvée ooo</v>
          </cell>
          <cell r="D26" t="str">
            <v xml:space="preserve">Château La Font du Broc </v>
          </cell>
          <cell r="E26">
            <v>2010</v>
          </cell>
          <cell r="F26" t="str">
            <v>ROSE</v>
          </cell>
          <cell r="G26" t="str">
            <v>75ML</v>
          </cell>
          <cell r="H26">
            <v>12</v>
          </cell>
          <cell r="I26">
            <v>7.2</v>
          </cell>
          <cell r="J26">
            <v>0.36000000000000032</v>
          </cell>
          <cell r="K26">
            <v>7.5600000000000005</v>
          </cell>
          <cell r="L26">
            <v>14.4</v>
          </cell>
          <cell r="M26">
            <v>13.090909090909092</v>
          </cell>
          <cell r="N26">
            <v>5</v>
          </cell>
          <cell r="O26">
            <v>7.2</v>
          </cell>
          <cell r="P26">
            <v>7.2</v>
          </cell>
          <cell r="Q26">
            <v>7.2</v>
          </cell>
        </row>
        <row r="27">
          <cell r="A27" t="str">
            <v>RS0004</v>
          </cell>
          <cell r="B27" t="str">
            <v>RS</v>
          </cell>
          <cell r="C27" t="str">
            <v>La cuvée ppp</v>
          </cell>
          <cell r="D27" t="str">
            <v xml:space="preserve">Château La Tour de l'Evêque </v>
          </cell>
          <cell r="E27">
            <v>2010</v>
          </cell>
          <cell r="F27" t="str">
            <v>ROSE</v>
          </cell>
          <cell r="G27" t="str">
            <v>75ML</v>
          </cell>
          <cell r="H27">
            <v>12</v>
          </cell>
          <cell r="I27">
            <v>4.45</v>
          </cell>
          <cell r="J27">
            <v>0.22250000000000014</v>
          </cell>
          <cell r="K27">
            <v>4.6725000000000003</v>
          </cell>
          <cell r="L27">
            <v>8.9</v>
          </cell>
          <cell r="M27">
            <v>8.0909090909090917</v>
          </cell>
          <cell r="N27">
            <v>5</v>
          </cell>
          <cell r="O27">
            <v>4.45</v>
          </cell>
          <cell r="P27">
            <v>4.45</v>
          </cell>
          <cell r="Q27">
            <v>4.45</v>
          </cell>
        </row>
        <row r="28">
          <cell r="A28" t="str">
            <v>RS0005</v>
          </cell>
          <cell r="B28" t="str">
            <v>RS</v>
          </cell>
          <cell r="C28" t="str">
            <v>La cuvée qqq</v>
          </cell>
          <cell r="D28" t="str">
            <v xml:space="preserve">Château Landué </v>
          </cell>
          <cell r="E28">
            <v>2010</v>
          </cell>
          <cell r="F28" t="str">
            <v>ROSE</v>
          </cell>
          <cell r="G28" t="str">
            <v>75ML</v>
          </cell>
          <cell r="H28">
            <v>12</v>
          </cell>
          <cell r="I28">
            <v>4.3499999999999996</v>
          </cell>
          <cell r="J28">
            <v>0.21750000000000025</v>
          </cell>
          <cell r="K28">
            <v>4.5674999999999999</v>
          </cell>
          <cell r="L28">
            <v>8.6999999999999993</v>
          </cell>
          <cell r="M28">
            <v>7.9090909090909074</v>
          </cell>
          <cell r="N28">
            <v>5</v>
          </cell>
          <cell r="O28">
            <v>4.3499999999999996</v>
          </cell>
          <cell r="P28">
            <v>4.3499999999999996</v>
          </cell>
          <cell r="Q28">
            <v>4.3499999999999996</v>
          </cell>
        </row>
        <row r="29">
          <cell r="A29" t="str">
            <v>RS0006</v>
          </cell>
          <cell r="B29" t="str">
            <v>RS</v>
          </cell>
          <cell r="C29" t="str">
            <v>La cuvée xxx</v>
          </cell>
          <cell r="D29" t="str">
            <v xml:space="preserve">Château Léoube </v>
          </cell>
          <cell r="E29">
            <v>2010</v>
          </cell>
          <cell r="F29" t="str">
            <v>ROSE</v>
          </cell>
          <cell r="G29" t="str">
            <v>75ML</v>
          </cell>
          <cell r="H29">
            <v>12</v>
          </cell>
          <cell r="I29">
            <v>9</v>
          </cell>
          <cell r="J29">
            <v>0.45000000000000107</v>
          </cell>
          <cell r="K29">
            <v>9.4500000000000011</v>
          </cell>
          <cell r="L29">
            <v>18</v>
          </cell>
          <cell r="M29">
            <v>16.363636363636363</v>
          </cell>
          <cell r="N29">
            <v>5</v>
          </cell>
          <cell r="O29">
            <v>9</v>
          </cell>
          <cell r="P29">
            <v>9</v>
          </cell>
          <cell r="Q29">
            <v>9</v>
          </cell>
        </row>
        <row r="30">
          <cell r="A30" t="str">
            <v>RS0007</v>
          </cell>
          <cell r="B30" t="str">
            <v>RS</v>
          </cell>
          <cell r="C30" t="str">
            <v>La cuvée rrr</v>
          </cell>
          <cell r="D30" t="str">
            <v xml:space="preserve">Château Les Crostes </v>
          </cell>
          <cell r="E30">
            <v>2008</v>
          </cell>
          <cell r="F30" t="str">
            <v>ROSE</v>
          </cell>
          <cell r="G30" t="str">
            <v>75ML</v>
          </cell>
          <cell r="H30">
            <v>6</v>
          </cell>
          <cell r="I30">
            <v>12</v>
          </cell>
          <cell r="J30">
            <v>0.60000000000000142</v>
          </cell>
          <cell r="K30">
            <v>12.600000000000001</v>
          </cell>
          <cell r="L30">
            <v>24</v>
          </cell>
          <cell r="M30">
            <v>21.818181818181817</v>
          </cell>
          <cell r="N30">
            <v>5</v>
          </cell>
          <cell r="O30">
            <v>12</v>
          </cell>
          <cell r="P30">
            <v>12</v>
          </cell>
          <cell r="Q30">
            <v>12</v>
          </cell>
        </row>
        <row r="31">
          <cell r="A31" t="str">
            <v>RS0008</v>
          </cell>
          <cell r="B31" t="str">
            <v>RS</v>
          </cell>
          <cell r="C31" t="str">
            <v>La cuvée sss</v>
          </cell>
          <cell r="D31" t="str">
            <v xml:space="preserve">Château Les Valentines </v>
          </cell>
          <cell r="E31">
            <v>2007</v>
          </cell>
          <cell r="F31" t="str">
            <v>ROSE</v>
          </cell>
          <cell r="G31" t="str">
            <v>75ML</v>
          </cell>
          <cell r="H31">
            <v>6</v>
          </cell>
          <cell r="I31">
            <v>5.5</v>
          </cell>
          <cell r="J31">
            <v>0.27500000000000036</v>
          </cell>
          <cell r="K31">
            <v>5.7750000000000004</v>
          </cell>
          <cell r="L31">
            <v>11</v>
          </cell>
          <cell r="M31">
            <v>9.9999999999999982</v>
          </cell>
          <cell r="N31">
            <v>5</v>
          </cell>
          <cell r="O31">
            <v>5.5</v>
          </cell>
          <cell r="P31">
            <v>5.5</v>
          </cell>
          <cell r="Q31">
            <v>5.5</v>
          </cell>
        </row>
        <row r="32">
          <cell r="A32" t="str">
            <v>RS0009</v>
          </cell>
          <cell r="B32" t="str">
            <v>RS</v>
          </cell>
          <cell r="C32" t="str">
            <v>La cuvée ttt</v>
          </cell>
          <cell r="D32" t="str">
            <v xml:space="preserve">Château Malherbe </v>
          </cell>
          <cell r="E32">
            <v>2009</v>
          </cell>
          <cell r="F32" t="str">
            <v>ROSE</v>
          </cell>
          <cell r="G32" t="str">
            <v>75ML</v>
          </cell>
          <cell r="H32">
            <v>12</v>
          </cell>
          <cell r="I32">
            <v>3.75</v>
          </cell>
          <cell r="J32">
            <v>0.1875</v>
          </cell>
          <cell r="K32">
            <v>3.9375</v>
          </cell>
          <cell r="L32">
            <v>7.5</v>
          </cell>
          <cell r="M32">
            <v>6.8181818181818175</v>
          </cell>
          <cell r="N32">
            <v>5</v>
          </cell>
          <cell r="O32">
            <v>3.75</v>
          </cell>
          <cell r="P32">
            <v>3.75</v>
          </cell>
          <cell r="Q32">
            <v>3.75</v>
          </cell>
        </row>
        <row r="33">
          <cell r="A33" t="str">
            <v>RS0010</v>
          </cell>
          <cell r="B33" t="str">
            <v>RS</v>
          </cell>
          <cell r="C33" t="str">
            <v>La cuvée uuu</v>
          </cell>
          <cell r="D33" t="str">
            <v xml:space="preserve">Château Matheron </v>
          </cell>
          <cell r="E33">
            <v>2009</v>
          </cell>
          <cell r="F33" t="str">
            <v>ROSE</v>
          </cell>
          <cell r="G33" t="str">
            <v>75ML</v>
          </cell>
          <cell r="H33">
            <v>12</v>
          </cell>
          <cell r="I33">
            <v>3.5</v>
          </cell>
          <cell r="J33">
            <v>0.17500000000000027</v>
          </cell>
          <cell r="K33">
            <v>3.6750000000000003</v>
          </cell>
          <cell r="L33">
            <v>7</v>
          </cell>
          <cell r="M33">
            <v>6.3636363636363633</v>
          </cell>
          <cell r="N33">
            <v>5</v>
          </cell>
          <cell r="O33">
            <v>3.5</v>
          </cell>
          <cell r="P33">
            <v>3.5</v>
          </cell>
          <cell r="Q33">
            <v>3.5</v>
          </cell>
        </row>
        <row r="34">
          <cell r="A34" t="str">
            <v>RS0011</v>
          </cell>
          <cell r="B34" t="str">
            <v>RS</v>
          </cell>
          <cell r="C34" t="str">
            <v>La cuvée ccc</v>
          </cell>
          <cell r="D34" t="str">
            <v xml:space="preserve">Château Maupague </v>
          </cell>
          <cell r="E34">
            <v>2009</v>
          </cell>
          <cell r="F34" t="str">
            <v>ROSE</v>
          </cell>
          <cell r="G34" t="str">
            <v>75ML</v>
          </cell>
          <cell r="H34">
            <v>12</v>
          </cell>
          <cell r="I34">
            <v>5</v>
          </cell>
          <cell r="J34">
            <v>0.25</v>
          </cell>
          <cell r="K34">
            <v>5.25</v>
          </cell>
          <cell r="L34">
            <v>10</v>
          </cell>
          <cell r="M34">
            <v>9.0909090909090899</v>
          </cell>
          <cell r="N34">
            <v>5</v>
          </cell>
          <cell r="O34">
            <v>5</v>
          </cell>
          <cell r="P34">
            <v>5</v>
          </cell>
          <cell r="Q34">
            <v>5</v>
          </cell>
        </row>
        <row r="35">
          <cell r="A35" t="str">
            <v>RS0012</v>
          </cell>
          <cell r="B35" t="str">
            <v>RS</v>
          </cell>
          <cell r="C35" t="str">
            <v>La cuvée vvv</v>
          </cell>
          <cell r="D35" t="str">
            <v xml:space="preserve">Château Minuty </v>
          </cell>
          <cell r="E35">
            <v>2013</v>
          </cell>
          <cell r="F35" t="str">
            <v>ROSE</v>
          </cell>
          <cell r="G35" t="str">
            <v>75ML</v>
          </cell>
          <cell r="H35">
            <v>24</v>
          </cell>
          <cell r="I35">
            <v>5</v>
          </cell>
          <cell r="J35">
            <v>0.25</v>
          </cell>
          <cell r="K35">
            <v>5.25</v>
          </cell>
          <cell r="L35">
            <v>10</v>
          </cell>
          <cell r="M35">
            <v>9.0909090909090899</v>
          </cell>
          <cell r="N35">
            <v>5</v>
          </cell>
          <cell r="O35">
            <v>5</v>
          </cell>
          <cell r="P35">
            <v>5</v>
          </cell>
          <cell r="Q35">
            <v>5</v>
          </cell>
        </row>
        <row r="36">
          <cell r="A36" t="str">
            <v>RG0011</v>
          </cell>
          <cell r="B36" t="str">
            <v>RG</v>
          </cell>
          <cell r="C36" t="str">
            <v>La Prestigieuse</v>
          </cell>
          <cell r="D36" t="str">
            <v xml:space="preserve">Domaine des Dentelles </v>
          </cell>
          <cell r="E36">
            <v>2013</v>
          </cell>
          <cell r="F36" t="str">
            <v>ROUGE</v>
          </cell>
          <cell r="G36" t="str">
            <v>75ML</v>
          </cell>
          <cell r="H36">
            <v>12</v>
          </cell>
          <cell r="I36">
            <v>7.2</v>
          </cell>
          <cell r="J36">
            <v>0.36000000000000032</v>
          </cell>
          <cell r="K36">
            <v>7.5600000000000005</v>
          </cell>
          <cell r="L36">
            <v>14.4</v>
          </cell>
          <cell r="M36">
            <v>13.090909090909092</v>
          </cell>
          <cell r="N36">
            <v>5</v>
          </cell>
          <cell r="O36">
            <v>5</v>
          </cell>
          <cell r="P36">
            <v>5</v>
          </cell>
          <cell r="Q36">
            <v>5</v>
          </cell>
        </row>
        <row r="37">
          <cell r="A37" t="str">
            <v>BL0011</v>
          </cell>
          <cell r="B37" t="str">
            <v>BL</v>
          </cell>
          <cell r="C37" t="str">
            <v>La grosse Bertha</v>
          </cell>
          <cell r="D37" t="str">
            <v>Dommaine les voisins</v>
          </cell>
          <cell r="E37">
            <v>2008</v>
          </cell>
          <cell r="F37" t="str">
            <v>BLANC</v>
          </cell>
          <cell r="G37" t="str">
            <v>75ML</v>
          </cell>
          <cell r="H37">
            <v>18</v>
          </cell>
          <cell r="I37">
            <v>5.5</v>
          </cell>
          <cell r="J37">
            <v>0.27500000000000036</v>
          </cell>
          <cell r="K37">
            <v>5.7750000000000004</v>
          </cell>
          <cell r="L37">
            <v>11</v>
          </cell>
          <cell r="M37">
            <v>9.9999999999999982</v>
          </cell>
          <cell r="N37">
            <v>5</v>
          </cell>
          <cell r="O37">
            <v>5.5</v>
          </cell>
          <cell r="P37">
            <v>5.5</v>
          </cell>
          <cell r="Q37">
            <v>5.5</v>
          </cell>
        </row>
        <row r="38">
          <cell r="A38">
            <v>0</v>
          </cell>
          <cell r="B38" t="str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 t="b">
            <v>0</v>
          </cell>
          <cell r="L38">
            <v>0</v>
          </cell>
          <cell r="M38">
            <v>0</v>
          </cell>
          <cell r="N38">
            <v>5</v>
          </cell>
          <cell r="O38">
            <v>0</v>
          </cell>
          <cell r="P38">
            <v>0</v>
          </cell>
          <cell r="Q38">
            <v>0</v>
          </cell>
        </row>
        <row r="39">
          <cell r="A39">
            <v>0</v>
          </cell>
          <cell r="B39" t="str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 t="b">
            <v>0</v>
          </cell>
          <cell r="L39">
            <v>0</v>
          </cell>
          <cell r="M39">
            <v>0</v>
          </cell>
          <cell r="N39">
            <v>5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0</v>
          </cell>
          <cell r="B40" t="str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 t="b">
            <v>0</v>
          </cell>
          <cell r="L40">
            <v>0</v>
          </cell>
          <cell r="M40">
            <v>0</v>
          </cell>
          <cell r="N40">
            <v>5</v>
          </cell>
          <cell r="O40">
            <v>0</v>
          </cell>
          <cell r="P40">
            <v>0</v>
          </cell>
          <cell r="Q40">
            <v>0</v>
          </cell>
        </row>
        <row r="41">
          <cell r="A41">
            <v>0</v>
          </cell>
          <cell r="B41" t="str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 t="b">
            <v>0</v>
          </cell>
          <cell r="L41">
            <v>0</v>
          </cell>
          <cell r="M41">
            <v>0</v>
          </cell>
          <cell r="N41">
            <v>5</v>
          </cell>
          <cell r="O41">
            <v>0</v>
          </cell>
          <cell r="P41">
            <v>0</v>
          </cell>
          <cell r="Q41">
            <v>0</v>
          </cell>
        </row>
        <row r="42">
          <cell r="A42">
            <v>0</v>
          </cell>
          <cell r="B42" t="str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 t="b">
            <v>0</v>
          </cell>
          <cell r="L42">
            <v>0</v>
          </cell>
          <cell r="M42">
            <v>0</v>
          </cell>
          <cell r="N42">
            <v>5</v>
          </cell>
          <cell r="O42">
            <v>0</v>
          </cell>
          <cell r="P42">
            <v>0</v>
          </cell>
          <cell r="Q42">
            <v>0</v>
          </cell>
        </row>
        <row r="43">
          <cell r="A43">
            <v>0</v>
          </cell>
          <cell r="B43" t="str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 t="b">
            <v>0</v>
          </cell>
          <cell r="L43">
            <v>0</v>
          </cell>
          <cell r="M43">
            <v>0</v>
          </cell>
          <cell r="N43">
            <v>5</v>
          </cell>
          <cell r="O43">
            <v>0</v>
          </cell>
          <cell r="P43">
            <v>0</v>
          </cell>
          <cell r="Q43">
            <v>0</v>
          </cell>
        </row>
        <row r="44">
          <cell r="A44">
            <v>0</v>
          </cell>
          <cell r="B44" t="str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 t="b">
            <v>0</v>
          </cell>
          <cell r="L44">
            <v>0</v>
          </cell>
          <cell r="M44">
            <v>0</v>
          </cell>
          <cell r="N44">
            <v>5</v>
          </cell>
          <cell r="O44">
            <v>0</v>
          </cell>
          <cell r="P44">
            <v>0</v>
          </cell>
          <cell r="Q44">
            <v>0</v>
          </cell>
        </row>
        <row r="45">
          <cell r="A45">
            <v>0</v>
          </cell>
          <cell r="B45" t="str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 t="b">
            <v>0</v>
          </cell>
          <cell r="L45">
            <v>0</v>
          </cell>
          <cell r="M45">
            <v>0</v>
          </cell>
          <cell r="N45">
            <v>5</v>
          </cell>
          <cell r="O45">
            <v>0</v>
          </cell>
          <cell r="P45">
            <v>0</v>
          </cell>
          <cell r="Q45">
            <v>0</v>
          </cell>
        </row>
        <row r="46">
          <cell r="A46">
            <v>0</v>
          </cell>
          <cell r="B46" t="str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 t="b">
            <v>0</v>
          </cell>
          <cell r="L46">
            <v>0</v>
          </cell>
          <cell r="M46">
            <v>0</v>
          </cell>
          <cell r="N46">
            <v>5</v>
          </cell>
          <cell r="O46">
            <v>0</v>
          </cell>
          <cell r="P46">
            <v>0</v>
          </cell>
          <cell r="Q46">
            <v>0</v>
          </cell>
        </row>
        <row r="47">
          <cell r="A47">
            <v>0</v>
          </cell>
          <cell r="B47" t="str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 t="b">
            <v>0</v>
          </cell>
          <cell r="L47">
            <v>0</v>
          </cell>
          <cell r="M47">
            <v>0</v>
          </cell>
          <cell r="N47">
            <v>5</v>
          </cell>
          <cell r="O47">
            <v>0</v>
          </cell>
          <cell r="P47">
            <v>0</v>
          </cell>
          <cell r="Q47">
            <v>0</v>
          </cell>
        </row>
        <row r="48">
          <cell r="A48">
            <v>0</v>
          </cell>
          <cell r="B48" t="str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 t="b">
            <v>0</v>
          </cell>
          <cell r="L48">
            <v>0</v>
          </cell>
          <cell r="M48">
            <v>0</v>
          </cell>
          <cell r="N48">
            <v>5</v>
          </cell>
          <cell r="O48">
            <v>0</v>
          </cell>
          <cell r="P48">
            <v>0</v>
          </cell>
          <cell r="Q48">
            <v>0</v>
          </cell>
        </row>
        <row r="49">
          <cell r="A49">
            <v>0</v>
          </cell>
          <cell r="B49" t="str">
            <v>0</v>
          </cell>
          <cell r="C49">
            <v>0</v>
          </cell>
          <cell r="D49">
            <v>0</v>
          </cell>
          <cell r="E49">
            <v>0</v>
          </cell>
          <cell r="F49" t="str">
            <v/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 t="b">
            <v>0</v>
          </cell>
          <cell r="L49">
            <v>0</v>
          </cell>
          <cell r="M49">
            <v>0</v>
          </cell>
          <cell r="N49">
            <v>5</v>
          </cell>
          <cell r="O49">
            <v>0</v>
          </cell>
          <cell r="P49">
            <v>0</v>
          </cell>
          <cell r="Q49">
            <v>0</v>
          </cell>
        </row>
        <row r="50">
          <cell r="A50">
            <v>0</v>
          </cell>
          <cell r="B50" t="str">
            <v>0</v>
          </cell>
          <cell r="C50">
            <v>0</v>
          </cell>
          <cell r="D50">
            <v>0</v>
          </cell>
          <cell r="E50">
            <v>0</v>
          </cell>
          <cell r="F50" t="str">
            <v/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 t="b">
            <v>0</v>
          </cell>
          <cell r="L50">
            <v>0</v>
          </cell>
          <cell r="M50">
            <v>0</v>
          </cell>
          <cell r="N50">
            <v>5</v>
          </cell>
          <cell r="O50">
            <v>0</v>
          </cell>
          <cell r="P50">
            <v>0</v>
          </cell>
          <cell r="Q50">
            <v>0</v>
          </cell>
        </row>
        <row r="51">
          <cell r="A51">
            <v>0</v>
          </cell>
          <cell r="B51" t="str">
            <v>0</v>
          </cell>
          <cell r="C51">
            <v>0</v>
          </cell>
          <cell r="D51">
            <v>0</v>
          </cell>
          <cell r="E51">
            <v>0</v>
          </cell>
          <cell r="F51" t="str">
            <v/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 t="b">
            <v>0</v>
          </cell>
          <cell r="L51">
            <v>0</v>
          </cell>
          <cell r="M51">
            <v>0</v>
          </cell>
          <cell r="N51">
            <v>5</v>
          </cell>
          <cell r="O51">
            <v>0</v>
          </cell>
          <cell r="P51">
            <v>0</v>
          </cell>
          <cell r="Q51">
            <v>0</v>
          </cell>
        </row>
        <row r="52">
          <cell r="A52">
            <v>0</v>
          </cell>
          <cell r="B52" t="str">
            <v>0</v>
          </cell>
          <cell r="C52">
            <v>0</v>
          </cell>
          <cell r="D52">
            <v>0</v>
          </cell>
          <cell r="E52">
            <v>0</v>
          </cell>
          <cell r="F52" t="str">
            <v/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 t="b">
            <v>0</v>
          </cell>
          <cell r="L52">
            <v>0</v>
          </cell>
          <cell r="M52">
            <v>0</v>
          </cell>
          <cell r="N52">
            <v>5</v>
          </cell>
          <cell r="O52">
            <v>0</v>
          </cell>
          <cell r="P52">
            <v>0</v>
          </cell>
          <cell r="Q52">
            <v>0</v>
          </cell>
        </row>
        <row r="53">
          <cell r="A53">
            <v>0</v>
          </cell>
          <cell r="B53" t="str">
            <v>0</v>
          </cell>
          <cell r="C53">
            <v>0</v>
          </cell>
          <cell r="D53">
            <v>0</v>
          </cell>
          <cell r="E53">
            <v>0</v>
          </cell>
          <cell r="F53" t="str">
            <v/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 t="b">
            <v>0</v>
          </cell>
          <cell r="L53">
            <v>0</v>
          </cell>
          <cell r="M53">
            <v>0</v>
          </cell>
          <cell r="N53">
            <v>5</v>
          </cell>
          <cell r="O53">
            <v>0</v>
          </cell>
          <cell r="P53">
            <v>0</v>
          </cell>
          <cell r="Q53">
            <v>0</v>
          </cell>
        </row>
        <row r="54">
          <cell r="A54">
            <v>0</v>
          </cell>
          <cell r="B54" t="str">
            <v>0</v>
          </cell>
          <cell r="C54">
            <v>0</v>
          </cell>
          <cell r="D54">
            <v>0</v>
          </cell>
          <cell r="E54">
            <v>0</v>
          </cell>
          <cell r="F54" t="str">
            <v/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 t="b">
            <v>0</v>
          </cell>
          <cell r="L54">
            <v>0</v>
          </cell>
          <cell r="M54">
            <v>0</v>
          </cell>
          <cell r="N54">
            <v>5</v>
          </cell>
          <cell r="O54">
            <v>0</v>
          </cell>
          <cell r="P54">
            <v>0</v>
          </cell>
          <cell r="Q54">
            <v>0</v>
          </cell>
        </row>
        <row r="55">
          <cell r="A55">
            <v>0</v>
          </cell>
          <cell r="B55" t="str">
            <v>0</v>
          </cell>
          <cell r="C55">
            <v>0</v>
          </cell>
          <cell r="D55">
            <v>0</v>
          </cell>
          <cell r="E55">
            <v>0</v>
          </cell>
          <cell r="F55" t="str">
            <v/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 t="b">
            <v>0</v>
          </cell>
          <cell r="L55">
            <v>0</v>
          </cell>
          <cell r="M55">
            <v>0</v>
          </cell>
          <cell r="N55">
            <v>5</v>
          </cell>
          <cell r="O55">
            <v>0</v>
          </cell>
          <cell r="P55">
            <v>0</v>
          </cell>
          <cell r="Q55">
            <v>0</v>
          </cell>
        </row>
        <row r="56">
          <cell r="A56">
            <v>0</v>
          </cell>
          <cell r="B56" t="str">
            <v>0</v>
          </cell>
          <cell r="C56">
            <v>0</v>
          </cell>
          <cell r="D56">
            <v>0</v>
          </cell>
          <cell r="E56">
            <v>0</v>
          </cell>
          <cell r="F56" t="str">
            <v/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 t="b">
            <v>0</v>
          </cell>
          <cell r="L56">
            <v>0</v>
          </cell>
          <cell r="M56">
            <v>0</v>
          </cell>
          <cell r="N56">
            <v>5</v>
          </cell>
          <cell r="O56">
            <v>0</v>
          </cell>
          <cell r="P56">
            <v>0</v>
          </cell>
          <cell r="Q56">
            <v>0</v>
          </cell>
        </row>
        <row r="57">
          <cell r="A57">
            <v>0</v>
          </cell>
          <cell r="B57" t="str">
            <v>0</v>
          </cell>
          <cell r="C57">
            <v>0</v>
          </cell>
          <cell r="D57">
            <v>0</v>
          </cell>
          <cell r="E57">
            <v>0</v>
          </cell>
          <cell r="F57" t="str">
            <v/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 t="b">
            <v>0</v>
          </cell>
          <cell r="L57">
            <v>0</v>
          </cell>
          <cell r="M57">
            <v>0</v>
          </cell>
          <cell r="N57">
            <v>5</v>
          </cell>
          <cell r="O57">
            <v>0</v>
          </cell>
          <cell r="P57">
            <v>0</v>
          </cell>
          <cell r="Q57">
            <v>0</v>
          </cell>
        </row>
        <row r="58">
          <cell r="A58">
            <v>0</v>
          </cell>
          <cell r="B58" t="str">
            <v>0</v>
          </cell>
          <cell r="C58">
            <v>0</v>
          </cell>
          <cell r="D58">
            <v>0</v>
          </cell>
          <cell r="E58">
            <v>0</v>
          </cell>
          <cell r="F58" t="str">
            <v/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 t="b">
            <v>0</v>
          </cell>
          <cell r="L58">
            <v>0</v>
          </cell>
          <cell r="M58">
            <v>0</v>
          </cell>
          <cell r="N58">
            <v>5</v>
          </cell>
          <cell r="O58">
            <v>0</v>
          </cell>
          <cell r="P58">
            <v>0</v>
          </cell>
          <cell r="Q58">
            <v>0</v>
          </cell>
        </row>
        <row r="59">
          <cell r="A59">
            <v>0</v>
          </cell>
          <cell r="B59" t="str">
            <v>0</v>
          </cell>
          <cell r="C59">
            <v>0</v>
          </cell>
          <cell r="D59">
            <v>0</v>
          </cell>
          <cell r="E59">
            <v>0</v>
          </cell>
          <cell r="F59" t="str">
            <v/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 t="b">
            <v>0</v>
          </cell>
          <cell r="L59">
            <v>0</v>
          </cell>
          <cell r="M59">
            <v>0</v>
          </cell>
          <cell r="N59">
            <v>5</v>
          </cell>
          <cell r="O59">
            <v>0</v>
          </cell>
          <cell r="P59">
            <v>0</v>
          </cell>
          <cell r="Q59">
            <v>0</v>
          </cell>
        </row>
        <row r="60">
          <cell r="A60">
            <v>0</v>
          </cell>
          <cell r="B60" t="str">
            <v>0</v>
          </cell>
          <cell r="C60">
            <v>0</v>
          </cell>
          <cell r="D60">
            <v>0</v>
          </cell>
          <cell r="E60">
            <v>0</v>
          </cell>
          <cell r="F60" t="str">
            <v/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 t="b">
            <v>0</v>
          </cell>
          <cell r="L60">
            <v>0</v>
          </cell>
          <cell r="M60">
            <v>0</v>
          </cell>
          <cell r="N60">
            <v>5</v>
          </cell>
          <cell r="O60">
            <v>0</v>
          </cell>
          <cell r="P60">
            <v>0</v>
          </cell>
          <cell r="Q60">
            <v>0</v>
          </cell>
        </row>
        <row r="61">
          <cell r="A61">
            <v>0</v>
          </cell>
          <cell r="B61" t="str">
            <v>0</v>
          </cell>
          <cell r="C61">
            <v>0</v>
          </cell>
          <cell r="D61">
            <v>0</v>
          </cell>
          <cell r="E61">
            <v>0</v>
          </cell>
          <cell r="F61" t="str">
            <v/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 t="b">
            <v>0</v>
          </cell>
          <cell r="L61">
            <v>0</v>
          </cell>
          <cell r="M61">
            <v>0</v>
          </cell>
          <cell r="N61">
            <v>5</v>
          </cell>
          <cell r="O61">
            <v>0</v>
          </cell>
          <cell r="P61">
            <v>0</v>
          </cell>
          <cell r="Q61">
            <v>0</v>
          </cell>
        </row>
        <row r="62">
          <cell r="A62">
            <v>0</v>
          </cell>
          <cell r="B62" t="str">
            <v>0</v>
          </cell>
          <cell r="C62">
            <v>0</v>
          </cell>
          <cell r="D62">
            <v>0</v>
          </cell>
          <cell r="E62">
            <v>0</v>
          </cell>
          <cell r="F62" t="str">
            <v/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 t="b">
            <v>0</v>
          </cell>
          <cell r="L62">
            <v>0</v>
          </cell>
          <cell r="M62">
            <v>0</v>
          </cell>
          <cell r="N62">
            <v>5</v>
          </cell>
          <cell r="O62">
            <v>0</v>
          </cell>
          <cell r="P62">
            <v>0</v>
          </cell>
          <cell r="Q62">
            <v>0</v>
          </cell>
        </row>
        <row r="63">
          <cell r="A63">
            <v>0</v>
          </cell>
          <cell r="B63" t="str">
            <v>0</v>
          </cell>
          <cell r="C63">
            <v>0</v>
          </cell>
          <cell r="D63">
            <v>0</v>
          </cell>
          <cell r="E63">
            <v>0</v>
          </cell>
          <cell r="F63" t="str">
            <v/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 t="b">
            <v>0</v>
          </cell>
          <cell r="L63">
            <v>0</v>
          </cell>
          <cell r="M63">
            <v>0</v>
          </cell>
          <cell r="N63">
            <v>5</v>
          </cell>
          <cell r="O63">
            <v>0</v>
          </cell>
          <cell r="P63">
            <v>0</v>
          </cell>
          <cell r="Q63">
            <v>0</v>
          </cell>
        </row>
        <row r="64">
          <cell r="A64">
            <v>0</v>
          </cell>
          <cell r="B64" t="str">
            <v>0</v>
          </cell>
          <cell r="C64">
            <v>0</v>
          </cell>
          <cell r="D64">
            <v>0</v>
          </cell>
          <cell r="E64">
            <v>0</v>
          </cell>
          <cell r="F64" t="str">
            <v/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 t="b">
            <v>0</v>
          </cell>
          <cell r="L64">
            <v>0</v>
          </cell>
          <cell r="M64">
            <v>0</v>
          </cell>
          <cell r="N64">
            <v>5</v>
          </cell>
          <cell r="O64">
            <v>0</v>
          </cell>
          <cell r="P64">
            <v>0</v>
          </cell>
          <cell r="Q64">
            <v>0</v>
          </cell>
        </row>
        <row r="65">
          <cell r="A65">
            <v>0</v>
          </cell>
          <cell r="B65" t="str">
            <v>0</v>
          </cell>
          <cell r="C65">
            <v>0</v>
          </cell>
          <cell r="D65">
            <v>0</v>
          </cell>
          <cell r="E65">
            <v>0</v>
          </cell>
          <cell r="F65" t="str">
            <v/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 t="b">
            <v>0</v>
          </cell>
          <cell r="L65">
            <v>0</v>
          </cell>
          <cell r="M65">
            <v>0</v>
          </cell>
          <cell r="N65">
            <v>5</v>
          </cell>
          <cell r="O65">
            <v>0</v>
          </cell>
          <cell r="P65">
            <v>0</v>
          </cell>
          <cell r="Q65">
            <v>0</v>
          </cell>
        </row>
        <row r="66">
          <cell r="A66">
            <v>0</v>
          </cell>
          <cell r="B66" t="str">
            <v>0</v>
          </cell>
          <cell r="C66">
            <v>0</v>
          </cell>
          <cell r="D66">
            <v>0</v>
          </cell>
          <cell r="E66">
            <v>0</v>
          </cell>
          <cell r="F66" t="str">
            <v/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 t="b">
            <v>0</v>
          </cell>
          <cell r="L66">
            <v>0</v>
          </cell>
          <cell r="M66">
            <v>0</v>
          </cell>
          <cell r="N66">
            <v>5</v>
          </cell>
          <cell r="O66">
            <v>0</v>
          </cell>
          <cell r="P66">
            <v>0</v>
          </cell>
          <cell r="Q66">
            <v>0</v>
          </cell>
        </row>
        <row r="67">
          <cell r="A67">
            <v>0</v>
          </cell>
          <cell r="B67" t="str">
            <v>0</v>
          </cell>
          <cell r="C67">
            <v>0</v>
          </cell>
          <cell r="D67">
            <v>0</v>
          </cell>
          <cell r="E67">
            <v>0</v>
          </cell>
          <cell r="F67" t="str">
            <v/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 t="b">
            <v>0</v>
          </cell>
          <cell r="L67">
            <v>0</v>
          </cell>
          <cell r="M67">
            <v>0</v>
          </cell>
          <cell r="N67">
            <v>5</v>
          </cell>
          <cell r="O67">
            <v>0</v>
          </cell>
          <cell r="P67">
            <v>0</v>
          </cell>
          <cell r="Q67">
            <v>0</v>
          </cell>
        </row>
        <row r="68">
          <cell r="A68">
            <v>0</v>
          </cell>
          <cell r="B68" t="str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/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 t="b">
            <v>0</v>
          </cell>
          <cell r="L68">
            <v>0</v>
          </cell>
          <cell r="M68">
            <v>0</v>
          </cell>
          <cell r="N68">
            <v>5</v>
          </cell>
          <cell r="O68">
            <v>0</v>
          </cell>
          <cell r="P68">
            <v>0</v>
          </cell>
          <cell r="Q68">
            <v>0</v>
          </cell>
        </row>
        <row r="69">
          <cell r="A69">
            <v>0</v>
          </cell>
          <cell r="B69" t="str">
            <v>0</v>
          </cell>
          <cell r="C69">
            <v>0</v>
          </cell>
          <cell r="D69">
            <v>0</v>
          </cell>
          <cell r="E69">
            <v>0</v>
          </cell>
          <cell r="F69" t="str">
            <v/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 t="b">
            <v>0</v>
          </cell>
          <cell r="L69">
            <v>0</v>
          </cell>
          <cell r="M69">
            <v>0</v>
          </cell>
          <cell r="N69">
            <v>5</v>
          </cell>
          <cell r="O69">
            <v>0</v>
          </cell>
          <cell r="P69">
            <v>0</v>
          </cell>
          <cell r="Q69">
            <v>0</v>
          </cell>
        </row>
        <row r="70">
          <cell r="A70">
            <v>0</v>
          </cell>
          <cell r="B70" t="str">
            <v>0</v>
          </cell>
          <cell r="C70">
            <v>0</v>
          </cell>
          <cell r="D70">
            <v>0</v>
          </cell>
          <cell r="E70">
            <v>0</v>
          </cell>
          <cell r="F70" t="str">
            <v/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 t="b">
            <v>0</v>
          </cell>
          <cell r="L70">
            <v>0</v>
          </cell>
          <cell r="M70">
            <v>0</v>
          </cell>
          <cell r="N70">
            <v>5</v>
          </cell>
          <cell r="O70">
            <v>0</v>
          </cell>
          <cell r="P70">
            <v>0</v>
          </cell>
          <cell r="Q70">
            <v>0</v>
          </cell>
        </row>
        <row r="71">
          <cell r="A71">
            <v>0</v>
          </cell>
          <cell r="B71" t="str">
            <v>0</v>
          </cell>
          <cell r="C71">
            <v>0</v>
          </cell>
          <cell r="D71">
            <v>0</v>
          </cell>
          <cell r="E71">
            <v>0</v>
          </cell>
          <cell r="F71" t="str">
            <v/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 t="b">
            <v>0</v>
          </cell>
          <cell r="L71">
            <v>0</v>
          </cell>
          <cell r="M71">
            <v>0</v>
          </cell>
          <cell r="N71">
            <v>5</v>
          </cell>
          <cell r="O71">
            <v>0</v>
          </cell>
          <cell r="P71">
            <v>0</v>
          </cell>
          <cell r="Q71">
            <v>0</v>
          </cell>
        </row>
        <row r="72">
          <cell r="A72">
            <v>0</v>
          </cell>
          <cell r="B72" t="str">
            <v>0</v>
          </cell>
          <cell r="C72">
            <v>0</v>
          </cell>
          <cell r="D72">
            <v>0</v>
          </cell>
          <cell r="E72">
            <v>0</v>
          </cell>
          <cell r="F72" t="str">
            <v/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 t="b">
            <v>0</v>
          </cell>
          <cell r="L72">
            <v>0</v>
          </cell>
          <cell r="M72">
            <v>0</v>
          </cell>
          <cell r="N72">
            <v>5</v>
          </cell>
          <cell r="O72">
            <v>0</v>
          </cell>
          <cell r="P72">
            <v>0</v>
          </cell>
          <cell r="Q72">
            <v>0</v>
          </cell>
        </row>
        <row r="73">
          <cell r="A73">
            <v>0</v>
          </cell>
          <cell r="B73" t="str">
            <v>0</v>
          </cell>
          <cell r="C73">
            <v>0</v>
          </cell>
          <cell r="D73">
            <v>0</v>
          </cell>
          <cell r="E73">
            <v>0</v>
          </cell>
          <cell r="F73" t="str">
            <v/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 t="b">
            <v>0</v>
          </cell>
          <cell r="L73">
            <v>0</v>
          </cell>
          <cell r="M73">
            <v>0</v>
          </cell>
          <cell r="N73">
            <v>5</v>
          </cell>
          <cell r="O73">
            <v>0</v>
          </cell>
          <cell r="P73">
            <v>0</v>
          </cell>
          <cell r="Q73">
            <v>0</v>
          </cell>
        </row>
        <row r="74">
          <cell r="A74">
            <v>0</v>
          </cell>
          <cell r="B74" t="str">
            <v>0</v>
          </cell>
          <cell r="C74">
            <v>0</v>
          </cell>
          <cell r="D74">
            <v>0</v>
          </cell>
          <cell r="E74">
            <v>0</v>
          </cell>
          <cell r="F74" t="str">
            <v/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 t="b">
            <v>0</v>
          </cell>
          <cell r="L74">
            <v>0</v>
          </cell>
          <cell r="M74">
            <v>0</v>
          </cell>
          <cell r="N74">
            <v>5</v>
          </cell>
          <cell r="O74">
            <v>0</v>
          </cell>
          <cell r="P74">
            <v>0</v>
          </cell>
          <cell r="Q74">
            <v>0</v>
          </cell>
        </row>
        <row r="75">
          <cell r="A75">
            <v>0</v>
          </cell>
          <cell r="B75" t="str">
            <v>0</v>
          </cell>
          <cell r="C75">
            <v>0</v>
          </cell>
          <cell r="D75">
            <v>0</v>
          </cell>
          <cell r="E75">
            <v>0</v>
          </cell>
          <cell r="F75" t="str">
            <v/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 t="b">
            <v>0</v>
          </cell>
          <cell r="L75">
            <v>0</v>
          </cell>
          <cell r="M75">
            <v>0</v>
          </cell>
          <cell r="N75">
            <v>5</v>
          </cell>
          <cell r="O75">
            <v>0</v>
          </cell>
          <cell r="P75">
            <v>0</v>
          </cell>
          <cell r="Q75">
            <v>0</v>
          </cell>
        </row>
        <row r="76">
          <cell r="A76">
            <v>0</v>
          </cell>
          <cell r="B76" t="str">
            <v>0</v>
          </cell>
          <cell r="C76">
            <v>0</v>
          </cell>
          <cell r="D76">
            <v>0</v>
          </cell>
          <cell r="E76">
            <v>0</v>
          </cell>
          <cell r="F76" t="str">
            <v/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 t="b">
            <v>0</v>
          </cell>
          <cell r="L76">
            <v>0</v>
          </cell>
          <cell r="M76">
            <v>0</v>
          </cell>
          <cell r="N76">
            <v>5</v>
          </cell>
          <cell r="O76">
            <v>0</v>
          </cell>
          <cell r="P76">
            <v>0</v>
          </cell>
          <cell r="Q76">
            <v>0</v>
          </cell>
        </row>
        <row r="77">
          <cell r="A77">
            <v>0</v>
          </cell>
          <cell r="B77" t="str">
            <v>0</v>
          </cell>
          <cell r="C77">
            <v>0</v>
          </cell>
          <cell r="D77">
            <v>0</v>
          </cell>
          <cell r="E77">
            <v>0</v>
          </cell>
          <cell r="F77" t="str">
            <v/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 t="b">
            <v>0</v>
          </cell>
          <cell r="L77">
            <v>0</v>
          </cell>
          <cell r="M77">
            <v>0</v>
          </cell>
          <cell r="N77">
            <v>5</v>
          </cell>
          <cell r="O77">
            <v>0</v>
          </cell>
          <cell r="P77">
            <v>0</v>
          </cell>
          <cell r="Q77">
            <v>0</v>
          </cell>
        </row>
        <row r="78">
          <cell r="A78">
            <v>0</v>
          </cell>
          <cell r="B78" t="str">
            <v>0</v>
          </cell>
          <cell r="C78">
            <v>0</v>
          </cell>
          <cell r="D78">
            <v>0</v>
          </cell>
          <cell r="E78">
            <v>0</v>
          </cell>
          <cell r="F78" t="str">
            <v/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 t="b">
            <v>0</v>
          </cell>
          <cell r="L78">
            <v>0</v>
          </cell>
          <cell r="M78">
            <v>0</v>
          </cell>
          <cell r="N78">
            <v>5</v>
          </cell>
          <cell r="O78">
            <v>0</v>
          </cell>
          <cell r="P78">
            <v>0</v>
          </cell>
          <cell r="Q78">
            <v>0</v>
          </cell>
        </row>
        <row r="79">
          <cell r="A79">
            <v>0</v>
          </cell>
          <cell r="B79" t="str">
            <v>0</v>
          </cell>
          <cell r="C79">
            <v>0</v>
          </cell>
          <cell r="D79">
            <v>0</v>
          </cell>
          <cell r="E79">
            <v>0</v>
          </cell>
          <cell r="F79" t="str">
            <v/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 t="b">
            <v>0</v>
          </cell>
          <cell r="L79">
            <v>0</v>
          </cell>
          <cell r="M79">
            <v>0</v>
          </cell>
          <cell r="N79">
            <v>5</v>
          </cell>
          <cell r="O79">
            <v>0</v>
          </cell>
          <cell r="P79">
            <v>0</v>
          </cell>
          <cell r="Q79">
            <v>0</v>
          </cell>
        </row>
        <row r="80">
          <cell r="A80">
            <v>0</v>
          </cell>
          <cell r="B80" t="str">
            <v>0</v>
          </cell>
          <cell r="C80">
            <v>0</v>
          </cell>
          <cell r="D80">
            <v>0</v>
          </cell>
          <cell r="E80">
            <v>0</v>
          </cell>
          <cell r="F80" t="str">
            <v/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 t="b">
            <v>0</v>
          </cell>
          <cell r="L80">
            <v>0</v>
          </cell>
          <cell r="M80">
            <v>0</v>
          </cell>
          <cell r="N80">
            <v>5</v>
          </cell>
          <cell r="O80">
            <v>0</v>
          </cell>
          <cell r="P80">
            <v>0</v>
          </cell>
          <cell r="Q80">
            <v>0</v>
          </cell>
        </row>
        <row r="81">
          <cell r="A81">
            <v>0</v>
          </cell>
          <cell r="B81" t="str">
            <v>0</v>
          </cell>
          <cell r="C81">
            <v>0</v>
          </cell>
          <cell r="D81">
            <v>0</v>
          </cell>
          <cell r="E81">
            <v>0</v>
          </cell>
          <cell r="F81" t="str">
            <v/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 t="b">
            <v>0</v>
          </cell>
          <cell r="L81">
            <v>0</v>
          </cell>
          <cell r="M81">
            <v>0</v>
          </cell>
          <cell r="N81">
            <v>5</v>
          </cell>
          <cell r="O81">
            <v>0</v>
          </cell>
          <cell r="P81">
            <v>0</v>
          </cell>
          <cell r="Q81">
            <v>0</v>
          </cell>
        </row>
        <row r="82">
          <cell r="A82">
            <v>0</v>
          </cell>
          <cell r="B82" t="str">
            <v>0</v>
          </cell>
          <cell r="C82">
            <v>0</v>
          </cell>
          <cell r="D82">
            <v>0</v>
          </cell>
          <cell r="E82">
            <v>0</v>
          </cell>
          <cell r="F82" t="str">
            <v/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 t="b">
            <v>0</v>
          </cell>
          <cell r="L82">
            <v>0</v>
          </cell>
          <cell r="M82">
            <v>0</v>
          </cell>
          <cell r="N82">
            <v>5</v>
          </cell>
          <cell r="O82">
            <v>0</v>
          </cell>
          <cell r="P82">
            <v>0</v>
          </cell>
          <cell r="Q82">
            <v>0</v>
          </cell>
        </row>
        <row r="83">
          <cell r="A83">
            <v>0</v>
          </cell>
          <cell r="B83" t="str">
            <v>0</v>
          </cell>
          <cell r="C83">
            <v>0</v>
          </cell>
          <cell r="D83">
            <v>0</v>
          </cell>
          <cell r="E83">
            <v>0</v>
          </cell>
          <cell r="F83" t="str">
            <v/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 t="b">
            <v>0</v>
          </cell>
          <cell r="L83">
            <v>0</v>
          </cell>
          <cell r="M83">
            <v>0</v>
          </cell>
          <cell r="N83">
            <v>5</v>
          </cell>
          <cell r="O83">
            <v>0</v>
          </cell>
          <cell r="P83">
            <v>0</v>
          </cell>
          <cell r="Q83">
            <v>0</v>
          </cell>
        </row>
        <row r="84">
          <cell r="A84">
            <v>0</v>
          </cell>
          <cell r="B84" t="str">
            <v>0</v>
          </cell>
          <cell r="C84">
            <v>0</v>
          </cell>
          <cell r="D84">
            <v>0</v>
          </cell>
          <cell r="E84">
            <v>0</v>
          </cell>
          <cell r="F84" t="str">
            <v/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 t="b">
            <v>0</v>
          </cell>
          <cell r="L84">
            <v>0</v>
          </cell>
          <cell r="M84">
            <v>0</v>
          </cell>
          <cell r="N84">
            <v>5</v>
          </cell>
          <cell r="O84">
            <v>0</v>
          </cell>
          <cell r="P84">
            <v>0</v>
          </cell>
          <cell r="Q84">
            <v>0</v>
          </cell>
        </row>
        <row r="85">
          <cell r="A85">
            <v>0</v>
          </cell>
          <cell r="B85" t="str">
            <v>0</v>
          </cell>
          <cell r="C85">
            <v>0</v>
          </cell>
          <cell r="D85">
            <v>0</v>
          </cell>
          <cell r="E85">
            <v>0</v>
          </cell>
          <cell r="F85" t="str">
            <v/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 t="b">
            <v>0</v>
          </cell>
          <cell r="L85">
            <v>0</v>
          </cell>
          <cell r="M85">
            <v>0</v>
          </cell>
          <cell r="N85">
            <v>5</v>
          </cell>
          <cell r="O85">
            <v>0</v>
          </cell>
          <cell r="P85">
            <v>0</v>
          </cell>
          <cell r="Q85">
            <v>0</v>
          </cell>
        </row>
        <row r="86">
          <cell r="A86">
            <v>0</v>
          </cell>
          <cell r="B86" t="str">
            <v>0</v>
          </cell>
          <cell r="C86">
            <v>0</v>
          </cell>
          <cell r="D86">
            <v>0</v>
          </cell>
          <cell r="E86">
            <v>0</v>
          </cell>
          <cell r="F86" t="str">
            <v/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 t="b">
            <v>0</v>
          </cell>
          <cell r="L86">
            <v>0</v>
          </cell>
          <cell r="M86">
            <v>0</v>
          </cell>
          <cell r="N86">
            <v>5</v>
          </cell>
          <cell r="O86">
            <v>0</v>
          </cell>
          <cell r="P86">
            <v>0</v>
          </cell>
          <cell r="Q86">
            <v>0</v>
          </cell>
        </row>
        <row r="87">
          <cell r="A87">
            <v>0</v>
          </cell>
          <cell r="B87" t="str">
            <v>0</v>
          </cell>
          <cell r="C87">
            <v>0</v>
          </cell>
          <cell r="D87">
            <v>0</v>
          </cell>
          <cell r="E87">
            <v>0</v>
          </cell>
          <cell r="F87" t="str">
            <v/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 t="b">
            <v>0</v>
          </cell>
          <cell r="L87">
            <v>0</v>
          </cell>
          <cell r="M87">
            <v>0</v>
          </cell>
          <cell r="N87">
            <v>5</v>
          </cell>
          <cell r="O87">
            <v>0</v>
          </cell>
          <cell r="P87">
            <v>0</v>
          </cell>
          <cell r="Q87">
            <v>0</v>
          </cell>
        </row>
        <row r="88">
          <cell r="A88">
            <v>0</v>
          </cell>
          <cell r="B88" t="str">
            <v>0</v>
          </cell>
          <cell r="C88">
            <v>0</v>
          </cell>
          <cell r="D88">
            <v>0</v>
          </cell>
          <cell r="E88">
            <v>0</v>
          </cell>
          <cell r="F88" t="str">
            <v/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 t="b">
            <v>0</v>
          </cell>
          <cell r="L88">
            <v>0</v>
          </cell>
          <cell r="M88">
            <v>0</v>
          </cell>
          <cell r="N88">
            <v>5</v>
          </cell>
          <cell r="O88">
            <v>0</v>
          </cell>
          <cell r="P88">
            <v>0</v>
          </cell>
          <cell r="Q88">
            <v>0</v>
          </cell>
        </row>
        <row r="89">
          <cell r="A89">
            <v>0</v>
          </cell>
          <cell r="B89" t="str">
            <v>0</v>
          </cell>
          <cell r="C89">
            <v>0</v>
          </cell>
          <cell r="D89">
            <v>0</v>
          </cell>
          <cell r="E89">
            <v>0</v>
          </cell>
          <cell r="F89" t="str">
            <v/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 t="b">
            <v>0</v>
          </cell>
          <cell r="L89">
            <v>0</v>
          </cell>
          <cell r="M89">
            <v>0</v>
          </cell>
          <cell r="N89">
            <v>5</v>
          </cell>
          <cell r="O89">
            <v>0</v>
          </cell>
          <cell r="P89">
            <v>0</v>
          </cell>
          <cell r="Q89">
            <v>0</v>
          </cell>
        </row>
        <row r="90">
          <cell r="A90">
            <v>0</v>
          </cell>
          <cell r="B90" t="str">
            <v>0</v>
          </cell>
          <cell r="C90">
            <v>0</v>
          </cell>
          <cell r="D90">
            <v>0</v>
          </cell>
          <cell r="E90">
            <v>0</v>
          </cell>
          <cell r="F90" t="str">
            <v/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 t="b">
            <v>0</v>
          </cell>
          <cell r="L90">
            <v>0</v>
          </cell>
          <cell r="M90">
            <v>0</v>
          </cell>
          <cell r="N90">
            <v>5</v>
          </cell>
          <cell r="O90">
            <v>0</v>
          </cell>
          <cell r="P90">
            <v>0</v>
          </cell>
          <cell r="Q90">
            <v>0</v>
          </cell>
        </row>
        <row r="91">
          <cell r="A91">
            <v>0</v>
          </cell>
          <cell r="B91" t="str">
            <v>0</v>
          </cell>
          <cell r="C91">
            <v>0</v>
          </cell>
          <cell r="D91">
            <v>0</v>
          </cell>
          <cell r="E91">
            <v>0</v>
          </cell>
          <cell r="F91" t="str">
            <v/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 t="b">
            <v>0</v>
          </cell>
          <cell r="L91">
            <v>0</v>
          </cell>
          <cell r="M91">
            <v>0</v>
          </cell>
          <cell r="N91">
            <v>5</v>
          </cell>
          <cell r="O91">
            <v>0</v>
          </cell>
          <cell r="P91">
            <v>0</v>
          </cell>
          <cell r="Q91">
            <v>0</v>
          </cell>
        </row>
        <row r="92">
          <cell r="A92">
            <v>0</v>
          </cell>
          <cell r="B92" t="str">
            <v>0</v>
          </cell>
          <cell r="C92">
            <v>0</v>
          </cell>
          <cell r="D92">
            <v>0</v>
          </cell>
          <cell r="E92">
            <v>0</v>
          </cell>
          <cell r="F92" t="str">
            <v/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 t="b">
            <v>0</v>
          </cell>
          <cell r="L92">
            <v>0</v>
          </cell>
          <cell r="M92">
            <v>0</v>
          </cell>
          <cell r="N92">
            <v>5</v>
          </cell>
          <cell r="O92">
            <v>0</v>
          </cell>
          <cell r="P92">
            <v>0</v>
          </cell>
          <cell r="Q92">
            <v>0</v>
          </cell>
        </row>
        <row r="93">
          <cell r="A93">
            <v>0</v>
          </cell>
          <cell r="B93" t="str">
            <v>0</v>
          </cell>
          <cell r="C93">
            <v>0</v>
          </cell>
          <cell r="D93">
            <v>0</v>
          </cell>
          <cell r="E93">
            <v>0</v>
          </cell>
          <cell r="F93" t="str">
            <v/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 t="b">
            <v>0</v>
          </cell>
          <cell r="L93">
            <v>0</v>
          </cell>
          <cell r="M93">
            <v>0</v>
          </cell>
          <cell r="N93">
            <v>5</v>
          </cell>
          <cell r="O93">
            <v>0</v>
          </cell>
          <cell r="P93">
            <v>0</v>
          </cell>
          <cell r="Q93">
            <v>0</v>
          </cell>
        </row>
        <row r="94">
          <cell r="A94">
            <v>0</v>
          </cell>
          <cell r="B94" t="str">
            <v>0</v>
          </cell>
          <cell r="C94">
            <v>0</v>
          </cell>
          <cell r="D94">
            <v>0</v>
          </cell>
          <cell r="E94">
            <v>0</v>
          </cell>
          <cell r="F94" t="str">
            <v/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 t="b">
            <v>0</v>
          </cell>
          <cell r="L94">
            <v>0</v>
          </cell>
          <cell r="M94">
            <v>0</v>
          </cell>
          <cell r="N94">
            <v>5</v>
          </cell>
          <cell r="O94">
            <v>0</v>
          </cell>
          <cell r="P94">
            <v>0</v>
          </cell>
          <cell r="Q94">
            <v>0</v>
          </cell>
        </row>
        <row r="95">
          <cell r="A95">
            <v>0</v>
          </cell>
          <cell r="B95" t="str">
            <v>0</v>
          </cell>
          <cell r="C95">
            <v>0</v>
          </cell>
          <cell r="D95">
            <v>0</v>
          </cell>
          <cell r="E95">
            <v>0</v>
          </cell>
          <cell r="F95" t="str">
            <v/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 t="b">
            <v>0</v>
          </cell>
          <cell r="L95">
            <v>0</v>
          </cell>
          <cell r="M95">
            <v>0</v>
          </cell>
          <cell r="N95">
            <v>5</v>
          </cell>
          <cell r="O95">
            <v>0</v>
          </cell>
          <cell r="P95">
            <v>0</v>
          </cell>
          <cell r="Q95">
            <v>0</v>
          </cell>
        </row>
        <row r="96">
          <cell r="A96">
            <v>0</v>
          </cell>
          <cell r="B96" t="str">
            <v>0</v>
          </cell>
          <cell r="C96">
            <v>0</v>
          </cell>
          <cell r="D96">
            <v>0</v>
          </cell>
          <cell r="E96">
            <v>0</v>
          </cell>
          <cell r="F96" t="str">
            <v/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 t="b">
            <v>0</v>
          </cell>
          <cell r="L96">
            <v>0</v>
          </cell>
          <cell r="M96">
            <v>0</v>
          </cell>
          <cell r="N96">
            <v>5</v>
          </cell>
          <cell r="O96">
            <v>0</v>
          </cell>
          <cell r="P96">
            <v>0</v>
          </cell>
          <cell r="Q96">
            <v>0</v>
          </cell>
        </row>
        <row r="97">
          <cell r="A97">
            <v>0</v>
          </cell>
          <cell r="B97" t="str">
            <v>0</v>
          </cell>
          <cell r="C97">
            <v>0</v>
          </cell>
          <cell r="D97">
            <v>0</v>
          </cell>
          <cell r="E97">
            <v>0</v>
          </cell>
          <cell r="F97" t="str">
            <v/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 t="b">
            <v>0</v>
          </cell>
          <cell r="L97">
            <v>0</v>
          </cell>
          <cell r="M97">
            <v>0</v>
          </cell>
          <cell r="N97">
            <v>5</v>
          </cell>
          <cell r="O97">
            <v>0</v>
          </cell>
          <cell r="P97">
            <v>0</v>
          </cell>
          <cell r="Q97">
            <v>0</v>
          </cell>
        </row>
        <row r="98">
          <cell r="A98">
            <v>0</v>
          </cell>
          <cell r="B98" t="str">
            <v>0</v>
          </cell>
          <cell r="C98">
            <v>0</v>
          </cell>
          <cell r="D98">
            <v>0</v>
          </cell>
          <cell r="E98">
            <v>0</v>
          </cell>
          <cell r="F98" t="str">
            <v/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 t="b">
            <v>0</v>
          </cell>
          <cell r="L98">
            <v>0</v>
          </cell>
          <cell r="M98">
            <v>0</v>
          </cell>
          <cell r="N98">
            <v>5</v>
          </cell>
          <cell r="O98">
            <v>0</v>
          </cell>
          <cell r="P98">
            <v>0</v>
          </cell>
          <cell r="Q98">
            <v>0</v>
          </cell>
        </row>
        <row r="99">
          <cell r="A99">
            <v>0</v>
          </cell>
          <cell r="B99" t="str">
            <v>0</v>
          </cell>
          <cell r="C99">
            <v>0</v>
          </cell>
          <cell r="D99">
            <v>0</v>
          </cell>
          <cell r="E99">
            <v>0</v>
          </cell>
          <cell r="F99" t="str">
            <v/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 t="b">
            <v>0</v>
          </cell>
          <cell r="L99">
            <v>0</v>
          </cell>
          <cell r="M99">
            <v>0</v>
          </cell>
          <cell r="N99">
            <v>5</v>
          </cell>
          <cell r="O99">
            <v>0</v>
          </cell>
          <cell r="P99">
            <v>0</v>
          </cell>
          <cell r="Q99">
            <v>0</v>
          </cell>
        </row>
        <row r="100">
          <cell r="A100">
            <v>0</v>
          </cell>
          <cell r="B100" t="str">
            <v>0</v>
          </cell>
          <cell r="C100">
            <v>0</v>
          </cell>
          <cell r="D100">
            <v>0</v>
          </cell>
          <cell r="E100">
            <v>0</v>
          </cell>
          <cell r="F100" t="str">
            <v/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 t="b">
            <v>0</v>
          </cell>
          <cell r="L100">
            <v>0</v>
          </cell>
          <cell r="M100">
            <v>0</v>
          </cell>
          <cell r="N100">
            <v>5</v>
          </cell>
          <cell r="O100">
            <v>0</v>
          </cell>
          <cell r="P100">
            <v>0</v>
          </cell>
          <cell r="Q100">
            <v>0</v>
          </cell>
        </row>
        <row r="101">
          <cell r="A101">
            <v>0</v>
          </cell>
          <cell r="B101" t="str">
            <v>0</v>
          </cell>
          <cell r="C101">
            <v>0</v>
          </cell>
          <cell r="D101">
            <v>0</v>
          </cell>
          <cell r="E101">
            <v>0</v>
          </cell>
          <cell r="F101" t="str">
            <v/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 t="b">
            <v>0</v>
          </cell>
          <cell r="L101">
            <v>0</v>
          </cell>
          <cell r="M101">
            <v>0</v>
          </cell>
          <cell r="N101">
            <v>5</v>
          </cell>
          <cell r="O101">
            <v>0</v>
          </cell>
          <cell r="P101">
            <v>0</v>
          </cell>
          <cell r="Q101">
            <v>0</v>
          </cell>
        </row>
        <row r="102">
          <cell r="A102">
            <v>0</v>
          </cell>
          <cell r="B102" t="str">
            <v>0</v>
          </cell>
          <cell r="C102">
            <v>0</v>
          </cell>
          <cell r="D102">
            <v>0</v>
          </cell>
          <cell r="E102">
            <v>0</v>
          </cell>
          <cell r="F102" t="str">
            <v/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 t="b">
            <v>0</v>
          </cell>
          <cell r="L102">
            <v>0</v>
          </cell>
          <cell r="M102">
            <v>0</v>
          </cell>
          <cell r="N102">
            <v>5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0</v>
          </cell>
          <cell r="B103" t="str">
            <v>0</v>
          </cell>
          <cell r="C103">
            <v>0</v>
          </cell>
          <cell r="D103">
            <v>0</v>
          </cell>
          <cell r="E103">
            <v>0</v>
          </cell>
          <cell r="F103" t="str">
            <v/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 t="b">
            <v>0</v>
          </cell>
          <cell r="L103">
            <v>0</v>
          </cell>
          <cell r="M103">
            <v>0</v>
          </cell>
          <cell r="N103">
            <v>5</v>
          </cell>
          <cell r="O103">
            <v>0</v>
          </cell>
          <cell r="P103">
            <v>0</v>
          </cell>
          <cell r="Q103">
            <v>0</v>
          </cell>
        </row>
        <row r="104">
          <cell r="A104">
            <v>0</v>
          </cell>
          <cell r="B104" t="str">
            <v>0</v>
          </cell>
          <cell r="C104">
            <v>0</v>
          </cell>
          <cell r="D104">
            <v>0</v>
          </cell>
          <cell r="E104">
            <v>0</v>
          </cell>
          <cell r="F104" t="str">
            <v/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 t="b">
            <v>0</v>
          </cell>
          <cell r="L104">
            <v>0</v>
          </cell>
          <cell r="M104">
            <v>0</v>
          </cell>
          <cell r="N104">
            <v>5</v>
          </cell>
          <cell r="O104">
            <v>0</v>
          </cell>
          <cell r="P104">
            <v>0</v>
          </cell>
          <cell r="Q104">
            <v>0</v>
          </cell>
        </row>
        <row r="105">
          <cell r="A105">
            <v>0</v>
          </cell>
          <cell r="B105" t="str">
            <v>0</v>
          </cell>
          <cell r="C105">
            <v>0</v>
          </cell>
          <cell r="D105">
            <v>0</v>
          </cell>
          <cell r="E105">
            <v>0</v>
          </cell>
          <cell r="F105" t="str">
            <v/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 t="b">
            <v>0</v>
          </cell>
          <cell r="L105">
            <v>0</v>
          </cell>
          <cell r="M105">
            <v>0</v>
          </cell>
          <cell r="N105">
            <v>5</v>
          </cell>
          <cell r="O105">
            <v>0</v>
          </cell>
          <cell r="P105">
            <v>0</v>
          </cell>
          <cell r="Q105">
            <v>0</v>
          </cell>
        </row>
        <row r="106">
          <cell r="A106">
            <v>0</v>
          </cell>
          <cell r="B106" t="str">
            <v>0</v>
          </cell>
          <cell r="C106">
            <v>0</v>
          </cell>
          <cell r="D106">
            <v>0</v>
          </cell>
          <cell r="E106">
            <v>0</v>
          </cell>
          <cell r="F106" t="str">
            <v/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 t="b">
            <v>0</v>
          </cell>
          <cell r="L106">
            <v>0</v>
          </cell>
          <cell r="M106">
            <v>0</v>
          </cell>
          <cell r="N106">
            <v>5</v>
          </cell>
          <cell r="O106">
            <v>0</v>
          </cell>
          <cell r="P106">
            <v>0</v>
          </cell>
          <cell r="Q106">
            <v>0</v>
          </cell>
        </row>
        <row r="107">
          <cell r="A107">
            <v>0</v>
          </cell>
          <cell r="B107" t="str">
            <v>0</v>
          </cell>
          <cell r="C107">
            <v>0</v>
          </cell>
          <cell r="D107">
            <v>0</v>
          </cell>
          <cell r="E107">
            <v>0</v>
          </cell>
          <cell r="F107" t="str">
            <v/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 t="b">
            <v>0</v>
          </cell>
          <cell r="L107">
            <v>0</v>
          </cell>
          <cell r="M107">
            <v>0</v>
          </cell>
          <cell r="N107">
            <v>5</v>
          </cell>
          <cell r="O107">
            <v>0</v>
          </cell>
          <cell r="P107">
            <v>0</v>
          </cell>
          <cell r="Q107">
            <v>0</v>
          </cell>
        </row>
        <row r="108">
          <cell r="A108">
            <v>0</v>
          </cell>
          <cell r="B108" t="str">
            <v>0</v>
          </cell>
          <cell r="C108">
            <v>0</v>
          </cell>
          <cell r="D108">
            <v>0</v>
          </cell>
          <cell r="E108">
            <v>0</v>
          </cell>
          <cell r="F108" t="str">
            <v/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 t="b">
            <v>0</v>
          </cell>
          <cell r="L108">
            <v>0</v>
          </cell>
          <cell r="M108">
            <v>0</v>
          </cell>
          <cell r="N108">
            <v>5</v>
          </cell>
          <cell r="O108">
            <v>0</v>
          </cell>
          <cell r="P108">
            <v>0</v>
          </cell>
          <cell r="Q108">
            <v>0</v>
          </cell>
        </row>
        <row r="109">
          <cell r="A109">
            <v>0</v>
          </cell>
          <cell r="B109" t="str">
            <v>0</v>
          </cell>
          <cell r="C109">
            <v>0</v>
          </cell>
          <cell r="D109">
            <v>0</v>
          </cell>
          <cell r="E109">
            <v>0</v>
          </cell>
          <cell r="F109" t="str">
            <v/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 t="b">
            <v>0</v>
          </cell>
          <cell r="L109">
            <v>0</v>
          </cell>
          <cell r="M109">
            <v>0</v>
          </cell>
          <cell r="N109">
            <v>5</v>
          </cell>
          <cell r="O109">
            <v>0</v>
          </cell>
          <cell r="P109">
            <v>0</v>
          </cell>
          <cell r="Q109">
            <v>0</v>
          </cell>
        </row>
        <row r="110">
          <cell r="A110">
            <v>0</v>
          </cell>
          <cell r="B110" t="str">
            <v>0</v>
          </cell>
          <cell r="C110">
            <v>0</v>
          </cell>
          <cell r="D110">
            <v>0</v>
          </cell>
          <cell r="E110">
            <v>0</v>
          </cell>
          <cell r="F110" t="str">
            <v/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 t="b">
            <v>0</v>
          </cell>
          <cell r="L110">
            <v>0</v>
          </cell>
          <cell r="M110">
            <v>0</v>
          </cell>
          <cell r="N110">
            <v>5</v>
          </cell>
          <cell r="O110">
            <v>0</v>
          </cell>
          <cell r="P110">
            <v>0</v>
          </cell>
          <cell r="Q110">
            <v>0</v>
          </cell>
        </row>
        <row r="111">
          <cell r="A111">
            <v>0</v>
          </cell>
          <cell r="B111" t="str">
            <v>0</v>
          </cell>
          <cell r="C111">
            <v>0</v>
          </cell>
          <cell r="D111">
            <v>0</v>
          </cell>
          <cell r="E111">
            <v>0</v>
          </cell>
          <cell r="F111" t="str">
            <v/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 t="b">
            <v>0</v>
          </cell>
          <cell r="L111">
            <v>0</v>
          </cell>
          <cell r="M111">
            <v>0</v>
          </cell>
          <cell r="N111">
            <v>5</v>
          </cell>
          <cell r="O111">
            <v>0</v>
          </cell>
          <cell r="P111">
            <v>0</v>
          </cell>
          <cell r="Q111">
            <v>0</v>
          </cell>
        </row>
        <row r="112">
          <cell r="A112">
            <v>0</v>
          </cell>
          <cell r="B112" t="str">
            <v>0</v>
          </cell>
          <cell r="C112">
            <v>0</v>
          </cell>
          <cell r="D112">
            <v>0</v>
          </cell>
          <cell r="E112">
            <v>0</v>
          </cell>
          <cell r="F112" t="str">
            <v/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 t="b">
            <v>0</v>
          </cell>
          <cell r="L112">
            <v>0</v>
          </cell>
          <cell r="M112">
            <v>0</v>
          </cell>
          <cell r="N112">
            <v>5</v>
          </cell>
          <cell r="O112">
            <v>0</v>
          </cell>
          <cell r="P112">
            <v>0</v>
          </cell>
          <cell r="Q112">
            <v>0</v>
          </cell>
        </row>
        <row r="113">
          <cell r="A113">
            <v>0</v>
          </cell>
          <cell r="B113" t="str">
            <v>0</v>
          </cell>
          <cell r="C113">
            <v>0</v>
          </cell>
          <cell r="D113">
            <v>0</v>
          </cell>
          <cell r="E113">
            <v>0</v>
          </cell>
          <cell r="F113" t="str">
            <v/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 t="b">
            <v>0</v>
          </cell>
          <cell r="L113">
            <v>0</v>
          </cell>
          <cell r="M113">
            <v>0</v>
          </cell>
          <cell r="N113">
            <v>5</v>
          </cell>
          <cell r="O113">
            <v>0</v>
          </cell>
          <cell r="P113">
            <v>0</v>
          </cell>
          <cell r="Q113">
            <v>0</v>
          </cell>
        </row>
        <row r="114">
          <cell r="A114">
            <v>0</v>
          </cell>
          <cell r="B114" t="str">
            <v>0</v>
          </cell>
          <cell r="C114">
            <v>0</v>
          </cell>
          <cell r="D114">
            <v>0</v>
          </cell>
          <cell r="E114">
            <v>0</v>
          </cell>
          <cell r="F114" t="str">
            <v/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 t="b">
            <v>0</v>
          </cell>
          <cell r="L114">
            <v>0</v>
          </cell>
          <cell r="M114">
            <v>0</v>
          </cell>
          <cell r="N114">
            <v>5</v>
          </cell>
          <cell r="O114">
            <v>0</v>
          </cell>
          <cell r="P114">
            <v>0</v>
          </cell>
          <cell r="Q114">
            <v>0</v>
          </cell>
        </row>
        <row r="115">
          <cell r="A115">
            <v>0</v>
          </cell>
          <cell r="B115" t="str">
            <v>0</v>
          </cell>
          <cell r="C115">
            <v>0</v>
          </cell>
          <cell r="D115">
            <v>0</v>
          </cell>
          <cell r="E115">
            <v>0</v>
          </cell>
          <cell r="F115" t="str">
            <v/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 t="b">
            <v>0</v>
          </cell>
          <cell r="L115">
            <v>0</v>
          </cell>
          <cell r="M115">
            <v>0</v>
          </cell>
          <cell r="N115">
            <v>5</v>
          </cell>
          <cell r="O115">
            <v>0</v>
          </cell>
          <cell r="P115">
            <v>0</v>
          </cell>
          <cell r="Q115">
            <v>0</v>
          </cell>
        </row>
        <row r="116">
          <cell r="A116">
            <v>0</v>
          </cell>
          <cell r="B116" t="str">
            <v>0</v>
          </cell>
          <cell r="C116">
            <v>0</v>
          </cell>
          <cell r="D116">
            <v>0</v>
          </cell>
          <cell r="E116">
            <v>0</v>
          </cell>
          <cell r="F116" t="str">
            <v/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 t="b">
            <v>0</v>
          </cell>
          <cell r="L116">
            <v>0</v>
          </cell>
          <cell r="M116">
            <v>0</v>
          </cell>
          <cell r="N116">
            <v>5</v>
          </cell>
          <cell r="O116">
            <v>0</v>
          </cell>
          <cell r="P116">
            <v>0</v>
          </cell>
          <cell r="Q116">
            <v>0</v>
          </cell>
        </row>
        <row r="117">
          <cell r="A117">
            <v>0</v>
          </cell>
          <cell r="B117" t="str">
            <v>0</v>
          </cell>
          <cell r="C117">
            <v>0</v>
          </cell>
          <cell r="D117">
            <v>0</v>
          </cell>
          <cell r="E117">
            <v>0</v>
          </cell>
          <cell r="F117" t="str">
            <v/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 t="b">
            <v>0</v>
          </cell>
          <cell r="L117">
            <v>0</v>
          </cell>
          <cell r="M117">
            <v>0</v>
          </cell>
          <cell r="N117">
            <v>5</v>
          </cell>
          <cell r="O117">
            <v>0</v>
          </cell>
          <cell r="P117">
            <v>0</v>
          </cell>
          <cell r="Q117">
            <v>0</v>
          </cell>
        </row>
        <row r="118">
          <cell r="A118">
            <v>0</v>
          </cell>
          <cell r="B118" t="str">
            <v>0</v>
          </cell>
          <cell r="C118">
            <v>0</v>
          </cell>
          <cell r="D118">
            <v>0</v>
          </cell>
          <cell r="E118">
            <v>0</v>
          </cell>
          <cell r="F118" t="str">
            <v/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 t="b">
            <v>0</v>
          </cell>
          <cell r="L118">
            <v>0</v>
          </cell>
          <cell r="M118">
            <v>0</v>
          </cell>
          <cell r="N118">
            <v>5</v>
          </cell>
          <cell r="O118">
            <v>0</v>
          </cell>
          <cell r="P118">
            <v>0</v>
          </cell>
          <cell r="Q118">
            <v>0</v>
          </cell>
        </row>
        <row r="119">
          <cell r="A119">
            <v>0</v>
          </cell>
          <cell r="B119" t="str">
            <v>0</v>
          </cell>
          <cell r="C119">
            <v>0</v>
          </cell>
          <cell r="D119">
            <v>0</v>
          </cell>
          <cell r="E119">
            <v>0</v>
          </cell>
          <cell r="F119" t="str">
            <v/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 t="b">
            <v>0</v>
          </cell>
          <cell r="L119">
            <v>0</v>
          </cell>
          <cell r="M119">
            <v>0</v>
          </cell>
          <cell r="N119">
            <v>5</v>
          </cell>
          <cell r="O119">
            <v>0</v>
          </cell>
          <cell r="P119">
            <v>0</v>
          </cell>
          <cell r="Q119">
            <v>0</v>
          </cell>
        </row>
        <row r="120">
          <cell r="A120">
            <v>0</v>
          </cell>
          <cell r="B120" t="str">
            <v>0</v>
          </cell>
          <cell r="C120">
            <v>0</v>
          </cell>
          <cell r="D120">
            <v>0</v>
          </cell>
          <cell r="E120">
            <v>0</v>
          </cell>
          <cell r="F120" t="str">
            <v/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 t="b">
            <v>0</v>
          </cell>
          <cell r="L120">
            <v>0</v>
          </cell>
          <cell r="M120">
            <v>0</v>
          </cell>
          <cell r="N120">
            <v>5</v>
          </cell>
          <cell r="O120">
            <v>0</v>
          </cell>
          <cell r="P120">
            <v>0</v>
          </cell>
          <cell r="Q120">
            <v>0</v>
          </cell>
        </row>
        <row r="121">
          <cell r="A121">
            <v>0</v>
          </cell>
          <cell r="B121" t="str">
            <v>0</v>
          </cell>
          <cell r="C121">
            <v>0</v>
          </cell>
          <cell r="D121">
            <v>0</v>
          </cell>
          <cell r="E121">
            <v>0</v>
          </cell>
          <cell r="F121" t="str">
            <v/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 t="b">
            <v>0</v>
          </cell>
          <cell r="L121">
            <v>0</v>
          </cell>
          <cell r="M121">
            <v>0</v>
          </cell>
          <cell r="N121">
            <v>5</v>
          </cell>
          <cell r="O121">
            <v>0</v>
          </cell>
          <cell r="P121">
            <v>0</v>
          </cell>
          <cell r="Q121">
            <v>0</v>
          </cell>
        </row>
        <row r="122">
          <cell r="A122">
            <v>0</v>
          </cell>
          <cell r="B122" t="str">
            <v>0</v>
          </cell>
          <cell r="C122">
            <v>0</v>
          </cell>
          <cell r="D122">
            <v>0</v>
          </cell>
          <cell r="E122">
            <v>0</v>
          </cell>
          <cell r="F122" t="str">
            <v/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 t="b">
            <v>0</v>
          </cell>
          <cell r="L122">
            <v>0</v>
          </cell>
          <cell r="M122">
            <v>0</v>
          </cell>
          <cell r="N122">
            <v>5</v>
          </cell>
          <cell r="O122">
            <v>0</v>
          </cell>
          <cell r="P122">
            <v>0</v>
          </cell>
          <cell r="Q122">
            <v>0</v>
          </cell>
        </row>
        <row r="123">
          <cell r="A123">
            <v>0</v>
          </cell>
          <cell r="B123" t="str">
            <v>0</v>
          </cell>
          <cell r="C123">
            <v>0</v>
          </cell>
          <cell r="D123">
            <v>0</v>
          </cell>
          <cell r="E123">
            <v>0</v>
          </cell>
          <cell r="F123" t="str">
            <v/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 t="b">
            <v>0</v>
          </cell>
          <cell r="L123">
            <v>0</v>
          </cell>
          <cell r="M123">
            <v>0</v>
          </cell>
          <cell r="N123">
            <v>5</v>
          </cell>
          <cell r="O123">
            <v>0</v>
          </cell>
          <cell r="P123">
            <v>0</v>
          </cell>
          <cell r="Q123">
            <v>0</v>
          </cell>
        </row>
        <row r="124">
          <cell r="A124">
            <v>0</v>
          </cell>
          <cell r="B124" t="str">
            <v>0</v>
          </cell>
          <cell r="C124">
            <v>0</v>
          </cell>
          <cell r="D124">
            <v>0</v>
          </cell>
          <cell r="E124">
            <v>0</v>
          </cell>
          <cell r="F124" t="str">
            <v/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 t="b">
            <v>0</v>
          </cell>
          <cell r="L124">
            <v>0</v>
          </cell>
          <cell r="M124">
            <v>0</v>
          </cell>
          <cell r="N124">
            <v>5</v>
          </cell>
          <cell r="O124">
            <v>0</v>
          </cell>
          <cell r="P124">
            <v>0</v>
          </cell>
          <cell r="Q124">
            <v>0</v>
          </cell>
        </row>
        <row r="125">
          <cell r="A125">
            <v>0</v>
          </cell>
          <cell r="B125" t="str">
            <v>0</v>
          </cell>
          <cell r="C125">
            <v>0</v>
          </cell>
          <cell r="D125">
            <v>0</v>
          </cell>
          <cell r="E125">
            <v>0</v>
          </cell>
          <cell r="F125" t="str">
            <v/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 t="b">
            <v>0</v>
          </cell>
          <cell r="L125">
            <v>0</v>
          </cell>
          <cell r="M125">
            <v>0</v>
          </cell>
          <cell r="N125">
            <v>5</v>
          </cell>
          <cell r="O125">
            <v>0</v>
          </cell>
          <cell r="P125">
            <v>0</v>
          </cell>
          <cell r="Q125">
            <v>0</v>
          </cell>
        </row>
        <row r="126">
          <cell r="A126">
            <v>0</v>
          </cell>
          <cell r="B126" t="str">
            <v>0</v>
          </cell>
          <cell r="C126">
            <v>0</v>
          </cell>
          <cell r="D126">
            <v>0</v>
          </cell>
          <cell r="E126">
            <v>0</v>
          </cell>
          <cell r="F126" t="str">
            <v/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 t="b">
            <v>0</v>
          </cell>
          <cell r="L126">
            <v>0</v>
          </cell>
          <cell r="M126">
            <v>0</v>
          </cell>
          <cell r="N126">
            <v>5</v>
          </cell>
          <cell r="O126">
            <v>0</v>
          </cell>
          <cell r="P126">
            <v>0</v>
          </cell>
          <cell r="Q126">
            <v>0</v>
          </cell>
        </row>
        <row r="127">
          <cell r="A127">
            <v>0</v>
          </cell>
          <cell r="B127" t="str">
            <v>0</v>
          </cell>
          <cell r="C127">
            <v>0</v>
          </cell>
          <cell r="D127">
            <v>0</v>
          </cell>
          <cell r="E127">
            <v>0</v>
          </cell>
          <cell r="F127" t="str">
            <v/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 t="b">
            <v>0</v>
          </cell>
          <cell r="L127">
            <v>0</v>
          </cell>
          <cell r="M127">
            <v>0</v>
          </cell>
          <cell r="N127">
            <v>5</v>
          </cell>
          <cell r="O127">
            <v>0</v>
          </cell>
          <cell r="P127">
            <v>0</v>
          </cell>
          <cell r="Q127">
            <v>0</v>
          </cell>
        </row>
        <row r="128">
          <cell r="A128">
            <v>0</v>
          </cell>
          <cell r="B128" t="str">
            <v>0</v>
          </cell>
          <cell r="C128">
            <v>0</v>
          </cell>
          <cell r="D128">
            <v>0</v>
          </cell>
          <cell r="E128">
            <v>0</v>
          </cell>
          <cell r="F128" t="str">
            <v/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 t="b">
            <v>0</v>
          </cell>
          <cell r="L128">
            <v>0</v>
          </cell>
          <cell r="M128">
            <v>0</v>
          </cell>
          <cell r="N128">
            <v>5</v>
          </cell>
          <cell r="O128">
            <v>0</v>
          </cell>
          <cell r="P128">
            <v>0</v>
          </cell>
          <cell r="Q128">
            <v>0</v>
          </cell>
        </row>
        <row r="129">
          <cell r="A129">
            <v>0</v>
          </cell>
          <cell r="B129" t="str">
            <v>0</v>
          </cell>
          <cell r="C129">
            <v>0</v>
          </cell>
          <cell r="D129">
            <v>0</v>
          </cell>
          <cell r="E129">
            <v>0</v>
          </cell>
          <cell r="F129" t="str">
            <v/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 t="b">
            <v>0</v>
          </cell>
          <cell r="L129">
            <v>0</v>
          </cell>
          <cell r="M129">
            <v>0</v>
          </cell>
          <cell r="N129">
            <v>5</v>
          </cell>
          <cell r="O129">
            <v>0</v>
          </cell>
          <cell r="P129">
            <v>0</v>
          </cell>
          <cell r="Q129">
            <v>0</v>
          </cell>
        </row>
        <row r="130">
          <cell r="A130">
            <v>0</v>
          </cell>
          <cell r="B130" t="str">
            <v>0</v>
          </cell>
          <cell r="C130">
            <v>0</v>
          </cell>
          <cell r="D130">
            <v>0</v>
          </cell>
          <cell r="E130">
            <v>0</v>
          </cell>
          <cell r="F130" t="str">
            <v/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 t="b">
            <v>0</v>
          </cell>
          <cell r="L130">
            <v>0</v>
          </cell>
          <cell r="M130">
            <v>0</v>
          </cell>
          <cell r="N130">
            <v>5</v>
          </cell>
          <cell r="O130">
            <v>0</v>
          </cell>
          <cell r="P130">
            <v>0</v>
          </cell>
          <cell r="Q130">
            <v>0</v>
          </cell>
        </row>
        <row r="131">
          <cell r="A131">
            <v>0</v>
          </cell>
          <cell r="B131" t="str">
            <v>0</v>
          </cell>
          <cell r="C131">
            <v>0</v>
          </cell>
          <cell r="D131">
            <v>0</v>
          </cell>
          <cell r="E131">
            <v>0</v>
          </cell>
          <cell r="F131" t="str">
            <v/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 t="b">
            <v>0</v>
          </cell>
          <cell r="L131">
            <v>0</v>
          </cell>
          <cell r="M131">
            <v>0</v>
          </cell>
          <cell r="N131">
            <v>5</v>
          </cell>
          <cell r="O131">
            <v>0</v>
          </cell>
          <cell r="P131">
            <v>0</v>
          </cell>
          <cell r="Q131">
            <v>0</v>
          </cell>
        </row>
        <row r="132">
          <cell r="A132">
            <v>0</v>
          </cell>
          <cell r="B132" t="str">
            <v>0</v>
          </cell>
          <cell r="C132">
            <v>0</v>
          </cell>
          <cell r="D132">
            <v>0</v>
          </cell>
          <cell r="E132">
            <v>0</v>
          </cell>
          <cell r="F132" t="str">
            <v/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 t="b">
            <v>0</v>
          </cell>
          <cell r="L132">
            <v>0</v>
          </cell>
          <cell r="M132">
            <v>0</v>
          </cell>
          <cell r="N132">
            <v>5</v>
          </cell>
          <cell r="O132">
            <v>0</v>
          </cell>
          <cell r="P132">
            <v>0</v>
          </cell>
          <cell r="Q132">
            <v>0</v>
          </cell>
        </row>
        <row r="133">
          <cell r="A133">
            <v>0</v>
          </cell>
          <cell r="B133" t="str">
            <v>0</v>
          </cell>
          <cell r="C133">
            <v>0</v>
          </cell>
          <cell r="D133">
            <v>0</v>
          </cell>
          <cell r="E133">
            <v>0</v>
          </cell>
          <cell r="F133" t="str">
            <v/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 t="b">
            <v>0</v>
          </cell>
          <cell r="L133">
            <v>0</v>
          </cell>
          <cell r="M133">
            <v>0</v>
          </cell>
          <cell r="N133">
            <v>5</v>
          </cell>
          <cell r="O133">
            <v>0</v>
          </cell>
          <cell r="P133">
            <v>0</v>
          </cell>
          <cell r="Q133">
            <v>0</v>
          </cell>
        </row>
        <row r="134">
          <cell r="A134">
            <v>0</v>
          </cell>
          <cell r="B134" t="str">
            <v>0</v>
          </cell>
          <cell r="C134">
            <v>0</v>
          </cell>
          <cell r="D134">
            <v>0</v>
          </cell>
          <cell r="E134">
            <v>0</v>
          </cell>
          <cell r="F134" t="str">
            <v/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 t="b">
            <v>0</v>
          </cell>
          <cell r="L134">
            <v>0</v>
          </cell>
          <cell r="M134">
            <v>0</v>
          </cell>
          <cell r="N134">
            <v>5</v>
          </cell>
          <cell r="O134">
            <v>0</v>
          </cell>
          <cell r="P134">
            <v>0</v>
          </cell>
          <cell r="Q134">
            <v>0</v>
          </cell>
        </row>
        <row r="135">
          <cell r="A135">
            <v>0</v>
          </cell>
          <cell r="B135" t="str">
            <v>0</v>
          </cell>
          <cell r="C135">
            <v>0</v>
          </cell>
          <cell r="D135">
            <v>0</v>
          </cell>
          <cell r="E135">
            <v>0</v>
          </cell>
          <cell r="F135" t="str">
            <v/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 t="b">
            <v>0</v>
          </cell>
          <cell r="L135">
            <v>0</v>
          </cell>
          <cell r="M135">
            <v>0</v>
          </cell>
          <cell r="N135">
            <v>5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0</v>
          </cell>
          <cell r="B136" t="str">
            <v>0</v>
          </cell>
          <cell r="C136">
            <v>0</v>
          </cell>
          <cell r="D136">
            <v>0</v>
          </cell>
          <cell r="E136">
            <v>0</v>
          </cell>
          <cell r="F136" t="str">
            <v/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 t="b">
            <v>0</v>
          </cell>
          <cell r="L136">
            <v>0</v>
          </cell>
          <cell r="M136">
            <v>0</v>
          </cell>
          <cell r="N136">
            <v>5</v>
          </cell>
          <cell r="O136">
            <v>0</v>
          </cell>
          <cell r="P136">
            <v>0</v>
          </cell>
          <cell r="Q136">
            <v>0</v>
          </cell>
        </row>
        <row r="137">
          <cell r="B137" t="str">
            <v/>
          </cell>
          <cell r="F137" t="str">
            <v/>
          </cell>
          <cell r="I137">
            <v>0</v>
          </cell>
          <cell r="J137">
            <v>0</v>
          </cell>
          <cell r="K137" t="b">
            <v>0</v>
          </cell>
          <cell r="L137">
            <v>0</v>
          </cell>
          <cell r="M137">
            <v>0</v>
          </cell>
          <cell r="N137">
            <v>5</v>
          </cell>
          <cell r="O137">
            <v>0</v>
          </cell>
          <cell r="P137">
            <v>0</v>
          </cell>
          <cell r="Q137">
            <v>0</v>
          </cell>
        </row>
        <row r="138">
          <cell r="B138" t="str">
            <v/>
          </cell>
          <cell r="F138" t="str">
            <v/>
          </cell>
          <cell r="I138">
            <v>0</v>
          </cell>
          <cell r="J138">
            <v>0</v>
          </cell>
          <cell r="K138" t="b">
            <v>0</v>
          </cell>
          <cell r="L138">
            <v>0</v>
          </cell>
          <cell r="M138">
            <v>0</v>
          </cell>
          <cell r="N138">
            <v>5</v>
          </cell>
          <cell r="O138">
            <v>0</v>
          </cell>
          <cell r="P138">
            <v>0</v>
          </cell>
          <cell r="Q138">
            <v>0</v>
          </cell>
        </row>
        <row r="139">
          <cell r="B139" t="str">
            <v/>
          </cell>
          <cell r="F139" t="str">
            <v/>
          </cell>
          <cell r="I139">
            <v>0</v>
          </cell>
          <cell r="J139">
            <v>0</v>
          </cell>
          <cell r="K139" t="b">
            <v>0</v>
          </cell>
          <cell r="L139">
            <v>0</v>
          </cell>
          <cell r="M139">
            <v>0</v>
          </cell>
          <cell r="N139">
            <v>5</v>
          </cell>
          <cell r="O139">
            <v>0</v>
          </cell>
          <cell r="P139">
            <v>0</v>
          </cell>
          <cell r="Q139">
            <v>0</v>
          </cell>
        </row>
        <row r="140">
          <cell r="B140" t="str">
            <v/>
          </cell>
          <cell r="F140" t="str">
            <v/>
          </cell>
          <cell r="I140">
            <v>0</v>
          </cell>
          <cell r="J140">
            <v>0</v>
          </cell>
          <cell r="K140" t="b">
            <v>0</v>
          </cell>
          <cell r="L140">
            <v>0</v>
          </cell>
          <cell r="M140">
            <v>0</v>
          </cell>
          <cell r="N140">
            <v>5</v>
          </cell>
          <cell r="O140">
            <v>0</v>
          </cell>
          <cell r="P140">
            <v>0</v>
          </cell>
          <cell r="Q140">
            <v>0</v>
          </cell>
        </row>
        <row r="141">
          <cell r="B141" t="str">
            <v/>
          </cell>
          <cell r="F141" t="str">
            <v/>
          </cell>
          <cell r="I141">
            <v>0</v>
          </cell>
          <cell r="J141">
            <v>0</v>
          </cell>
          <cell r="K141" t="b">
            <v>0</v>
          </cell>
          <cell r="L141">
            <v>0</v>
          </cell>
          <cell r="M141">
            <v>0</v>
          </cell>
          <cell r="N141">
            <v>5</v>
          </cell>
          <cell r="O141">
            <v>0</v>
          </cell>
          <cell r="P141">
            <v>0</v>
          </cell>
          <cell r="Q141">
            <v>0</v>
          </cell>
        </row>
        <row r="142">
          <cell r="B142" t="str">
            <v/>
          </cell>
          <cell r="F142" t="str">
            <v/>
          </cell>
          <cell r="I142">
            <v>0</v>
          </cell>
          <cell r="J142">
            <v>0</v>
          </cell>
          <cell r="K142" t="b">
            <v>0</v>
          </cell>
          <cell r="L142">
            <v>0</v>
          </cell>
          <cell r="M142">
            <v>0</v>
          </cell>
          <cell r="N142">
            <v>5</v>
          </cell>
          <cell r="O142">
            <v>0</v>
          </cell>
          <cell r="P142">
            <v>0</v>
          </cell>
          <cell r="Q142">
            <v>0</v>
          </cell>
        </row>
        <row r="143">
          <cell r="B143" t="str">
            <v/>
          </cell>
          <cell r="F143" t="str">
            <v/>
          </cell>
          <cell r="I143">
            <v>0</v>
          </cell>
          <cell r="J143">
            <v>0</v>
          </cell>
          <cell r="K143" t="b">
            <v>0</v>
          </cell>
          <cell r="L143">
            <v>0</v>
          </cell>
          <cell r="M143">
            <v>0</v>
          </cell>
          <cell r="N143">
            <v>5</v>
          </cell>
          <cell r="O143">
            <v>0</v>
          </cell>
          <cell r="P143">
            <v>0</v>
          </cell>
          <cell r="Q143">
            <v>0</v>
          </cell>
        </row>
        <row r="144">
          <cell r="B144" t="str">
            <v/>
          </cell>
          <cell r="F144" t="str">
            <v/>
          </cell>
          <cell r="I144">
            <v>0</v>
          </cell>
          <cell r="J144">
            <v>0</v>
          </cell>
          <cell r="K144" t="b">
            <v>0</v>
          </cell>
          <cell r="L144">
            <v>0</v>
          </cell>
          <cell r="M144">
            <v>0</v>
          </cell>
          <cell r="N144">
            <v>5</v>
          </cell>
          <cell r="O144">
            <v>0</v>
          </cell>
          <cell r="P144">
            <v>0</v>
          </cell>
          <cell r="Q144">
            <v>0</v>
          </cell>
        </row>
        <row r="145">
          <cell r="B145" t="str">
            <v/>
          </cell>
          <cell r="F145" t="str">
            <v/>
          </cell>
          <cell r="I145">
            <v>0</v>
          </cell>
          <cell r="J145">
            <v>0</v>
          </cell>
          <cell r="K145" t="b">
            <v>0</v>
          </cell>
          <cell r="L145">
            <v>0</v>
          </cell>
          <cell r="M145">
            <v>0</v>
          </cell>
          <cell r="N145">
            <v>5</v>
          </cell>
          <cell r="O145">
            <v>0</v>
          </cell>
          <cell r="P145">
            <v>0</v>
          </cell>
          <cell r="Q145">
            <v>0</v>
          </cell>
        </row>
        <row r="146">
          <cell r="B146" t="str">
            <v/>
          </cell>
          <cell r="F146" t="str">
            <v/>
          </cell>
          <cell r="I146">
            <v>0</v>
          </cell>
          <cell r="J146">
            <v>0</v>
          </cell>
          <cell r="K146" t="b">
            <v>0</v>
          </cell>
          <cell r="L146">
            <v>0</v>
          </cell>
          <cell r="M146">
            <v>0</v>
          </cell>
          <cell r="N146">
            <v>5</v>
          </cell>
          <cell r="O146">
            <v>0</v>
          </cell>
          <cell r="P146">
            <v>0</v>
          </cell>
          <cell r="Q146">
            <v>0</v>
          </cell>
        </row>
        <row r="147">
          <cell r="B147" t="str">
            <v/>
          </cell>
          <cell r="F147" t="str">
            <v/>
          </cell>
          <cell r="I147">
            <v>0</v>
          </cell>
          <cell r="J147">
            <v>0</v>
          </cell>
          <cell r="K147" t="b">
            <v>0</v>
          </cell>
          <cell r="L147">
            <v>0</v>
          </cell>
          <cell r="M147">
            <v>0</v>
          </cell>
          <cell r="N147">
            <v>5</v>
          </cell>
          <cell r="O147">
            <v>0</v>
          </cell>
          <cell r="P147">
            <v>0</v>
          </cell>
          <cell r="Q147">
            <v>0</v>
          </cell>
        </row>
        <row r="148">
          <cell r="B148" t="str">
            <v/>
          </cell>
          <cell r="F148" t="str">
            <v/>
          </cell>
          <cell r="I148">
            <v>0</v>
          </cell>
          <cell r="J148">
            <v>0</v>
          </cell>
          <cell r="K148" t="b">
            <v>0</v>
          </cell>
          <cell r="L148">
            <v>0</v>
          </cell>
          <cell r="M148">
            <v>0</v>
          </cell>
          <cell r="N148">
            <v>5</v>
          </cell>
          <cell r="O148">
            <v>0</v>
          </cell>
          <cell r="P148">
            <v>0</v>
          </cell>
          <cell r="Q148">
            <v>0</v>
          </cell>
        </row>
        <row r="149">
          <cell r="B149" t="str">
            <v/>
          </cell>
          <cell r="F149" t="str">
            <v/>
          </cell>
          <cell r="I149">
            <v>0</v>
          </cell>
          <cell r="J149">
            <v>0</v>
          </cell>
          <cell r="K149" t="b">
            <v>0</v>
          </cell>
          <cell r="L149">
            <v>0</v>
          </cell>
          <cell r="M149">
            <v>0</v>
          </cell>
          <cell r="N149">
            <v>5</v>
          </cell>
          <cell r="O149">
            <v>0</v>
          </cell>
          <cell r="P149">
            <v>0</v>
          </cell>
          <cell r="Q149">
            <v>0</v>
          </cell>
        </row>
        <row r="150">
          <cell r="B150" t="str">
            <v/>
          </cell>
          <cell r="F150" t="str">
            <v/>
          </cell>
          <cell r="I150">
            <v>0</v>
          </cell>
          <cell r="J150">
            <v>0</v>
          </cell>
          <cell r="K150" t="b">
            <v>0</v>
          </cell>
          <cell r="L150">
            <v>0</v>
          </cell>
          <cell r="M150">
            <v>0</v>
          </cell>
          <cell r="N150">
            <v>5</v>
          </cell>
          <cell r="O150">
            <v>0</v>
          </cell>
          <cell r="P150">
            <v>0</v>
          </cell>
          <cell r="Q150">
            <v>0</v>
          </cell>
        </row>
        <row r="151">
          <cell r="B151" t="str">
            <v/>
          </cell>
          <cell r="F151" t="str">
            <v/>
          </cell>
          <cell r="I151">
            <v>0</v>
          </cell>
          <cell r="J151">
            <v>0</v>
          </cell>
          <cell r="K151" t="b">
            <v>0</v>
          </cell>
          <cell r="L151">
            <v>0</v>
          </cell>
          <cell r="M151">
            <v>0</v>
          </cell>
          <cell r="N151">
            <v>5</v>
          </cell>
          <cell r="O151">
            <v>0</v>
          </cell>
          <cell r="P151">
            <v>0</v>
          </cell>
          <cell r="Q151">
            <v>0</v>
          </cell>
        </row>
        <row r="152">
          <cell r="B152" t="str">
            <v/>
          </cell>
          <cell r="F152" t="str">
            <v/>
          </cell>
          <cell r="I152">
            <v>0</v>
          </cell>
          <cell r="J152">
            <v>0</v>
          </cell>
          <cell r="K152" t="b">
            <v>0</v>
          </cell>
          <cell r="L152">
            <v>0</v>
          </cell>
          <cell r="M152">
            <v>0</v>
          </cell>
          <cell r="N152">
            <v>5</v>
          </cell>
          <cell r="O152">
            <v>0</v>
          </cell>
          <cell r="P152">
            <v>0</v>
          </cell>
          <cell r="Q152">
            <v>0</v>
          </cell>
        </row>
        <row r="153">
          <cell r="B153" t="str">
            <v/>
          </cell>
          <cell r="F153" t="str">
            <v/>
          </cell>
          <cell r="I153">
            <v>0</v>
          </cell>
          <cell r="J153">
            <v>0</v>
          </cell>
          <cell r="K153" t="b">
            <v>0</v>
          </cell>
          <cell r="L153">
            <v>0</v>
          </cell>
          <cell r="M153">
            <v>0</v>
          </cell>
          <cell r="N153">
            <v>5</v>
          </cell>
          <cell r="O153">
            <v>0</v>
          </cell>
          <cell r="P153">
            <v>0</v>
          </cell>
          <cell r="Q153">
            <v>0</v>
          </cell>
        </row>
        <row r="154">
          <cell r="B154" t="str">
            <v/>
          </cell>
          <cell r="F154" t="str">
            <v/>
          </cell>
          <cell r="I154">
            <v>0</v>
          </cell>
          <cell r="J154">
            <v>0</v>
          </cell>
          <cell r="K154" t="b">
            <v>0</v>
          </cell>
          <cell r="L154">
            <v>0</v>
          </cell>
          <cell r="M154">
            <v>0</v>
          </cell>
          <cell r="N154">
            <v>5</v>
          </cell>
          <cell r="O154">
            <v>0</v>
          </cell>
          <cell r="P154">
            <v>0</v>
          </cell>
          <cell r="Q154">
            <v>0</v>
          </cell>
        </row>
        <row r="155">
          <cell r="B155" t="str">
            <v/>
          </cell>
          <cell r="F155" t="str">
            <v/>
          </cell>
          <cell r="I155">
            <v>0</v>
          </cell>
          <cell r="J155">
            <v>0</v>
          </cell>
          <cell r="K155" t="b">
            <v>0</v>
          </cell>
          <cell r="L155">
            <v>0</v>
          </cell>
          <cell r="M155">
            <v>0</v>
          </cell>
          <cell r="N155">
            <v>5</v>
          </cell>
          <cell r="O155">
            <v>0</v>
          </cell>
          <cell r="P155">
            <v>0</v>
          </cell>
          <cell r="Q155">
            <v>0</v>
          </cell>
        </row>
        <row r="156">
          <cell r="B156" t="str">
            <v/>
          </cell>
          <cell r="F156" t="str">
            <v/>
          </cell>
          <cell r="I156">
            <v>0</v>
          </cell>
          <cell r="J156">
            <v>0</v>
          </cell>
          <cell r="K156" t="b">
            <v>0</v>
          </cell>
          <cell r="L156">
            <v>0</v>
          </cell>
          <cell r="M156">
            <v>0</v>
          </cell>
          <cell r="N156">
            <v>5</v>
          </cell>
          <cell r="O156">
            <v>0</v>
          </cell>
          <cell r="P156">
            <v>0</v>
          </cell>
          <cell r="Q156">
            <v>0</v>
          </cell>
        </row>
        <row r="157">
          <cell r="B157" t="str">
            <v/>
          </cell>
          <cell r="F157" t="str">
            <v/>
          </cell>
          <cell r="I157">
            <v>0</v>
          </cell>
          <cell r="J157">
            <v>0</v>
          </cell>
          <cell r="K157" t="b">
            <v>0</v>
          </cell>
          <cell r="L157">
            <v>0</v>
          </cell>
          <cell r="M157">
            <v>0</v>
          </cell>
          <cell r="N157">
            <v>5</v>
          </cell>
          <cell r="O157">
            <v>0</v>
          </cell>
          <cell r="P157">
            <v>0</v>
          </cell>
          <cell r="Q157">
            <v>0</v>
          </cell>
        </row>
        <row r="158">
          <cell r="B158" t="str">
            <v/>
          </cell>
          <cell r="F158" t="str">
            <v/>
          </cell>
          <cell r="I158">
            <v>0</v>
          </cell>
          <cell r="J158">
            <v>0</v>
          </cell>
          <cell r="K158" t="b">
            <v>0</v>
          </cell>
          <cell r="L158">
            <v>0</v>
          </cell>
          <cell r="M158">
            <v>0</v>
          </cell>
          <cell r="N158">
            <v>5</v>
          </cell>
          <cell r="O158">
            <v>0</v>
          </cell>
          <cell r="P158">
            <v>0</v>
          </cell>
          <cell r="Q158">
            <v>0</v>
          </cell>
        </row>
        <row r="159">
          <cell r="B159" t="str">
            <v/>
          </cell>
          <cell r="F159" t="str">
            <v/>
          </cell>
          <cell r="I159">
            <v>0</v>
          </cell>
          <cell r="J159">
            <v>0</v>
          </cell>
          <cell r="K159" t="b">
            <v>0</v>
          </cell>
          <cell r="L159">
            <v>0</v>
          </cell>
          <cell r="M159">
            <v>0</v>
          </cell>
          <cell r="N159">
            <v>5</v>
          </cell>
          <cell r="O159">
            <v>0</v>
          </cell>
          <cell r="P159">
            <v>0</v>
          </cell>
          <cell r="Q159">
            <v>0</v>
          </cell>
        </row>
        <row r="160">
          <cell r="B160" t="str">
            <v/>
          </cell>
          <cell r="F160" t="str">
            <v/>
          </cell>
          <cell r="I160">
            <v>0</v>
          </cell>
          <cell r="J160">
            <v>0</v>
          </cell>
          <cell r="K160" t="b">
            <v>0</v>
          </cell>
          <cell r="L160">
            <v>0</v>
          </cell>
          <cell r="M160">
            <v>0</v>
          </cell>
          <cell r="N160">
            <v>5</v>
          </cell>
          <cell r="O160">
            <v>0</v>
          </cell>
          <cell r="P160">
            <v>0</v>
          </cell>
          <cell r="Q160">
            <v>0</v>
          </cell>
        </row>
        <row r="161">
          <cell r="B161" t="str">
            <v/>
          </cell>
          <cell r="F161" t="str">
            <v/>
          </cell>
          <cell r="I161">
            <v>0</v>
          </cell>
          <cell r="J161">
            <v>0</v>
          </cell>
          <cell r="K161" t="b">
            <v>0</v>
          </cell>
          <cell r="L161">
            <v>0</v>
          </cell>
          <cell r="M161">
            <v>0</v>
          </cell>
          <cell r="N161">
            <v>5</v>
          </cell>
          <cell r="O161">
            <v>0</v>
          </cell>
          <cell r="P161">
            <v>0</v>
          </cell>
          <cell r="Q161">
            <v>0</v>
          </cell>
        </row>
        <row r="162">
          <cell r="B162" t="str">
            <v/>
          </cell>
          <cell r="F162" t="str">
            <v/>
          </cell>
          <cell r="I162">
            <v>0</v>
          </cell>
          <cell r="J162">
            <v>0</v>
          </cell>
          <cell r="K162" t="b">
            <v>0</v>
          </cell>
          <cell r="L162">
            <v>0</v>
          </cell>
          <cell r="M162">
            <v>0</v>
          </cell>
          <cell r="N162">
            <v>5</v>
          </cell>
          <cell r="O162">
            <v>0</v>
          </cell>
          <cell r="P162">
            <v>0</v>
          </cell>
          <cell r="Q162">
            <v>0</v>
          </cell>
        </row>
        <row r="163">
          <cell r="B163" t="str">
            <v/>
          </cell>
          <cell r="F163" t="str">
            <v/>
          </cell>
          <cell r="I163">
            <v>0</v>
          </cell>
          <cell r="J163">
            <v>0</v>
          </cell>
          <cell r="K163" t="b">
            <v>0</v>
          </cell>
          <cell r="L163">
            <v>0</v>
          </cell>
          <cell r="M163">
            <v>0</v>
          </cell>
          <cell r="N163">
            <v>5</v>
          </cell>
          <cell r="O163">
            <v>0</v>
          </cell>
          <cell r="P163">
            <v>0</v>
          </cell>
          <cell r="Q163">
            <v>0</v>
          </cell>
        </row>
        <row r="164">
          <cell r="B164" t="str">
            <v/>
          </cell>
          <cell r="F164" t="str">
            <v/>
          </cell>
          <cell r="I164">
            <v>0</v>
          </cell>
          <cell r="J164">
            <v>0</v>
          </cell>
          <cell r="K164" t="b">
            <v>0</v>
          </cell>
          <cell r="L164">
            <v>0</v>
          </cell>
          <cell r="M164">
            <v>0</v>
          </cell>
          <cell r="N164">
            <v>5</v>
          </cell>
          <cell r="O164">
            <v>0</v>
          </cell>
          <cell r="P164">
            <v>0</v>
          </cell>
          <cell r="Q164">
            <v>0</v>
          </cell>
        </row>
        <row r="165">
          <cell r="B165" t="str">
            <v/>
          </cell>
          <cell r="F165" t="str">
            <v/>
          </cell>
          <cell r="I165">
            <v>0</v>
          </cell>
          <cell r="J165">
            <v>0</v>
          </cell>
          <cell r="K165" t="b">
            <v>0</v>
          </cell>
          <cell r="L165">
            <v>0</v>
          </cell>
          <cell r="M165">
            <v>0</v>
          </cell>
          <cell r="N165">
            <v>5</v>
          </cell>
          <cell r="O165">
            <v>0</v>
          </cell>
          <cell r="P165">
            <v>0</v>
          </cell>
          <cell r="Q165">
            <v>0</v>
          </cell>
        </row>
        <row r="166">
          <cell r="B166" t="str">
            <v/>
          </cell>
          <cell r="F166" t="str">
            <v/>
          </cell>
          <cell r="I166">
            <v>0</v>
          </cell>
          <cell r="J166">
            <v>0</v>
          </cell>
          <cell r="K166" t="b">
            <v>0</v>
          </cell>
          <cell r="L166">
            <v>0</v>
          </cell>
          <cell r="M166">
            <v>0</v>
          </cell>
          <cell r="N166">
            <v>5</v>
          </cell>
          <cell r="O166">
            <v>0</v>
          </cell>
          <cell r="P166">
            <v>0</v>
          </cell>
          <cell r="Q166">
            <v>0</v>
          </cell>
        </row>
        <row r="167">
          <cell r="B167" t="str">
            <v/>
          </cell>
          <cell r="F167" t="str">
            <v/>
          </cell>
          <cell r="I167">
            <v>0</v>
          </cell>
          <cell r="J167">
            <v>0</v>
          </cell>
          <cell r="K167" t="b">
            <v>0</v>
          </cell>
          <cell r="L167">
            <v>0</v>
          </cell>
          <cell r="M167">
            <v>0</v>
          </cell>
          <cell r="N167">
            <v>5</v>
          </cell>
          <cell r="O167">
            <v>0</v>
          </cell>
          <cell r="P167">
            <v>0</v>
          </cell>
          <cell r="Q167">
            <v>0</v>
          </cell>
        </row>
        <row r="168">
          <cell r="B168" t="str">
            <v/>
          </cell>
          <cell r="F168" t="str">
            <v/>
          </cell>
          <cell r="I168">
            <v>0</v>
          </cell>
          <cell r="J168">
            <v>0</v>
          </cell>
          <cell r="K168" t="b">
            <v>0</v>
          </cell>
          <cell r="L168">
            <v>0</v>
          </cell>
          <cell r="M168">
            <v>0</v>
          </cell>
          <cell r="N168">
            <v>5</v>
          </cell>
          <cell r="O168">
            <v>0</v>
          </cell>
          <cell r="P168">
            <v>0</v>
          </cell>
          <cell r="Q168">
            <v>0</v>
          </cell>
        </row>
        <row r="169">
          <cell r="B169" t="str">
            <v/>
          </cell>
          <cell r="F169" t="str">
            <v/>
          </cell>
          <cell r="I169">
            <v>0</v>
          </cell>
          <cell r="J169">
            <v>0</v>
          </cell>
          <cell r="K169" t="b">
            <v>0</v>
          </cell>
          <cell r="L169">
            <v>0</v>
          </cell>
          <cell r="M169">
            <v>0</v>
          </cell>
          <cell r="N169">
            <v>5</v>
          </cell>
          <cell r="O169">
            <v>0</v>
          </cell>
          <cell r="P169">
            <v>0</v>
          </cell>
          <cell r="Q169">
            <v>0</v>
          </cell>
        </row>
        <row r="170">
          <cell r="B170" t="str">
            <v/>
          </cell>
          <cell r="F170" t="str">
            <v/>
          </cell>
          <cell r="I170">
            <v>0</v>
          </cell>
          <cell r="J170">
            <v>0</v>
          </cell>
          <cell r="K170" t="b">
            <v>0</v>
          </cell>
          <cell r="L170">
            <v>0</v>
          </cell>
          <cell r="M170">
            <v>0</v>
          </cell>
          <cell r="N170">
            <v>5</v>
          </cell>
          <cell r="O170">
            <v>0</v>
          </cell>
          <cell r="P170">
            <v>0</v>
          </cell>
          <cell r="Q170">
            <v>0</v>
          </cell>
        </row>
        <row r="171">
          <cell r="B171" t="str">
            <v/>
          </cell>
          <cell r="F171" t="str">
            <v/>
          </cell>
          <cell r="I171">
            <v>0</v>
          </cell>
          <cell r="J171">
            <v>0</v>
          </cell>
          <cell r="K171" t="b">
            <v>0</v>
          </cell>
          <cell r="L171">
            <v>0</v>
          </cell>
          <cell r="M171">
            <v>0</v>
          </cell>
          <cell r="N171">
            <v>5</v>
          </cell>
          <cell r="O171">
            <v>0</v>
          </cell>
          <cell r="P171">
            <v>0</v>
          </cell>
          <cell r="Q171">
            <v>0</v>
          </cell>
        </row>
        <row r="172">
          <cell r="B172" t="str">
            <v/>
          </cell>
          <cell r="F172" t="str">
            <v/>
          </cell>
          <cell r="I172">
            <v>0</v>
          </cell>
          <cell r="J172">
            <v>0</v>
          </cell>
          <cell r="K172" t="b">
            <v>0</v>
          </cell>
          <cell r="L172">
            <v>0</v>
          </cell>
          <cell r="M172">
            <v>0</v>
          </cell>
          <cell r="N172">
            <v>5</v>
          </cell>
          <cell r="O172">
            <v>0</v>
          </cell>
          <cell r="P172">
            <v>0</v>
          </cell>
          <cell r="Q172">
            <v>0</v>
          </cell>
        </row>
        <row r="173">
          <cell r="B173" t="str">
            <v/>
          </cell>
          <cell r="F173" t="str">
            <v/>
          </cell>
          <cell r="I173">
            <v>0</v>
          </cell>
          <cell r="J173">
            <v>0</v>
          </cell>
          <cell r="K173" t="b">
            <v>0</v>
          </cell>
          <cell r="L173">
            <v>0</v>
          </cell>
          <cell r="M173">
            <v>0</v>
          </cell>
          <cell r="N173">
            <v>5</v>
          </cell>
          <cell r="O173">
            <v>0</v>
          </cell>
          <cell r="P173">
            <v>0</v>
          </cell>
          <cell r="Q173">
            <v>0</v>
          </cell>
        </row>
        <row r="174">
          <cell r="B174" t="str">
            <v/>
          </cell>
          <cell r="F174" t="str">
            <v/>
          </cell>
          <cell r="I174">
            <v>0</v>
          </cell>
          <cell r="J174">
            <v>0</v>
          </cell>
          <cell r="K174" t="b">
            <v>0</v>
          </cell>
          <cell r="L174">
            <v>0</v>
          </cell>
          <cell r="M174">
            <v>0</v>
          </cell>
          <cell r="N174">
            <v>5</v>
          </cell>
          <cell r="O174">
            <v>0</v>
          </cell>
          <cell r="P174">
            <v>0</v>
          </cell>
          <cell r="Q174">
            <v>0</v>
          </cell>
        </row>
        <row r="175">
          <cell r="B175" t="str">
            <v/>
          </cell>
          <cell r="F175" t="str">
            <v/>
          </cell>
          <cell r="I175">
            <v>0</v>
          </cell>
          <cell r="J175">
            <v>0</v>
          </cell>
          <cell r="K175" t="b">
            <v>0</v>
          </cell>
          <cell r="L175">
            <v>0</v>
          </cell>
          <cell r="M175">
            <v>0</v>
          </cell>
          <cell r="N175">
            <v>5</v>
          </cell>
          <cell r="O175">
            <v>0</v>
          </cell>
          <cell r="P175">
            <v>0</v>
          </cell>
          <cell r="Q175">
            <v>0</v>
          </cell>
        </row>
        <row r="176">
          <cell r="B176" t="str">
            <v/>
          </cell>
          <cell r="F176" t="str">
            <v/>
          </cell>
          <cell r="I176">
            <v>0</v>
          </cell>
          <cell r="J176">
            <v>0</v>
          </cell>
          <cell r="K176" t="b">
            <v>0</v>
          </cell>
          <cell r="L176">
            <v>0</v>
          </cell>
          <cell r="M176">
            <v>0</v>
          </cell>
          <cell r="N176">
            <v>5</v>
          </cell>
          <cell r="O176">
            <v>0</v>
          </cell>
          <cell r="P176">
            <v>0</v>
          </cell>
          <cell r="Q176">
            <v>0</v>
          </cell>
        </row>
        <row r="177">
          <cell r="B177" t="str">
            <v/>
          </cell>
          <cell r="F177" t="str">
            <v/>
          </cell>
          <cell r="I177">
            <v>0</v>
          </cell>
          <cell r="J177">
            <v>0</v>
          </cell>
          <cell r="K177" t="b">
            <v>0</v>
          </cell>
          <cell r="L177">
            <v>0</v>
          </cell>
          <cell r="M177">
            <v>0</v>
          </cell>
          <cell r="N177">
            <v>5</v>
          </cell>
          <cell r="O177">
            <v>0</v>
          </cell>
          <cell r="P177">
            <v>0</v>
          </cell>
          <cell r="Q177">
            <v>0</v>
          </cell>
        </row>
        <row r="178">
          <cell r="B178" t="str">
            <v/>
          </cell>
          <cell r="F178" t="str">
            <v/>
          </cell>
          <cell r="I178">
            <v>0</v>
          </cell>
          <cell r="J178">
            <v>0</v>
          </cell>
          <cell r="K178" t="b">
            <v>0</v>
          </cell>
          <cell r="L178">
            <v>0</v>
          </cell>
          <cell r="M178">
            <v>0</v>
          </cell>
          <cell r="N178">
            <v>5</v>
          </cell>
          <cell r="O178">
            <v>0</v>
          </cell>
          <cell r="P178">
            <v>0</v>
          </cell>
          <cell r="Q178">
            <v>0</v>
          </cell>
        </row>
        <row r="179">
          <cell r="B179" t="str">
            <v/>
          </cell>
          <cell r="F179" t="str">
            <v/>
          </cell>
          <cell r="I179">
            <v>0</v>
          </cell>
          <cell r="J179">
            <v>0</v>
          </cell>
          <cell r="K179" t="b">
            <v>0</v>
          </cell>
          <cell r="L179">
            <v>0</v>
          </cell>
          <cell r="M179">
            <v>0</v>
          </cell>
          <cell r="N179">
            <v>5</v>
          </cell>
          <cell r="O179">
            <v>0</v>
          </cell>
          <cell r="P179">
            <v>0</v>
          </cell>
          <cell r="Q179">
            <v>0</v>
          </cell>
        </row>
        <row r="180">
          <cell r="B180" t="str">
            <v/>
          </cell>
          <cell r="F180" t="str">
            <v/>
          </cell>
          <cell r="I180">
            <v>0</v>
          </cell>
          <cell r="J180">
            <v>0</v>
          </cell>
          <cell r="K180" t="b">
            <v>0</v>
          </cell>
          <cell r="L180">
            <v>0</v>
          </cell>
          <cell r="M180">
            <v>0</v>
          </cell>
          <cell r="N180">
            <v>5</v>
          </cell>
          <cell r="O180">
            <v>0</v>
          </cell>
          <cell r="P180">
            <v>0</v>
          </cell>
          <cell r="Q180">
            <v>0</v>
          </cell>
        </row>
        <row r="181">
          <cell r="B181" t="str">
            <v/>
          </cell>
          <cell r="F181" t="str">
            <v/>
          </cell>
          <cell r="I181">
            <v>0</v>
          </cell>
          <cell r="J181">
            <v>0</v>
          </cell>
          <cell r="K181" t="b">
            <v>0</v>
          </cell>
          <cell r="L181">
            <v>0</v>
          </cell>
          <cell r="M181">
            <v>0</v>
          </cell>
          <cell r="N181">
            <v>5</v>
          </cell>
          <cell r="O181">
            <v>0</v>
          </cell>
          <cell r="P181">
            <v>0</v>
          </cell>
          <cell r="Q181">
            <v>0</v>
          </cell>
        </row>
        <row r="182">
          <cell r="B182" t="str">
            <v/>
          </cell>
          <cell r="F182" t="str">
            <v/>
          </cell>
          <cell r="I182">
            <v>0</v>
          </cell>
          <cell r="J182">
            <v>0</v>
          </cell>
          <cell r="K182" t="b">
            <v>0</v>
          </cell>
          <cell r="L182">
            <v>0</v>
          </cell>
          <cell r="M182">
            <v>0</v>
          </cell>
          <cell r="N182">
            <v>5</v>
          </cell>
          <cell r="O182">
            <v>0</v>
          </cell>
          <cell r="P182">
            <v>0</v>
          </cell>
          <cell r="Q182">
            <v>0</v>
          </cell>
        </row>
        <row r="183">
          <cell r="B183" t="str">
            <v/>
          </cell>
          <cell r="F183" t="str">
            <v/>
          </cell>
          <cell r="I183">
            <v>0</v>
          </cell>
          <cell r="J183">
            <v>0</v>
          </cell>
          <cell r="K183" t="b">
            <v>0</v>
          </cell>
          <cell r="L183">
            <v>0</v>
          </cell>
          <cell r="M183">
            <v>0</v>
          </cell>
          <cell r="N183">
            <v>5</v>
          </cell>
          <cell r="O183">
            <v>0</v>
          </cell>
          <cell r="P183">
            <v>0</v>
          </cell>
          <cell r="Q183">
            <v>0</v>
          </cell>
        </row>
        <row r="184">
          <cell r="B184" t="str">
            <v/>
          </cell>
          <cell r="F184" t="str">
            <v/>
          </cell>
          <cell r="I184">
            <v>0</v>
          </cell>
          <cell r="J184">
            <v>0</v>
          </cell>
          <cell r="K184" t="b">
            <v>0</v>
          </cell>
          <cell r="L184">
            <v>0</v>
          </cell>
          <cell r="M184">
            <v>0</v>
          </cell>
          <cell r="N184">
            <v>5</v>
          </cell>
          <cell r="O184">
            <v>0</v>
          </cell>
          <cell r="P184">
            <v>0</v>
          </cell>
          <cell r="Q184">
            <v>0</v>
          </cell>
        </row>
        <row r="185">
          <cell r="B185" t="str">
            <v/>
          </cell>
          <cell r="F185" t="str">
            <v/>
          </cell>
          <cell r="I185">
            <v>0</v>
          </cell>
          <cell r="J185">
            <v>0</v>
          </cell>
          <cell r="K185" t="b">
            <v>0</v>
          </cell>
          <cell r="L185">
            <v>0</v>
          </cell>
          <cell r="M185">
            <v>0</v>
          </cell>
          <cell r="N185">
            <v>5</v>
          </cell>
          <cell r="O185">
            <v>0</v>
          </cell>
          <cell r="P185">
            <v>0</v>
          </cell>
          <cell r="Q185">
            <v>0</v>
          </cell>
        </row>
        <row r="186">
          <cell r="B186" t="str">
            <v/>
          </cell>
          <cell r="F186" t="str">
            <v/>
          </cell>
          <cell r="I186">
            <v>0</v>
          </cell>
          <cell r="J186">
            <v>0</v>
          </cell>
          <cell r="K186" t="b">
            <v>0</v>
          </cell>
          <cell r="L186">
            <v>0</v>
          </cell>
          <cell r="M186">
            <v>0</v>
          </cell>
          <cell r="N186">
            <v>5</v>
          </cell>
          <cell r="O186">
            <v>0</v>
          </cell>
          <cell r="P186">
            <v>0</v>
          </cell>
          <cell r="Q186">
            <v>0</v>
          </cell>
        </row>
        <row r="187">
          <cell r="B187" t="str">
            <v/>
          </cell>
          <cell r="F187" t="str">
            <v/>
          </cell>
          <cell r="I187">
            <v>0</v>
          </cell>
          <cell r="J187">
            <v>0</v>
          </cell>
          <cell r="K187" t="b">
            <v>0</v>
          </cell>
          <cell r="L187">
            <v>0</v>
          </cell>
          <cell r="M187">
            <v>0</v>
          </cell>
          <cell r="N187">
            <v>5</v>
          </cell>
          <cell r="O187">
            <v>0</v>
          </cell>
          <cell r="P187">
            <v>0</v>
          </cell>
          <cell r="Q187">
            <v>0</v>
          </cell>
        </row>
        <row r="188">
          <cell r="B188" t="str">
            <v/>
          </cell>
          <cell r="F188" t="str">
            <v/>
          </cell>
          <cell r="I188">
            <v>0</v>
          </cell>
          <cell r="J188">
            <v>0</v>
          </cell>
          <cell r="K188" t="b">
            <v>0</v>
          </cell>
          <cell r="L188">
            <v>0</v>
          </cell>
          <cell r="M188">
            <v>0</v>
          </cell>
          <cell r="N188">
            <v>5</v>
          </cell>
          <cell r="O188">
            <v>0</v>
          </cell>
          <cell r="P188">
            <v>0</v>
          </cell>
          <cell r="Q188">
            <v>0</v>
          </cell>
        </row>
        <row r="189">
          <cell r="B189" t="str">
            <v/>
          </cell>
          <cell r="F189" t="str">
            <v/>
          </cell>
          <cell r="I189">
            <v>0</v>
          </cell>
          <cell r="J189">
            <v>0</v>
          </cell>
          <cell r="K189" t="b">
            <v>0</v>
          </cell>
          <cell r="L189">
            <v>0</v>
          </cell>
          <cell r="M189">
            <v>0</v>
          </cell>
          <cell r="N189">
            <v>5</v>
          </cell>
          <cell r="O189">
            <v>0</v>
          </cell>
          <cell r="P189">
            <v>0</v>
          </cell>
          <cell r="Q189">
            <v>0</v>
          </cell>
        </row>
        <row r="190">
          <cell r="B190" t="str">
            <v/>
          </cell>
          <cell r="F190" t="str">
            <v/>
          </cell>
          <cell r="I190">
            <v>0</v>
          </cell>
          <cell r="J190">
            <v>0</v>
          </cell>
          <cell r="K190" t="b">
            <v>0</v>
          </cell>
          <cell r="L190">
            <v>0</v>
          </cell>
          <cell r="M190">
            <v>0</v>
          </cell>
          <cell r="N190">
            <v>5</v>
          </cell>
          <cell r="O190">
            <v>0</v>
          </cell>
          <cell r="P190">
            <v>0</v>
          </cell>
          <cell r="Q190">
            <v>0</v>
          </cell>
        </row>
        <row r="191">
          <cell r="B191" t="str">
            <v/>
          </cell>
          <cell r="F191" t="str">
            <v/>
          </cell>
          <cell r="I191">
            <v>0</v>
          </cell>
          <cell r="J191">
            <v>0</v>
          </cell>
          <cell r="K191" t="b">
            <v>0</v>
          </cell>
          <cell r="L191">
            <v>0</v>
          </cell>
          <cell r="M191">
            <v>0</v>
          </cell>
          <cell r="N191">
            <v>5</v>
          </cell>
          <cell r="O191">
            <v>0</v>
          </cell>
          <cell r="P191">
            <v>0</v>
          </cell>
          <cell r="Q191">
            <v>0</v>
          </cell>
        </row>
        <row r="192">
          <cell r="B192" t="str">
            <v/>
          </cell>
          <cell r="F192" t="str">
            <v/>
          </cell>
          <cell r="I192">
            <v>0</v>
          </cell>
          <cell r="J192">
            <v>0</v>
          </cell>
          <cell r="K192" t="b">
            <v>0</v>
          </cell>
          <cell r="L192">
            <v>0</v>
          </cell>
          <cell r="M192">
            <v>0</v>
          </cell>
          <cell r="N192">
            <v>5</v>
          </cell>
          <cell r="O192">
            <v>0</v>
          </cell>
          <cell r="P192">
            <v>0</v>
          </cell>
          <cell r="Q192">
            <v>0</v>
          </cell>
        </row>
        <row r="193">
          <cell r="B193" t="str">
            <v/>
          </cell>
          <cell r="F193" t="str">
            <v/>
          </cell>
          <cell r="I193">
            <v>0</v>
          </cell>
          <cell r="J193">
            <v>0</v>
          </cell>
          <cell r="K193" t="b">
            <v>0</v>
          </cell>
          <cell r="L193">
            <v>0</v>
          </cell>
          <cell r="M193">
            <v>0</v>
          </cell>
          <cell r="N193">
            <v>5</v>
          </cell>
          <cell r="O193">
            <v>0</v>
          </cell>
          <cell r="P193">
            <v>0</v>
          </cell>
          <cell r="Q193">
            <v>0</v>
          </cell>
        </row>
        <row r="194">
          <cell r="B194" t="str">
            <v/>
          </cell>
          <cell r="F194" t="str">
            <v/>
          </cell>
          <cell r="I194">
            <v>0</v>
          </cell>
          <cell r="J194">
            <v>0</v>
          </cell>
          <cell r="K194" t="b">
            <v>0</v>
          </cell>
          <cell r="L194">
            <v>0</v>
          </cell>
          <cell r="M194">
            <v>0</v>
          </cell>
          <cell r="N194">
            <v>5</v>
          </cell>
          <cell r="O194">
            <v>0</v>
          </cell>
          <cell r="P194">
            <v>0</v>
          </cell>
          <cell r="Q194">
            <v>0</v>
          </cell>
        </row>
        <row r="195">
          <cell r="B195" t="str">
            <v/>
          </cell>
          <cell r="F195" t="str">
            <v/>
          </cell>
          <cell r="I195">
            <v>0</v>
          </cell>
          <cell r="J195">
            <v>0</v>
          </cell>
          <cell r="K195" t="b">
            <v>0</v>
          </cell>
          <cell r="L195">
            <v>0</v>
          </cell>
          <cell r="M195">
            <v>0</v>
          </cell>
          <cell r="N195">
            <v>5</v>
          </cell>
          <cell r="O195">
            <v>0</v>
          </cell>
          <cell r="P195">
            <v>0</v>
          </cell>
          <cell r="Q195">
            <v>0</v>
          </cell>
        </row>
        <row r="196">
          <cell r="B196" t="str">
            <v/>
          </cell>
          <cell r="F196" t="str">
            <v/>
          </cell>
          <cell r="I196">
            <v>0</v>
          </cell>
          <cell r="J196">
            <v>0</v>
          </cell>
          <cell r="K196" t="b">
            <v>0</v>
          </cell>
          <cell r="L196">
            <v>0</v>
          </cell>
          <cell r="M196">
            <v>0</v>
          </cell>
          <cell r="N196">
            <v>5</v>
          </cell>
          <cell r="O196">
            <v>0</v>
          </cell>
          <cell r="P196">
            <v>0</v>
          </cell>
          <cell r="Q196">
            <v>0</v>
          </cell>
        </row>
        <row r="197">
          <cell r="B197" t="str">
            <v/>
          </cell>
          <cell r="F197" t="str">
            <v/>
          </cell>
          <cell r="I197">
            <v>0</v>
          </cell>
          <cell r="J197">
            <v>0</v>
          </cell>
          <cell r="K197" t="b">
            <v>0</v>
          </cell>
          <cell r="L197">
            <v>0</v>
          </cell>
          <cell r="M197">
            <v>0</v>
          </cell>
          <cell r="N197">
            <v>5</v>
          </cell>
          <cell r="O197">
            <v>0</v>
          </cell>
          <cell r="P197">
            <v>0</v>
          </cell>
          <cell r="Q197">
            <v>0</v>
          </cell>
        </row>
        <row r="198">
          <cell r="B198" t="str">
            <v/>
          </cell>
          <cell r="F198" t="str">
            <v/>
          </cell>
          <cell r="I198">
            <v>0</v>
          </cell>
          <cell r="J198">
            <v>0</v>
          </cell>
          <cell r="K198" t="b">
            <v>0</v>
          </cell>
          <cell r="L198">
            <v>0</v>
          </cell>
          <cell r="M198">
            <v>0</v>
          </cell>
          <cell r="N198">
            <v>5</v>
          </cell>
          <cell r="O198">
            <v>0</v>
          </cell>
          <cell r="P198">
            <v>0</v>
          </cell>
          <cell r="Q198">
            <v>0</v>
          </cell>
        </row>
        <row r="199">
          <cell r="B199" t="str">
            <v/>
          </cell>
          <cell r="F199" t="str">
            <v/>
          </cell>
          <cell r="I199">
            <v>0</v>
          </cell>
          <cell r="J199">
            <v>0</v>
          </cell>
          <cell r="K199" t="b">
            <v>0</v>
          </cell>
          <cell r="L199">
            <v>0</v>
          </cell>
          <cell r="M199">
            <v>0</v>
          </cell>
          <cell r="N199">
            <v>5</v>
          </cell>
          <cell r="O199">
            <v>0</v>
          </cell>
          <cell r="P199">
            <v>0</v>
          </cell>
          <cell r="Q199">
            <v>0</v>
          </cell>
        </row>
        <row r="200">
          <cell r="B200" t="str">
            <v/>
          </cell>
          <cell r="F200" t="str">
            <v/>
          </cell>
          <cell r="I200">
            <v>0</v>
          </cell>
          <cell r="J200">
            <v>0</v>
          </cell>
          <cell r="K200" t="b">
            <v>0</v>
          </cell>
          <cell r="L200">
            <v>0</v>
          </cell>
          <cell r="M200">
            <v>0</v>
          </cell>
          <cell r="N200">
            <v>5</v>
          </cell>
          <cell r="O200">
            <v>0</v>
          </cell>
          <cell r="P200">
            <v>0</v>
          </cell>
          <cell r="Q200">
            <v>0</v>
          </cell>
        </row>
        <row r="201">
          <cell r="B201" t="str">
            <v/>
          </cell>
          <cell r="F201" t="str">
            <v/>
          </cell>
          <cell r="I201">
            <v>0</v>
          </cell>
          <cell r="J201">
            <v>0</v>
          </cell>
          <cell r="K201" t="b">
            <v>0</v>
          </cell>
          <cell r="L201">
            <v>0</v>
          </cell>
          <cell r="M201">
            <v>0</v>
          </cell>
          <cell r="N201">
            <v>5</v>
          </cell>
          <cell r="O201">
            <v>0</v>
          </cell>
          <cell r="P201">
            <v>0</v>
          </cell>
          <cell r="Q201">
            <v>0</v>
          </cell>
        </row>
        <row r="202">
          <cell r="B202" t="str">
            <v/>
          </cell>
          <cell r="F202" t="str">
            <v/>
          </cell>
          <cell r="I202">
            <v>0</v>
          </cell>
          <cell r="J202">
            <v>0</v>
          </cell>
          <cell r="K202" t="b">
            <v>0</v>
          </cell>
          <cell r="L202">
            <v>0</v>
          </cell>
          <cell r="M202">
            <v>0</v>
          </cell>
          <cell r="N202">
            <v>5</v>
          </cell>
          <cell r="O202">
            <v>0</v>
          </cell>
          <cell r="P202">
            <v>0</v>
          </cell>
          <cell r="Q202">
            <v>0</v>
          </cell>
        </row>
        <row r="203">
          <cell r="B203" t="str">
            <v/>
          </cell>
          <cell r="F203" t="str">
            <v/>
          </cell>
          <cell r="I203">
            <v>0</v>
          </cell>
          <cell r="J203">
            <v>0</v>
          </cell>
          <cell r="K203" t="b">
            <v>0</v>
          </cell>
          <cell r="L203">
            <v>0</v>
          </cell>
          <cell r="M203">
            <v>0</v>
          </cell>
          <cell r="N203">
            <v>5</v>
          </cell>
          <cell r="O203">
            <v>0</v>
          </cell>
          <cell r="P203">
            <v>0</v>
          </cell>
          <cell r="Q203">
            <v>0</v>
          </cell>
        </row>
        <row r="204">
          <cell r="B204" t="str">
            <v/>
          </cell>
          <cell r="F204" t="str">
            <v/>
          </cell>
          <cell r="I204">
            <v>0</v>
          </cell>
          <cell r="J204">
            <v>0</v>
          </cell>
          <cell r="K204" t="b">
            <v>0</v>
          </cell>
          <cell r="L204">
            <v>0</v>
          </cell>
          <cell r="M204">
            <v>0</v>
          </cell>
          <cell r="N204">
            <v>5</v>
          </cell>
          <cell r="O204">
            <v>0</v>
          </cell>
          <cell r="P204">
            <v>0</v>
          </cell>
          <cell r="Q204">
            <v>0</v>
          </cell>
        </row>
        <row r="205">
          <cell r="B205" t="str">
            <v/>
          </cell>
          <cell r="F205" t="str">
            <v/>
          </cell>
          <cell r="I205">
            <v>0</v>
          </cell>
          <cell r="J205">
            <v>0</v>
          </cell>
          <cell r="K205" t="b">
            <v>0</v>
          </cell>
          <cell r="L205">
            <v>0</v>
          </cell>
          <cell r="M205">
            <v>0</v>
          </cell>
          <cell r="N205">
            <v>5</v>
          </cell>
          <cell r="O205">
            <v>0</v>
          </cell>
          <cell r="P205">
            <v>0</v>
          </cell>
          <cell r="Q205">
            <v>0</v>
          </cell>
        </row>
        <row r="206">
          <cell r="B206" t="str">
            <v/>
          </cell>
          <cell r="F206" t="str">
            <v/>
          </cell>
          <cell r="I206">
            <v>0</v>
          </cell>
          <cell r="J206">
            <v>0</v>
          </cell>
          <cell r="K206" t="b">
            <v>0</v>
          </cell>
          <cell r="L206">
            <v>0</v>
          </cell>
          <cell r="M206">
            <v>0</v>
          </cell>
          <cell r="N206">
            <v>5</v>
          </cell>
          <cell r="O206">
            <v>0</v>
          </cell>
          <cell r="P206">
            <v>0</v>
          </cell>
          <cell r="Q206">
            <v>0</v>
          </cell>
        </row>
        <row r="207">
          <cell r="B207" t="str">
            <v/>
          </cell>
          <cell r="F207" t="str">
            <v/>
          </cell>
          <cell r="I207">
            <v>0</v>
          </cell>
          <cell r="J207">
            <v>0</v>
          </cell>
          <cell r="K207" t="b">
            <v>0</v>
          </cell>
          <cell r="L207">
            <v>0</v>
          </cell>
          <cell r="M207">
            <v>0</v>
          </cell>
          <cell r="N207">
            <v>5</v>
          </cell>
          <cell r="O207">
            <v>0</v>
          </cell>
          <cell r="P207">
            <v>0</v>
          </cell>
          <cell r="Q207">
            <v>0</v>
          </cell>
        </row>
        <row r="208">
          <cell r="B208" t="str">
            <v/>
          </cell>
          <cell r="F208" t="str">
            <v/>
          </cell>
          <cell r="I208">
            <v>0</v>
          </cell>
          <cell r="J208">
            <v>0</v>
          </cell>
          <cell r="K208" t="b">
            <v>0</v>
          </cell>
          <cell r="L208">
            <v>0</v>
          </cell>
          <cell r="M208">
            <v>0</v>
          </cell>
          <cell r="N208">
            <v>5</v>
          </cell>
          <cell r="O208">
            <v>0</v>
          </cell>
          <cell r="P208">
            <v>0</v>
          </cell>
          <cell r="Q208">
            <v>0</v>
          </cell>
        </row>
        <row r="209">
          <cell r="B209" t="str">
            <v/>
          </cell>
          <cell r="F209" t="str">
            <v/>
          </cell>
          <cell r="I209">
            <v>0</v>
          </cell>
          <cell r="J209">
            <v>0</v>
          </cell>
          <cell r="K209" t="b">
            <v>0</v>
          </cell>
          <cell r="L209">
            <v>0</v>
          </cell>
          <cell r="M209">
            <v>0</v>
          </cell>
          <cell r="N209">
            <v>5</v>
          </cell>
          <cell r="O209">
            <v>0</v>
          </cell>
          <cell r="P209">
            <v>0</v>
          </cell>
          <cell r="Q209">
            <v>0</v>
          </cell>
        </row>
        <row r="210">
          <cell r="B210" t="str">
            <v/>
          </cell>
          <cell r="F210" t="str">
            <v/>
          </cell>
          <cell r="I210">
            <v>0</v>
          </cell>
          <cell r="J210">
            <v>0</v>
          </cell>
          <cell r="K210" t="b">
            <v>0</v>
          </cell>
          <cell r="L210">
            <v>0</v>
          </cell>
          <cell r="M210">
            <v>0</v>
          </cell>
          <cell r="N210">
            <v>5</v>
          </cell>
          <cell r="O210">
            <v>0</v>
          </cell>
          <cell r="P210">
            <v>0</v>
          </cell>
          <cell r="Q210">
            <v>0</v>
          </cell>
        </row>
        <row r="211">
          <cell r="B211" t="str">
            <v/>
          </cell>
          <cell r="F211" t="str">
            <v/>
          </cell>
          <cell r="I211">
            <v>0</v>
          </cell>
          <cell r="J211">
            <v>0</v>
          </cell>
          <cell r="K211" t="b">
            <v>0</v>
          </cell>
          <cell r="L211">
            <v>0</v>
          </cell>
          <cell r="M211">
            <v>0</v>
          </cell>
          <cell r="N211">
            <v>5</v>
          </cell>
          <cell r="O211">
            <v>0</v>
          </cell>
          <cell r="P211">
            <v>0</v>
          </cell>
          <cell r="Q211">
            <v>0</v>
          </cell>
        </row>
        <row r="212">
          <cell r="B212" t="str">
            <v/>
          </cell>
          <cell r="F212" t="str">
            <v/>
          </cell>
          <cell r="I212">
            <v>0</v>
          </cell>
          <cell r="J212">
            <v>0</v>
          </cell>
          <cell r="K212" t="b">
            <v>0</v>
          </cell>
          <cell r="L212">
            <v>0</v>
          </cell>
          <cell r="M212">
            <v>0</v>
          </cell>
          <cell r="N212">
            <v>5</v>
          </cell>
          <cell r="O212">
            <v>0</v>
          </cell>
          <cell r="P212">
            <v>0</v>
          </cell>
          <cell r="Q212">
            <v>0</v>
          </cell>
        </row>
        <row r="213">
          <cell r="B213" t="str">
            <v/>
          </cell>
          <cell r="F213" t="str">
            <v/>
          </cell>
          <cell r="I213">
            <v>0</v>
          </cell>
          <cell r="J213">
            <v>0</v>
          </cell>
          <cell r="K213" t="b">
            <v>0</v>
          </cell>
          <cell r="L213">
            <v>0</v>
          </cell>
          <cell r="M213">
            <v>0</v>
          </cell>
          <cell r="N213">
            <v>5</v>
          </cell>
          <cell r="O213">
            <v>0</v>
          </cell>
          <cell r="P213">
            <v>0</v>
          </cell>
          <cell r="Q213">
            <v>0</v>
          </cell>
        </row>
        <row r="214">
          <cell r="B214" t="str">
            <v/>
          </cell>
          <cell r="F214" t="str">
            <v/>
          </cell>
          <cell r="I214">
            <v>0</v>
          </cell>
          <cell r="J214">
            <v>0</v>
          </cell>
          <cell r="K214" t="b">
            <v>0</v>
          </cell>
          <cell r="L214">
            <v>0</v>
          </cell>
          <cell r="M214">
            <v>0</v>
          </cell>
          <cell r="N214">
            <v>5</v>
          </cell>
          <cell r="O214">
            <v>0</v>
          </cell>
          <cell r="P214">
            <v>0</v>
          </cell>
          <cell r="Q214">
            <v>0</v>
          </cell>
        </row>
        <row r="215">
          <cell r="B215" t="str">
            <v/>
          </cell>
          <cell r="F215" t="str">
            <v/>
          </cell>
          <cell r="I215">
            <v>0</v>
          </cell>
          <cell r="J215">
            <v>0</v>
          </cell>
          <cell r="K215" t="b">
            <v>0</v>
          </cell>
          <cell r="L215">
            <v>0</v>
          </cell>
          <cell r="M215">
            <v>0</v>
          </cell>
          <cell r="N215">
            <v>5</v>
          </cell>
          <cell r="O215">
            <v>0</v>
          </cell>
          <cell r="P215">
            <v>0</v>
          </cell>
          <cell r="Q215">
            <v>0</v>
          </cell>
        </row>
        <row r="216">
          <cell r="B216" t="str">
            <v/>
          </cell>
          <cell r="F216" t="str">
            <v/>
          </cell>
          <cell r="I216">
            <v>0</v>
          </cell>
          <cell r="J216">
            <v>0</v>
          </cell>
          <cell r="K216" t="b">
            <v>0</v>
          </cell>
          <cell r="L216">
            <v>0</v>
          </cell>
          <cell r="M216">
            <v>0</v>
          </cell>
          <cell r="N216">
            <v>5</v>
          </cell>
          <cell r="O216">
            <v>0</v>
          </cell>
          <cell r="P216">
            <v>0</v>
          </cell>
          <cell r="Q216">
            <v>0</v>
          </cell>
        </row>
        <row r="217">
          <cell r="B217" t="str">
            <v/>
          </cell>
          <cell r="F217" t="str">
            <v/>
          </cell>
          <cell r="I217">
            <v>0</v>
          </cell>
          <cell r="J217">
            <v>0</v>
          </cell>
          <cell r="K217" t="b">
            <v>0</v>
          </cell>
          <cell r="L217">
            <v>0</v>
          </cell>
          <cell r="M217">
            <v>0</v>
          </cell>
          <cell r="N217">
            <v>5</v>
          </cell>
          <cell r="O217">
            <v>0</v>
          </cell>
          <cell r="P217">
            <v>0</v>
          </cell>
          <cell r="Q217">
            <v>0</v>
          </cell>
        </row>
        <row r="218">
          <cell r="B218" t="str">
            <v/>
          </cell>
          <cell r="F218" t="str">
            <v/>
          </cell>
          <cell r="I218">
            <v>0</v>
          </cell>
          <cell r="J218">
            <v>0</v>
          </cell>
          <cell r="K218" t="b">
            <v>0</v>
          </cell>
          <cell r="L218">
            <v>0</v>
          </cell>
          <cell r="M218">
            <v>0</v>
          </cell>
          <cell r="N218">
            <v>5</v>
          </cell>
          <cell r="O218">
            <v>0</v>
          </cell>
          <cell r="P218">
            <v>0</v>
          </cell>
          <cell r="Q218">
            <v>0</v>
          </cell>
        </row>
        <row r="219">
          <cell r="B219" t="str">
            <v/>
          </cell>
          <cell r="F219" t="str">
            <v/>
          </cell>
          <cell r="I219">
            <v>0</v>
          </cell>
          <cell r="J219">
            <v>0</v>
          </cell>
          <cell r="K219" t="b">
            <v>0</v>
          </cell>
          <cell r="L219">
            <v>0</v>
          </cell>
          <cell r="M219">
            <v>0</v>
          </cell>
          <cell r="N219">
            <v>5</v>
          </cell>
          <cell r="O219">
            <v>0</v>
          </cell>
          <cell r="P219">
            <v>0</v>
          </cell>
          <cell r="Q219">
            <v>0</v>
          </cell>
        </row>
        <row r="220">
          <cell r="B220" t="str">
            <v/>
          </cell>
          <cell r="F220" t="str">
            <v/>
          </cell>
          <cell r="I220">
            <v>0</v>
          </cell>
          <cell r="J220">
            <v>0</v>
          </cell>
          <cell r="K220" t="b">
            <v>0</v>
          </cell>
          <cell r="L220">
            <v>0</v>
          </cell>
          <cell r="M220">
            <v>0</v>
          </cell>
          <cell r="N220">
            <v>5</v>
          </cell>
          <cell r="O220">
            <v>0</v>
          </cell>
          <cell r="P220">
            <v>0</v>
          </cell>
          <cell r="Q220">
            <v>0</v>
          </cell>
        </row>
        <row r="221">
          <cell r="B221" t="str">
            <v/>
          </cell>
          <cell r="F221" t="str">
            <v/>
          </cell>
          <cell r="I221">
            <v>0</v>
          </cell>
          <cell r="J221">
            <v>0</v>
          </cell>
          <cell r="K221" t="b">
            <v>0</v>
          </cell>
          <cell r="L221">
            <v>0</v>
          </cell>
          <cell r="M221">
            <v>0</v>
          </cell>
          <cell r="N221">
            <v>5</v>
          </cell>
          <cell r="O221">
            <v>0</v>
          </cell>
          <cell r="P221">
            <v>0</v>
          </cell>
          <cell r="Q221">
            <v>0</v>
          </cell>
        </row>
        <row r="222">
          <cell r="B222" t="str">
            <v/>
          </cell>
          <cell r="F222" t="str">
            <v/>
          </cell>
          <cell r="I222">
            <v>0</v>
          </cell>
          <cell r="J222">
            <v>0</v>
          </cell>
          <cell r="K222" t="b">
            <v>0</v>
          </cell>
          <cell r="L222">
            <v>0</v>
          </cell>
          <cell r="M222">
            <v>0</v>
          </cell>
          <cell r="N222">
            <v>5</v>
          </cell>
          <cell r="O222">
            <v>0</v>
          </cell>
          <cell r="P222">
            <v>0</v>
          </cell>
          <cell r="Q222">
            <v>0</v>
          </cell>
        </row>
        <row r="223">
          <cell r="B223" t="str">
            <v/>
          </cell>
          <cell r="F223" t="str">
            <v/>
          </cell>
          <cell r="I223">
            <v>0</v>
          </cell>
          <cell r="J223">
            <v>0</v>
          </cell>
          <cell r="K223" t="b">
            <v>0</v>
          </cell>
          <cell r="L223">
            <v>0</v>
          </cell>
          <cell r="M223">
            <v>0</v>
          </cell>
          <cell r="N223">
            <v>5</v>
          </cell>
          <cell r="O223">
            <v>0</v>
          </cell>
          <cell r="P223">
            <v>0</v>
          </cell>
          <cell r="Q223">
            <v>0</v>
          </cell>
        </row>
        <row r="224">
          <cell r="B224" t="str">
            <v/>
          </cell>
          <cell r="F224" t="str">
            <v/>
          </cell>
          <cell r="I224">
            <v>0</v>
          </cell>
          <cell r="J224">
            <v>0</v>
          </cell>
          <cell r="K224" t="b">
            <v>0</v>
          </cell>
          <cell r="L224">
            <v>0</v>
          </cell>
          <cell r="M224">
            <v>0</v>
          </cell>
          <cell r="N224">
            <v>5</v>
          </cell>
          <cell r="O224">
            <v>0</v>
          </cell>
          <cell r="P224">
            <v>0</v>
          </cell>
          <cell r="Q224">
            <v>0</v>
          </cell>
        </row>
        <row r="225">
          <cell r="B225" t="str">
            <v/>
          </cell>
          <cell r="F225" t="str">
            <v/>
          </cell>
          <cell r="I225">
            <v>0</v>
          </cell>
          <cell r="J225">
            <v>0</v>
          </cell>
          <cell r="K225" t="b">
            <v>0</v>
          </cell>
          <cell r="L225">
            <v>0</v>
          </cell>
          <cell r="M225">
            <v>0</v>
          </cell>
          <cell r="N225">
            <v>5</v>
          </cell>
          <cell r="O225">
            <v>0</v>
          </cell>
          <cell r="P225">
            <v>0</v>
          </cell>
          <cell r="Q225">
            <v>0</v>
          </cell>
        </row>
        <row r="226">
          <cell r="B226" t="str">
            <v/>
          </cell>
          <cell r="F226" t="str">
            <v/>
          </cell>
          <cell r="I226">
            <v>0</v>
          </cell>
          <cell r="J226">
            <v>0</v>
          </cell>
          <cell r="K226" t="b">
            <v>0</v>
          </cell>
          <cell r="L226">
            <v>0</v>
          </cell>
          <cell r="M226">
            <v>0</v>
          </cell>
          <cell r="N226">
            <v>5</v>
          </cell>
          <cell r="O226">
            <v>0</v>
          </cell>
          <cell r="P226">
            <v>0</v>
          </cell>
          <cell r="Q226">
            <v>0</v>
          </cell>
        </row>
        <row r="227">
          <cell r="B227" t="str">
            <v/>
          </cell>
          <cell r="F227" t="str">
            <v/>
          </cell>
          <cell r="I227">
            <v>0</v>
          </cell>
          <cell r="J227">
            <v>0</v>
          </cell>
          <cell r="K227" t="b">
            <v>0</v>
          </cell>
          <cell r="L227">
            <v>0</v>
          </cell>
          <cell r="M227">
            <v>0</v>
          </cell>
          <cell r="N227">
            <v>5</v>
          </cell>
          <cell r="O227">
            <v>0</v>
          </cell>
          <cell r="P227">
            <v>0</v>
          </cell>
          <cell r="Q227">
            <v>0</v>
          </cell>
        </row>
        <row r="228">
          <cell r="B228" t="str">
            <v/>
          </cell>
          <cell r="F228" t="str">
            <v/>
          </cell>
          <cell r="I228">
            <v>0</v>
          </cell>
          <cell r="J228">
            <v>0</v>
          </cell>
          <cell r="K228" t="b">
            <v>0</v>
          </cell>
          <cell r="L228">
            <v>0</v>
          </cell>
          <cell r="M228">
            <v>0</v>
          </cell>
          <cell r="N228">
            <v>5</v>
          </cell>
          <cell r="O228">
            <v>0</v>
          </cell>
          <cell r="P228">
            <v>0</v>
          </cell>
          <cell r="Q228">
            <v>0</v>
          </cell>
        </row>
        <row r="229">
          <cell r="B229" t="str">
            <v/>
          </cell>
          <cell r="F229" t="str">
            <v/>
          </cell>
          <cell r="I229">
            <v>0</v>
          </cell>
          <cell r="J229">
            <v>0</v>
          </cell>
          <cell r="K229" t="b">
            <v>0</v>
          </cell>
          <cell r="L229">
            <v>0</v>
          </cell>
          <cell r="M229">
            <v>0</v>
          </cell>
          <cell r="N229">
            <v>5</v>
          </cell>
          <cell r="O229">
            <v>0</v>
          </cell>
          <cell r="P229">
            <v>0</v>
          </cell>
          <cell r="Q229">
            <v>0</v>
          </cell>
        </row>
        <row r="230">
          <cell r="B230" t="str">
            <v/>
          </cell>
          <cell r="F230" t="str">
            <v/>
          </cell>
          <cell r="I230">
            <v>0</v>
          </cell>
          <cell r="J230">
            <v>0</v>
          </cell>
          <cell r="K230" t="b">
            <v>0</v>
          </cell>
          <cell r="L230">
            <v>0</v>
          </cell>
          <cell r="M230">
            <v>0</v>
          </cell>
          <cell r="N230">
            <v>5</v>
          </cell>
          <cell r="O230">
            <v>0</v>
          </cell>
          <cell r="P230">
            <v>0</v>
          </cell>
          <cell r="Q230">
            <v>0</v>
          </cell>
        </row>
        <row r="231">
          <cell r="B231" t="str">
            <v/>
          </cell>
          <cell r="F231" t="str">
            <v/>
          </cell>
          <cell r="I231">
            <v>0</v>
          </cell>
          <cell r="J231">
            <v>0</v>
          </cell>
          <cell r="K231" t="b">
            <v>0</v>
          </cell>
          <cell r="L231">
            <v>0</v>
          </cell>
          <cell r="M231">
            <v>0</v>
          </cell>
          <cell r="N231">
            <v>5</v>
          </cell>
          <cell r="O231">
            <v>0</v>
          </cell>
          <cell r="P231">
            <v>0</v>
          </cell>
          <cell r="Q231">
            <v>0</v>
          </cell>
        </row>
        <row r="232">
          <cell r="B232" t="str">
            <v/>
          </cell>
          <cell r="F232" t="str">
            <v/>
          </cell>
          <cell r="I232">
            <v>0</v>
          </cell>
          <cell r="J232">
            <v>0</v>
          </cell>
          <cell r="K232" t="b">
            <v>0</v>
          </cell>
          <cell r="L232">
            <v>0</v>
          </cell>
          <cell r="M232">
            <v>0</v>
          </cell>
          <cell r="N232">
            <v>5</v>
          </cell>
          <cell r="O232">
            <v>0</v>
          </cell>
          <cell r="P232">
            <v>0</v>
          </cell>
          <cell r="Q232">
            <v>0</v>
          </cell>
        </row>
        <row r="233">
          <cell r="B233" t="str">
            <v/>
          </cell>
          <cell r="F233" t="str">
            <v/>
          </cell>
          <cell r="I233">
            <v>0</v>
          </cell>
          <cell r="J233">
            <v>0</v>
          </cell>
          <cell r="K233" t="b">
            <v>0</v>
          </cell>
          <cell r="L233">
            <v>0</v>
          </cell>
          <cell r="M233">
            <v>0</v>
          </cell>
          <cell r="N233">
            <v>5</v>
          </cell>
          <cell r="O233">
            <v>0</v>
          </cell>
          <cell r="P233">
            <v>0</v>
          </cell>
          <cell r="Q233">
            <v>0</v>
          </cell>
        </row>
        <row r="234">
          <cell r="B234" t="str">
            <v/>
          </cell>
          <cell r="F234" t="str">
            <v/>
          </cell>
          <cell r="I234">
            <v>0</v>
          </cell>
          <cell r="J234">
            <v>0</v>
          </cell>
          <cell r="K234" t="b">
            <v>0</v>
          </cell>
          <cell r="L234">
            <v>0</v>
          </cell>
          <cell r="M234">
            <v>0</v>
          </cell>
          <cell r="N234">
            <v>5</v>
          </cell>
          <cell r="O234">
            <v>0</v>
          </cell>
          <cell r="P234">
            <v>0</v>
          </cell>
          <cell r="Q234">
            <v>0</v>
          </cell>
        </row>
        <row r="235">
          <cell r="B235" t="str">
            <v/>
          </cell>
          <cell r="F235" t="str">
            <v/>
          </cell>
          <cell r="I235">
            <v>0</v>
          </cell>
          <cell r="J235">
            <v>0</v>
          </cell>
          <cell r="K235" t="b">
            <v>0</v>
          </cell>
          <cell r="L235">
            <v>0</v>
          </cell>
          <cell r="M235">
            <v>0</v>
          </cell>
          <cell r="N235">
            <v>5</v>
          </cell>
          <cell r="O235">
            <v>0</v>
          </cell>
          <cell r="P235">
            <v>0</v>
          </cell>
          <cell r="Q235">
            <v>0</v>
          </cell>
        </row>
        <row r="236">
          <cell r="B236" t="str">
            <v/>
          </cell>
          <cell r="F236" t="str">
            <v/>
          </cell>
          <cell r="I236">
            <v>0</v>
          </cell>
          <cell r="J236">
            <v>0</v>
          </cell>
          <cell r="K236" t="b">
            <v>0</v>
          </cell>
          <cell r="L236">
            <v>0</v>
          </cell>
          <cell r="M236">
            <v>0</v>
          </cell>
          <cell r="N236">
            <v>5</v>
          </cell>
          <cell r="O236">
            <v>0</v>
          </cell>
          <cell r="P236">
            <v>0</v>
          </cell>
          <cell r="Q236">
            <v>0</v>
          </cell>
        </row>
        <row r="237">
          <cell r="B237" t="str">
            <v/>
          </cell>
          <cell r="F237" t="str">
            <v/>
          </cell>
          <cell r="I237">
            <v>0</v>
          </cell>
          <cell r="J237">
            <v>0</v>
          </cell>
          <cell r="K237" t="b">
            <v>0</v>
          </cell>
          <cell r="L237">
            <v>0</v>
          </cell>
          <cell r="M237">
            <v>0</v>
          </cell>
          <cell r="N237">
            <v>5</v>
          </cell>
          <cell r="O237">
            <v>0</v>
          </cell>
          <cell r="P237">
            <v>0</v>
          </cell>
          <cell r="Q237">
            <v>0</v>
          </cell>
        </row>
        <row r="238">
          <cell r="B238" t="str">
            <v/>
          </cell>
          <cell r="F238" t="str">
            <v/>
          </cell>
          <cell r="I238">
            <v>0</v>
          </cell>
          <cell r="J238">
            <v>0</v>
          </cell>
          <cell r="K238" t="b">
            <v>0</v>
          </cell>
          <cell r="L238">
            <v>0</v>
          </cell>
          <cell r="M238">
            <v>0</v>
          </cell>
          <cell r="N238">
            <v>5</v>
          </cell>
          <cell r="O238">
            <v>0</v>
          </cell>
          <cell r="P238">
            <v>0</v>
          </cell>
          <cell r="Q238">
            <v>0</v>
          </cell>
        </row>
        <row r="239">
          <cell r="B239" t="str">
            <v/>
          </cell>
          <cell r="F239" t="str">
            <v/>
          </cell>
          <cell r="I239">
            <v>0</v>
          </cell>
          <cell r="J239">
            <v>0</v>
          </cell>
          <cell r="K239" t="b">
            <v>0</v>
          </cell>
          <cell r="L239">
            <v>0</v>
          </cell>
          <cell r="M239">
            <v>0</v>
          </cell>
          <cell r="N239">
            <v>5</v>
          </cell>
          <cell r="O239">
            <v>0</v>
          </cell>
          <cell r="P239">
            <v>0</v>
          </cell>
          <cell r="Q239">
            <v>0</v>
          </cell>
        </row>
        <row r="240">
          <cell r="B240" t="str">
            <v/>
          </cell>
          <cell r="F240" t="str">
            <v/>
          </cell>
          <cell r="I240">
            <v>0</v>
          </cell>
          <cell r="J240">
            <v>0</v>
          </cell>
          <cell r="K240" t="b">
            <v>0</v>
          </cell>
          <cell r="L240">
            <v>0</v>
          </cell>
          <cell r="M240">
            <v>0</v>
          </cell>
          <cell r="N240">
            <v>5</v>
          </cell>
          <cell r="O240">
            <v>0</v>
          </cell>
          <cell r="P240">
            <v>0</v>
          </cell>
          <cell r="Q240">
            <v>0</v>
          </cell>
        </row>
        <row r="241">
          <cell r="B241" t="str">
            <v/>
          </cell>
          <cell r="F241" t="str">
            <v/>
          </cell>
          <cell r="I241">
            <v>0</v>
          </cell>
          <cell r="J241">
            <v>0</v>
          </cell>
          <cell r="K241" t="b">
            <v>0</v>
          </cell>
          <cell r="L241">
            <v>0</v>
          </cell>
          <cell r="M241">
            <v>0</v>
          </cell>
          <cell r="N241">
            <v>5</v>
          </cell>
          <cell r="O241">
            <v>0</v>
          </cell>
          <cell r="P241">
            <v>0</v>
          </cell>
          <cell r="Q241">
            <v>0</v>
          </cell>
        </row>
        <row r="242">
          <cell r="B242" t="str">
            <v/>
          </cell>
          <cell r="F242" t="str">
            <v/>
          </cell>
          <cell r="I242">
            <v>0</v>
          </cell>
          <cell r="J242">
            <v>0</v>
          </cell>
          <cell r="K242" t="b">
            <v>0</v>
          </cell>
          <cell r="L242">
            <v>0</v>
          </cell>
          <cell r="M242">
            <v>0</v>
          </cell>
          <cell r="N242">
            <v>5</v>
          </cell>
          <cell r="O242">
            <v>0</v>
          </cell>
          <cell r="P242">
            <v>0</v>
          </cell>
          <cell r="Q242">
            <v>0</v>
          </cell>
        </row>
        <row r="243">
          <cell r="B243" t="str">
            <v/>
          </cell>
          <cell r="F243" t="str">
            <v/>
          </cell>
          <cell r="I243">
            <v>0</v>
          </cell>
          <cell r="J243">
            <v>0</v>
          </cell>
          <cell r="K243" t="b">
            <v>0</v>
          </cell>
          <cell r="L243">
            <v>0</v>
          </cell>
          <cell r="M243">
            <v>0</v>
          </cell>
          <cell r="N243">
            <v>5</v>
          </cell>
          <cell r="O243">
            <v>0</v>
          </cell>
          <cell r="P243">
            <v>0</v>
          </cell>
          <cell r="Q243">
            <v>0</v>
          </cell>
        </row>
        <row r="244">
          <cell r="B244" t="str">
            <v/>
          </cell>
          <cell r="F244" t="str">
            <v/>
          </cell>
          <cell r="I244">
            <v>0</v>
          </cell>
          <cell r="J244">
            <v>0</v>
          </cell>
          <cell r="K244" t="b">
            <v>0</v>
          </cell>
          <cell r="L244">
            <v>0</v>
          </cell>
          <cell r="M244">
            <v>0</v>
          </cell>
          <cell r="N244">
            <v>5</v>
          </cell>
          <cell r="O244">
            <v>0</v>
          </cell>
          <cell r="P244">
            <v>0</v>
          </cell>
          <cell r="Q244">
            <v>0</v>
          </cell>
        </row>
        <row r="245">
          <cell r="B245" t="str">
            <v/>
          </cell>
          <cell r="F245" t="str">
            <v/>
          </cell>
          <cell r="I245">
            <v>0</v>
          </cell>
          <cell r="J245">
            <v>0</v>
          </cell>
          <cell r="K245" t="b">
            <v>0</v>
          </cell>
          <cell r="L245">
            <v>0</v>
          </cell>
          <cell r="M245">
            <v>0</v>
          </cell>
          <cell r="N245">
            <v>5</v>
          </cell>
          <cell r="O245">
            <v>0</v>
          </cell>
          <cell r="P245">
            <v>0</v>
          </cell>
          <cell r="Q245">
            <v>0</v>
          </cell>
        </row>
        <row r="246">
          <cell r="B246" t="str">
            <v/>
          </cell>
          <cell r="F246" t="str">
            <v/>
          </cell>
          <cell r="I246">
            <v>0</v>
          </cell>
          <cell r="J246">
            <v>0</v>
          </cell>
          <cell r="K246" t="b">
            <v>0</v>
          </cell>
          <cell r="L246">
            <v>0</v>
          </cell>
          <cell r="M246">
            <v>0</v>
          </cell>
          <cell r="N246">
            <v>5</v>
          </cell>
          <cell r="O246">
            <v>0</v>
          </cell>
          <cell r="P246">
            <v>0</v>
          </cell>
          <cell r="Q246">
            <v>0</v>
          </cell>
        </row>
        <row r="247">
          <cell r="B247" t="str">
            <v/>
          </cell>
          <cell r="F247" t="str">
            <v/>
          </cell>
          <cell r="I247">
            <v>0</v>
          </cell>
          <cell r="J247">
            <v>0</v>
          </cell>
          <cell r="K247" t="b">
            <v>0</v>
          </cell>
          <cell r="L247">
            <v>0</v>
          </cell>
          <cell r="M247">
            <v>0</v>
          </cell>
          <cell r="N247">
            <v>5</v>
          </cell>
          <cell r="O247">
            <v>0</v>
          </cell>
          <cell r="P247">
            <v>0</v>
          </cell>
          <cell r="Q247">
            <v>0</v>
          </cell>
        </row>
        <row r="248">
          <cell r="B248" t="str">
            <v/>
          </cell>
          <cell r="F248" t="str">
            <v/>
          </cell>
          <cell r="I248">
            <v>0</v>
          </cell>
          <cell r="J248">
            <v>0</v>
          </cell>
          <cell r="K248" t="b">
            <v>0</v>
          </cell>
          <cell r="L248">
            <v>0</v>
          </cell>
          <cell r="M248">
            <v>0</v>
          </cell>
          <cell r="N248">
            <v>5</v>
          </cell>
          <cell r="O248">
            <v>0</v>
          </cell>
          <cell r="P248">
            <v>0</v>
          </cell>
          <cell r="Q248">
            <v>0</v>
          </cell>
        </row>
        <row r="249">
          <cell r="B249" t="str">
            <v/>
          </cell>
          <cell r="F249" t="str">
            <v/>
          </cell>
          <cell r="I249">
            <v>0</v>
          </cell>
          <cell r="J249">
            <v>0</v>
          </cell>
          <cell r="K249" t="b">
            <v>0</v>
          </cell>
          <cell r="L249">
            <v>0</v>
          </cell>
          <cell r="M249">
            <v>0</v>
          </cell>
          <cell r="N249">
            <v>5</v>
          </cell>
          <cell r="O249">
            <v>0</v>
          </cell>
          <cell r="P249">
            <v>0</v>
          </cell>
          <cell r="Q249">
            <v>0</v>
          </cell>
        </row>
        <row r="250">
          <cell r="B250" t="str">
            <v/>
          </cell>
          <cell r="F250" t="str">
            <v/>
          </cell>
          <cell r="I250">
            <v>0</v>
          </cell>
          <cell r="J250">
            <v>0</v>
          </cell>
          <cell r="K250" t="b">
            <v>0</v>
          </cell>
          <cell r="L250">
            <v>0</v>
          </cell>
          <cell r="M250">
            <v>0</v>
          </cell>
          <cell r="N250">
            <v>5</v>
          </cell>
          <cell r="O250">
            <v>0</v>
          </cell>
          <cell r="P250">
            <v>0</v>
          </cell>
          <cell r="Q250">
            <v>0</v>
          </cell>
        </row>
        <row r="251">
          <cell r="B251" t="str">
            <v/>
          </cell>
          <cell r="F251" t="str">
            <v/>
          </cell>
          <cell r="I251">
            <v>0</v>
          </cell>
          <cell r="J251">
            <v>0</v>
          </cell>
          <cell r="K251" t="b">
            <v>0</v>
          </cell>
          <cell r="L251">
            <v>0</v>
          </cell>
          <cell r="M251">
            <v>0</v>
          </cell>
          <cell r="N251">
            <v>5</v>
          </cell>
          <cell r="O251">
            <v>0</v>
          </cell>
          <cell r="P251">
            <v>0</v>
          </cell>
          <cell r="Q251">
            <v>0</v>
          </cell>
        </row>
        <row r="252">
          <cell r="B252" t="str">
            <v/>
          </cell>
          <cell r="F252" t="str">
            <v/>
          </cell>
          <cell r="I252">
            <v>0</v>
          </cell>
          <cell r="J252">
            <v>0</v>
          </cell>
          <cell r="K252" t="b">
            <v>0</v>
          </cell>
          <cell r="L252">
            <v>0</v>
          </cell>
          <cell r="M252">
            <v>0</v>
          </cell>
          <cell r="N252">
            <v>5</v>
          </cell>
          <cell r="O252">
            <v>0</v>
          </cell>
          <cell r="P252">
            <v>0</v>
          </cell>
          <cell r="Q252">
            <v>0</v>
          </cell>
        </row>
        <row r="253">
          <cell r="B253" t="str">
            <v/>
          </cell>
          <cell r="F253" t="str">
            <v/>
          </cell>
          <cell r="I253">
            <v>0</v>
          </cell>
          <cell r="J253">
            <v>0</v>
          </cell>
          <cell r="K253" t="b">
            <v>0</v>
          </cell>
          <cell r="L253">
            <v>0</v>
          </cell>
          <cell r="M253">
            <v>0</v>
          </cell>
          <cell r="N253">
            <v>5</v>
          </cell>
          <cell r="O253">
            <v>0</v>
          </cell>
          <cell r="P253">
            <v>0</v>
          </cell>
          <cell r="Q253">
            <v>0</v>
          </cell>
        </row>
        <row r="254">
          <cell r="B254" t="str">
            <v/>
          </cell>
          <cell r="F254" t="str">
            <v/>
          </cell>
          <cell r="I254">
            <v>0</v>
          </cell>
          <cell r="J254">
            <v>0</v>
          </cell>
          <cell r="K254" t="b">
            <v>0</v>
          </cell>
          <cell r="L254">
            <v>0</v>
          </cell>
          <cell r="M254">
            <v>0</v>
          </cell>
          <cell r="N254">
            <v>5</v>
          </cell>
          <cell r="O254">
            <v>0</v>
          </cell>
          <cell r="P254">
            <v>0</v>
          </cell>
          <cell r="Q254">
            <v>0</v>
          </cell>
        </row>
        <row r="255">
          <cell r="B255" t="str">
            <v/>
          </cell>
          <cell r="F255" t="str">
            <v/>
          </cell>
          <cell r="I255">
            <v>0</v>
          </cell>
          <cell r="J255">
            <v>0</v>
          </cell>
          <cell r="K255" t="b">
            <v>0</v>
          </cell>
          <cell r="L255">
            <v>0</v>
          </cell>
          <cell r="M255">
            <v>0</v>
          </cell>
          <cell r="N255">
            <v>5</v>
          </cell>
          <cell r="O255">
            <v>0</v>
          </cell>
          <cell r="P255">
            <v>0</v>
          </cell>
          <cell r="Q255">
            <v>0</v>
          </cell>
        </row>
        <row r="256">
          <cell r="B256" t="str">
            <v/>
          </cell>
          <cell r="F256" t="str">
            <v/>
          </cell>
          <cell r="I256">
            <v>0</v>
          </cell>
          <cell r="J256">
            <v>0</v>
          </cell>
          <cell r="K256" t="b">
            <v>0</v>
          </cell>
          <cell r="L256">
            <v>0</v>
          </cell>
          <cell r="M256">
            <v>0</v>
          </cell>
          <cell r="N256">
            <v>5</v>
          </cell>
          <cell r="O256">
            <v>0</v>
          </cell>
          <cell r="P256">
            <v>0</v>
          </cell>
          <cell r="Q256">
            <v>0</v>
          </cell>
        </row>
        <row r="257">
          <cell r="B257" t="str">
            <v/>
          </cell>
          <cell r="F257" t="str">
            <v/>
          </cell>
          <cell r="I257">
            <v>0</v>
          </cell>
          <cell r="J257">
            <v>0</v>
          </cell>
          <cell r="K257" t="b">
            <v>0</v>
          </cell>
          <cell r="L257">
            <v>0</v>
          </cell>
          <cell r="M257">
            <v>0</v>
          </cell>
          <cell r="N257">
            <v>5</v>
          </cell>
          <cell r="O257">
            <v>0</v>
          </cell>
          <cell r="P257">
            <v>0</v>
          </cell>
          <cell r="Q257">
            <v>0</v>
          </cell>
        </row>
        <row r="258">
          <cell r="B258" t="str">
            <v/>
          </cell>
          <cell r="F258" t="str">
            <v/>
          </cell>
          <cell r="I258">
            <v>0</v>
          </cell>
          <cell r="J258">
            <v>0</v>
          </cell>
          <cell r="K258" t="b">
            <v>0</v>
          </cell>
          <cell r="L258">
            <v>0</v>
          </cell>
          <cell r="M258">
            <v>0</v>
          </cell>
          <cell r="N258">
            <v>5</v>
          </cell>
          <cell r="O258">
            <v>0</v>
          </cell>
          <cell r="P258">
            <v>0</v>
          </cell>
          <cell r="Q258">
            <v>0</v>
          </cell>
        </row>
        <row r="259">
          <cell r="B259" t="str">
            <v/>
          </cell>
          <cell r="F259" t="str">
            <v/>
          </cell>
          <cell r="I259">
            <v>0</v>
          </cell>
          <cell r="J259">
            <v>0</v>
          </cell>
          <cell r="K259" t="b">
            <v>0</v>
          </cell>
          <cell r="L259">
            <v>0</v>
          </cell>
          <cell r="M259">
            <v>0</v>
          </cell>
          <cell r="N259">
            <v>5</v>
          </cell>
          <cell r="O259">
            <v>0</v>
          </cell>
          <cell r="P259">
            <v>0</v>
          </cell>
          <cell r="Q259">
            <v>0</v>
          </cell>
        </row>
        <row r="260">
          <cell r="B260" t="str">
            <v/>
          </cell>
          <cell r="F260" t="str">
            <v/>
          </cell>
          <cell r="I260">
            <v>0</v>
          </cell>
          <cell r="J260">
            <v>0</v>
          </cell>
          <cell r="K260" t="b">
            <v>0</v>
          </cell>
          <cell r="L260">
            <v>0</v>
          </cell>
          <cell r="M260">
            <v>0</v>
          </cell>
          <cell r="N260">
            <v>5</v>
          </cell>
          <cell r="O260">
            <v>0</v>
          </cell>
          <cell r="P260">
            <v>0</v>
          </cell>
          <cell r="Q260">
            <v>0</v>
          </cell>
        </row>
        <row r="261">
          <cell r="B261" t="str">
            <v/>
          </cell>
          <cell r="F261" t="str">
            <v/>
          </cell>
          <cell r="I261">
            <v>0</v>
          </cell>
          <cell r="J261">
            <v>0</v>
          </cell>
          <cell r="K261" t="b">
            <v>0</v>
          </cell>
          <cell r="L261">
            <v>0</v>
          </cell>
          <cell r="M261">
            <v>0</v>
          </cell>
          <cell r="N261">
            <v>5</v>
          </cell>
          <cell r="O261">
            <v>0</v>
          </cell>
          <cell r="P261">
            <v>0</v>
          </cell>
          <cell r="Q261">
            <v>0</v>
          </cell>
        </row>
        <row r="262">
          <cell r="B262" t="str">
            <v/>
          </cell>
          <cell r="F262" t="str">
            <v/>
          </cell>
          <cell r="I262">
            <v>0</v>
          </cell>
          <cell r="J262">
            <v>0</v>
          </cell>
          <cell r="K262" t="b">
            <v>0</v>
          </cell>
          <cell r="L262">
            <v>0</v>
          </cell>
          <cell r="M262">
            <v>0</v>
          </cell>
          <cell r="N262">
            <v>5</v>
          </cell>
          <cell r="O262">
            <v>0</v>
          </cell>
          <cell r="P262">
            <v>0</v>
          </cell>
          <cell r="Q262">
            <v>0</v>
          </cell>
        </row>
        <row r="263">
          <cell r="B263" t="str">
            <v/>
          </cell>
          <cell r="F263" t="str">
            <v/>
          </cell>
          <cell r="I263">
            <v>0</v>
          </cell>
          <cell r="J263">
            <v>0</v>
          </cell>
          <cell r="K263" t="b">
            <v>0</v>
          </cell>
          <cell r="L263">
            <v>0</v>
          </cell>
          <cell r="M263">
            <v>0</v>
          </cell>
          <cell r="N263">
            <v>5</v>
          </cell>
          <cell r="O263">
            <v>0</v>
          </cell>
          <cell r="P263">
            <v>0</v>
          </cell>
          <cell r="Q263">
            <v>0</v>
          </cell>
        </row>
        <row r="264">
          <cell r="B264" t="str">
            <v/>
          </cell>
          <cell r="F264" t="str">
            <v/>
          </cell>
          <cell r="I264">
            <v>0</v>
          </cell>
          <cell r="J264">
            <v>0</v>
          </cell>
          <cell r="K264" t="b">
            <v>0</v>
          </cell>
          <cell r="L264">
            <v>0</v>
          </cell>
          <cell r="M264">
            <v>0</v>
          </cell>
          <cell r="N264">
            <v>5</v>
          </cell>
          <cell r="O264">
            <v>0</v>
          </cell>
          <cell r="P264">
            <v>0</v>
          </cell>
          <cell r="Q264">
            <v>0</v>
          </cell>
        </row>
        <row r="265">
          <cell r="B265" t="str">
            <v/>
          </cell>
          <cell r="F265" t="str">
            <v/>
          </cell>
          <cell r="I265">
            <v>0</v>
          </cell>
          <cell r="J265">
            <v>0</v>
          </cell>
          <cell r="K265" t="b">
            <v>0</v>
          </cell>
          <cell r="L265">
            <v>0</v>
          </cell>
          <cell r="M265">
            <v>0</v>
          </cell>
          <cell r="N265">
            <v>5</v>
          </cell>
          <cell r="O265">
            <v>0</v>
          </cell>
          <cell r="P265">
            <v>0</v>
          </cell>
          <cell r="Q265">
            <v>0</v>
          </cell>
        </row>
        <row r="266">
          <cell r="B266" t="str">
            <v/>
          </cell>
          <cell r="F266" t="str">
            <v/>
          </cell>
          <cell r="I266">
            <v>0</v>
          </cell>
          <cell r="J266">
            <v>0</v>
          </cell>
          <cell r="K266" t="b">
            <v>0</v>
          </cell>
          <cell r="L266">
            <v>0</v>
          </cell>
          <cell r="M266">
            <v>0</v>
          </cell>
          <cell r="N266">
            <v>5</v>
          </cell>
          <cell r="O266">
            <v>0</v>
          </cell>
          <cell r="P266">
            <v>0</v>
          </cell>
          <cell r="Q266">
            <v>0</v>
          </cell>
        </row>
        <row r="267">
          <cell r="B267" t="str">
            <v/>
          </cell>
          <cell r="F267" t="str">
            <v/>
          </cell>
          <cell r="I267">
            <v>0</v>
          </cell>
          <cell r="J267">
            <v>0</v>
          </cell>
          <cell r="K267" t="b">
            <v>0</v>
          </cell>
          <cell r="L267">
            <v>0</v>
          </cell>
          <cell r="M267">
            <v>0</v>
          </cell>
          <cell r="N267">
            <v>5</v>
          </cell>
          <cell r="O267">
            <v>0</v>
          </cell>
          <cell r="P267">
            <v>0</v>
          </cell>
          <cell r="Q267">
            <v>0</v>
          </cell>
        </row>
        <row r="268">
          <cell r="B268" t="str">
            <v/>
          </cell>
          <cell r="F268" t="str">
            <v/>
          </cell>
          <cell r="I268">
            <v>0</v>
          </cell>
          <cell r="J268">
            <v>0</v>
          </cell>
          <cell r="K268" t="b">
            <v>0</v>
          </cell>
          <cell r="L268">
            <v>0</v>
          </cell>
          <cell r="M268">
            <v>0</v>
          </cell>
          <cell r="N268">
            <v>5</v>
          </cell>
          <cell r="O268">
            <v>0</v>
          </cell>
          <cell r="P268">
            <v>0</v>
          </cell>
          <cell r="Q268">
            <v>0</v>
          </cell>
        </row>
        <row r="269">
          <cell r="B269" t="str">
            <v/>
          </cell>
          <cell r="F269" t="str">
            <v/>
          </cell>
          <cell r="I269">
            <v>0</v>
          </cell>
          <cell r="J269">
            <v>0</v>
          </cell>
          <cell r="K269" t="b">
            <v>0</v>
          </cell>
          <cell r="L269">
            <v>0</v>
          </cell>
          <cell r="M269">
            <v>0</v>
          </cell>
          <cell r="N269">
            <v>5</v>
          </cell>
          <cell r="O269">
            <v>0</v>
          </cell>
          <cell r="P269">
            <v>0</v>
          </cell>
          <cell r="Q269">
            <v>0</v>
          </cell>
        </row>
        <row r="270">
          <cell r="B270" t="str">
            <v/>
          </cell>
          <cell r="F270" t="str">
            <v/>
          </cell>
          <cell r="I270">
            <v>0</v>
          </cell>
          <cell r="J270">
            <v>0</v>
          </cell>
          <cell r="K270" t="b">
            <v>0</v>
          </cell>
          <cell r="L270">
            <v>0</v>
          </cell>
          <cell r="M270">
            <v>0</v>
          </cell>
          <cell r="N270">
            <v>5</v>
          </cell>
          <cell r="O270">
            <v>0</v>
          </cell>
          <cell r="P270">
            <v>0</v>
          </cell>
          <cell r="Q270">
            <v>0</v>
          </cell>
        </row>
        <row r="271">
          <cell r="B271" t="str">
            <v/>
          </cell>
          <cell r="F271" t="str">
            <v/>
          </cell>
          <cell r="I271">
            <v>0</v>
          </cell>
          <cell r="J271">
            <v>0</v>
          </cell>
          <cell r="K271" t="b">
            <v>0</v>
          </cell>
          <cell r="L271">
            <v>0</v>
          </cell>
          <cell r="M271">
            <v>0</v>
          </cell>
          <cell r="N271">
            <v>5</v>
          </cell>
          <cell r="O271">
            <v>0</v>
          </cell>
          <cell r="P271">
            <v>0</v>
          </cell>
          <cell r="Q271">
            <v>0</v>
          </cell>
        </row>
        <row r="272">
          <cell r="B272" t="str">
            <v/>
          </cell>
          <cell r="F272" t="str">
            <v/>
          </cell>
          <cell r="I272">
            <v>0</v>
          </cell>
          <cell r="J272">
            <v>0</v>
          </cell>
          <cell r="K272" t="b">
            <v>0</v>
          </cell>
          <cell r="L272">
            <v>0</v>
          </cell>
          <cell r="M272">
            <v>0</v>
          </cell>
          <cell r="N272">
            <v>5</v>
          </cell>
          <cell r="O272">
            <v>0</v>
          </cell>
          <cell r="P272">
            <v>0</v>
          </cell>
          <cell r="Q272">
            <v>0</v>
          </cell>
        </row>
        <row r="273">
          <cell r="B273" t="str">
            <v/>
          </cell>
          <cell r="F273" t="str">
            <v/>
          </cell>
          <cell r="I273">
            <v>0</v>
          </cell>
          <cell r="J273">
            <v>0</v>
          </cell>
          <cell r="K273" t="b">
            <v>0</v>
          </cell>
          <cell r="L273">
            <v>0</v>
          </cell>
          <cell r="M273">
            <v>0</v>
          </cell>
          <cell r="N273">
            <v>5</v>
          </cell>
          <cell r="O273">
            <v>0</v>
          </cell>
          <cell r="P273">
            <v>0</v>
          </cell>
          <cell r="Q273">
            <v>0</v>
          </cell>
        </row>
        <row r="274">
          <cell r="B274" t="str">
            <v/>
          </cell>
          <cell r="F274" t="str">
            <v/>
          </cell>
          <cell r="I274">
            <v>0</v>
          </cell>
          <cell r="J274">
            <v>0</v>
          </cell>
          <cell r="K274" t="b">
            <v>0</v>
          </cell>
          <cell r="L274">
            <v>0</v>
          </cell>
          <cell r="M274">
            <v>0</v>
          </cell>
          <cell r="N274">
            <v>5</v>
          </cell>
          <cell r="O274">
            <v>0</v>
          </cell>
          <cell r="P274">
            <v>0</v>
          </cell>
          <cell r="Q274">
            <v>0</v>
          </cell>
        </row>
        <row r="275">
          <cell r="B275" t="str">
            <v/>
          </cell>
          <cell r="F275" t="str">
            <v/>
          </cell>
          <cell r="I275">
            <v>0</v>
          </cell>
          <cell r="J275">
            <v>0</v>
          </cell>
          <cell r="K275" t="b">
            <v>0</v>
          </cell>
          <cell r="L275">
            <v>0</v>
          </cell>
          <cell r="M275">
            <v>0</v>
          </cell>
          <cell r="N275">
            <v>5</v>
          </cell>
          <cell r="O275">
            <v>0</v>
          </cell>
          <cell r="P275">
            <v>0</v>
          </cell>
          <cell r="Q275">
            <v>0</v>
          </cell>
        </row>
        <row r="276">
          <cell r="B276" t="str">
            <v/>
          </cell>
          <cell r="F276" t="str">
            <v/>
          </cell>
          <cell r="I276">
            <v>0</v>
          </cell>
          <cell r="J276">
            <v>0</v>
          </cell>
          <cell r="K276" t="b">
            <v>0</v>
          </cell>
          <cell r="L276">
            <v>0</v>
          </cell>
          <cell r="M276">
            <v>0</v>
          </cell>
          <cell r="N276">
            <v>5</v>
          </cell>
          <cell r="O276">
            <v>0</v>
          </cell>
          <cell r="P276">
            <v>0</v>
          </cell>
          <cell r="Q276">
            <v>0</v>
          </cell>
        </row>
        <row r="277">
          <cell r="B277" t="str">
            <v/>
          </cell>
          <cell r="F277" t="str">
            <v/>
          </cell>
          <cell r="I277">
            <v>0</v>
          </cell>
          <cell r="J277">
            <v>0</v>
          </cell>
          <cell r="K277" t="b">
            <v>0</v>
          </cell>
          <cell r="L277">
            <v>0</v>
          </cell>
          <cell r="M277">
            <v>0</v>
          </cell>
          <cell r="N277">
            <v>5</v>
          </cell>
          <cell r="O277">
            <v>0</v>
          </cell>
          <cell r="P277">
            <v>0</v>
          </cell>
          <cell r="Q277">
            <v>0</v>
          </cell>
        </row>
        <row r="278">
          <cell r="B278" t="str">
            <v/>
          </cell>
          <cell r="F278" t="str">
            <v/>
          </cell>
          <cell r="I278">
            <v>0</v>
          </cell>
          <cell r="J278">
            <v>0</v>
          </cell>
          <cell r="K278" t="b">
            <v>0</v>
          </cell>
          <cell r="L278">
            <v>0</v>
          </cell>
          <cell r="M278">
            <v>0</v>
          </cell>
          <cell r="N278">
            <v>5</v>
          </cell>
          <cell r="O278">
            <v>0</v>
          </cell>
          <cell r="P278">
            <v>0</v>
          </cell>
          <cell r="Q278">
            <v>0</v>
          </cell>
        </row>
        <row r="279">
          <cell r="B279" t="str">
            <v/>
          </cell>
          <cell r="F279" t="str">
            <v/>
          </cell>
          <cell r="I279">
            <v>0</v>
          </cell>
          <cell r="J279">
            <v>0</v>
          </cell>
          <cell r="K279" t="b">
            <v>0</v>
          </cell>
          <cell r="L279">
            <v>0</v>
          </cell>
          <cell r="M279">
            <v>0</v>
          </cell>
          <cell r="N279">
            <v>5</v>
          </cell>
          <cell r="O279">
            <v>0</v>
          </cell>
          <cell r="P279">
            <v>0</v>
          </cell>
          <cell r="Q279">
            <v>0</v>
          </cell>
        </row>
        <row r="280">
          <cell r="B280" t="str">
            <v/>
          </cell>
          <cell r="F280" t="str">
            <v/>
          </cell>
          <cell r="I280">
            <v>0</v>
          </cell>
          <cell r="J280">
            <v>0</v>
          </cell>
          <cell r="K280" t="b">
            <v>0</v>
          </cell>
          <cell r="L280">
            <v>0</v>
          </cell>
          <cell r="M280">
            <v>0</v>
          </cell>
          <cell r="N280">
            <v>5</v>
          </cell>
          <cell r="O280">
            <v>0</v>
          </cell>
          <cell r="P280">
            <v>0</v>
          </cell>
          <cell r="Q280">
            <v>0</v>
          </cell>
        </row>
        <row r="281">
          <cell r="B281" t="str">
            <v/>
          </cell>
          <cell r="F281" t="str">
            <v/>
          </cell>
          <cell r="I281">
            <v>0</v>
          </cell>
          <cell r="J281">
            <v>0</v>
          </cell>
          <cell r="K281" t="b">
            <v>0</v>
          </cell>
          <cell r="L281">
            <v>0</v>
          </cell>
          <cell r="M281">
            <v>0</v>
          </cell>
          <cell r="N281">
            <v>5</v>
          </cell>
          <cell r="O281">
            <v>0</v>
          </cell>
          <cell r="P281">
            <v>0</v>
          </cell>
          <cell r="Q281">
            <v>0</v>
          </cell>
        </row>
        <row r="282">
          <cell r="B282" t="str">
            <v/>
          </cell>
          <cell r="F282" t="str">
            <v/>
          </cell>
          <cell r="I282">
            <v>0</v>
          </cell>
          <cell r="J282">
            <v>0</v>
          </cell>
          <cell r="K282" t="b">
            <v>0</v>
          </cell>
          <cell r="L282">
            <v>0</v>
          </cell>
          <cell r="M282">
            <v>0</v>
          </cell>
          <cell r="N282">
            <v>5</v>
          </cell>
          <cell r="O282">
            <v>0</v>
          </cell>
          <cell r="P282">
            <v>0</v>
          </cell>
          <cell r="Q282">
            <v>0</v>
          </cell>
        </row>
        <row r="283">
          <cell r="B283" t="str">
            <v/>
          </cell>
          <cell r="F283" t="str">
            <v/>
          </cell>
          <cell r="I283">
            <v>0</v>
          </cell>
          <cell r="J283">
            <v>0</v>
          </cell>
          <cell r="K283" t="b">
            <v>0</v>
          </cell>
          <cell r="L283">
            <v>0</v>
          </cell>
          <cell r="M283">
            <v>0</v>
          </cell>
          <cell r="N283">
            <v>5</v>
          </cell>
          <cell r="O283">
            <v>0</v>
          </cell>
          <cell r="P283">
            <v>0</v>
          </cell>
          <cell r="Q283">
            <v>0</v>
          </cell>
        </row>
        <row r="284">
          <cell r="B284" t="str">
            <v/>
          </cell>
          <cell r="F284" t="str">
            <v/>
          </cell>
          <cell r="I284">
            <v>0</v>
          </cell>
          <cell r="J284">
            <v>0</v>
          </cell>
          <cell r="K284" t="b">
            <v>0</v>
          </cell>
          <cell r="L284">
            <v>0</v>
          </cell>
          <cell r="M284">
            <v>0</v>
          </cell>
          <cell r="N284">
            <v>5</v>
          </cell>
          <cell r="O284">
            <v>0</v>
          </cell>
          <cell r="P284">
            <v>0</v>
          </cell>
          <cell r="Q284">
            <v>0</v>
          </cell>
        </row>
        <row r="285">
          <cell r="B285" t="str">
            <v/>
          </cell>
          <cell r="F285" t="str">
            <v/>
          </cell>
          <cell r="I285">
            <v>0</v>
          </cell>
          <cell r="J285">
            <v>0</v>
          </cell>
          <cell r="K285" t="b">
            <v>0</v>
          </cell>
          <cell r="L285">
            <v>0</v>
          </cell>
          <cell r="M285">
            <v>0</v>
          </cell>
          <cell r="N285">
            <v>5</v>
          </cell>
          <cell r="O285">
            <v>0</v>
          </cell>
          <cell r="P285">
            <v>0</v>
          </cell>
          <cell r="Q285">
            <v>0</v>
          </cell>
        </row>
        <row r="286">
          <cell r="B286" t="str">
            <v/>
          </cell>
          <cell r="F286" t="str">
            <v/>
          </cell>
          <cell r="I286">
            <v>0</v>
          </cell>
          <cell r="J286">
            <v>0</v>
          </cell>
          <cell r="K286" t="b">
            <v>0</v>
          </cell>
          <cell r="L286">
            <v>0</v>
          </cell>
          <cell r="M286">
            <v>0</v>
          </cell>
          <cell r="N286">
            <v>5</v>
          </cell>
          <cell r="O286">
            <v>0</v>
          </cell>
          <cell r="P286">
            <v>0</v>
          </cell>
          <cell r="Q286">
            <v>0</v>
          </cell>
        </row>
        <row r="287">
          <cell r="B287" t="str">
            <v/>
          </cell>
          <cell r="F287" t="str">
            <v/>
          </cell>
          <cell r="I287">
            <v>0</v>
          </cell>
          <cell r="J287">
            <v>0</v>
          </cell>
          <cell r="K287" t="b">
            <v>0</v>
          </cell>
          <cell r="L287">
            <v>0</v>
          </cell>
          <cell r="M287">
            <v>0</v>
          </cell>
          <cell r="N287">
            <v>5</v>
          </cell>
          <cell r="O287">
            <v>0</v>
          </cell>
          <cell r="P287">
            <v>0</v>
          </cell>
          <cell r="Q287">
            <v>0</v>
          </cell>
        </row>
        <row r="288">
          <cell r="B288" t="str">
            <v/>
          </cell>
          <cell r="F288" t="str">
            <v/>
          </cell>
          <cell r="I288">
            <v>0</v>
          </cell>
          <cell r="J288">
            <v>0</v>
          </cell>
          <cell r="K288" t="b">
            <v>0</v>
          </cell>
          <cell r="L288">
            <v>0</v>
          </cell>
          <cell r="M288">
            <v>0</v>
          </cell>
          <cell r="N288">
            <v>5</v>
          </cell>
          <cell r="O288">
            <v>0</v>
          </cell>
          <cell r="P288">
            <v>0</v>
          </cell>
          <cell r="Q288">
            <v>0</v>
          </cell>
        </row>
        <row r="289">
          <cell r="B289" t="str">
            <v/>
          </cell>
          <cell r="F289" t="str">
            <v/>
          </cell>
          <cell r="I289">
            <v>0</v>
          </cell>
          <cell r="J289">
            <v>0</v>
          </cell>
          <cell r="K289" t="b">
            <v>0</v>
          </cell>
          <cell r="L289">
            <v>0</v>
          </cell>
          <cell r="M289">
            <v>0</v>
          </cell>
          <cell r="N289">
            <v>5</v>
          </cell>
          <cell r="O289">
            <v>0</v>
          </cell>
          <cell r="P289">
            <v>0</v>
          </cell>
          <cell r="Q289">
            <v>0</v>
          </cell>
        </row>
        <row r="290">
          <cell r="B290" t="str">
            <v/>
          </cell>
          <cell r="F290" t="str">
            <v/>
          </cell>
          <cell r="I290">
            <v>0</v>
          </cell>
          <cell r="J290">
            <v>0</v>
          </cell>
          <cell r="K290" t="b">
            <v>0</v>
          </cell>
          <cell r="L290">
            <v>0</v>
          </cell>
          <cell r="M290">
            <v>0</v>
          </cell>
          <cell r="N290">
            <v>5</v>
          </cell>
          <cell r="O290">
            <v>0</v>
          </cell>
          <cell r="P290">
            <v>0</v>
          </cell>
          <cell r="Q290">
            <v>0</v>
          </cell>
        </row>
        <row r="291">
          <cell r="B291" t="str">
            <v/>
          </cell>
          <cell r="F291" t="str">
            <v/>
          </cell>
          <cell r="I291">
            <v>0</v>
          </cell>
          <cell r="J291">
            <v>0</v>
          </cell>
          <cell r="K291" t="b">
            <v>0</v>
          </cell>
          <cell r="L291">
            <v>0</v>
          </cell>
          <cell r="M291">
            <v>0</v>
          </cell>
          <cell r="N291">
            <v>5</v>
          </cell>
          <cell r="O291">
            <v>0</v>
          </cell>
          <cell r="P291">
            <v>0</v>
          </cell>
          <cell r="Q291">
            <v>0</v>
          </cell>
        </row>
        <row r="292">
          <cell r="B292" t="str">
            <v/>
          </cell>
          <cell r="F292" t="str">
            <v/>
          </cell>
          <cell r="I292">
            <v>0</v>
          </cell>
          <cell r="J292">
            <v>0</v>
          </cell>
          <cell r="K292" t="b">
            <v>0</v>
          </cell>
          <cell r="L292">
            <v>0</v>
          </cell>
          <cell r="M292">
            <v>0</v>
          </cell>
          <cell r="N292">
            <v>5</v>
          </cell>
          <cell r="O292">
            <v>0</v>
          </cell>
          <cell r="P292">
            <v>0</v>
          </cell>
          <cell r="Q292">
            <v>0</v>
          </cell>
        </row>
        <row r="293">
          <cell r="B293" t="str">
            <v/>
          </cell>
          <cell r="F293" t="str">
            <v/>
          </cell>
          <cell r="I293">
            <v>0</v>
          </cell>
          <cell r="J293">
            <v>0</v>
          </cell>
          <cell r="K293" t="b">
            <v>0</v>
          </cell>
          <cell r="L293">
            <v>0</v>
          </cell>
          <cell r="M293">
            <v>0</v>
          </cell>
          <cell r="N293">
            <v>5</v>
          </cell>
          <cell r="O293">
            <v>0</v>
          </cell>
          <cell r="P293">
            <v>0</v>
          </cell>
          <cell r="Q293">
            <v>0</v>
          </cell>
        </row>
        <row r="294">
          <cell r="B294" t="str">
            <v/>
          </cell>
          <cell r="F294" t="str">
            <v/>
          </cell>
          <cell r="I294">
            <v>0</v>
          </cell>
          <cell r="J294">
            <v>0</v>
          </cell>
          <cell r="K294" t="b">
            <v>0</v>
          </cell>
          <cell r="L294">
            <v>0</v>
          </cell>
          <cell r="M294">
            <v>0</v>
          </cell>
          <cell r="N294">
            <v>5</v>
          </cell>
          <cell r="O294">
            <v>0</v>
          </cell>
          <cell r="P294">
            <v>0</v>
          </cell>
          <cell r="Q294">
            <v>0</v>
          </cell>
        </row>
        <row r="295">
          <cell r="B295" t="str">
            <v/>
          </cell>
          <cell r="F295" t="str">
            <v/>
          </cell>
          <cell r="I295">
            <v>0</v>
          </cell>
          <cell r="J295">
            <v>0</v>
          </cell>
          <cell r="K295" t="b">
            <v>0</v>
          </cell>
          <cell r="L295">
            <v>0</v>
          </cell>
          <cell r="M295">
            <v>0</v>
          </cell>
          <cell r="N295">
            <v>5</v>
          </cell>
          <cell r="O295">
            <v>0</v>
          </cell>
          <cell r="P295">
            <v>0</v>
          </cell>
          <cell r="Q295">
            <v>0</v>
          </cell>
        </row>
        <row r="296">
          <cell r="B296" t="str">
            <v/>
          </cell>
          <cell r="F296" t="str">
            <v/>
          </cell>
          <cell r="I296">
            <v>0</v>
          </cell>
          <cell r="J296">
            <v>0</v>
          </cell>
          <cell r="K296" t="b">
            <v>0</v>
          </cell>
          <cell r="L296">
            <v>0</v>
          </cell>
          <cell r="M296">
            <v>0</v>
          </cell>
          <cell r="N296">
            <v>5</v>
          </cell>
          <cell r="O296">
            <v>0</v>
          </cell>
          <cell r="P296">
            <v>0</v>
          </cell>
          <cell r="Q296">
            <v>0</v>
          </cell>
        </row>
        <row r="297">
          <cell r="B297" t="str">
            <v/>
          </cell>
          <cell r="F297" t="str">
            <v/>
          </cell>
          <cell r="I297">
            <v>0</v>
          </cell>
          <cell r="J297">
            <v>0</v>
          </cell>
          <cell r="K297" t="b">
            <v>0</v>
          </cell>
          <cell r="L297">
            <v>0</v>
          </cell>
          <cell r="M297">
            <v>0</v>
          </cell>
          <cell r="N297">
            <v>5</v>
          </cell>
          <cell r="O297">
            <v>0</v>
          </cell>
          <cell r="P297">
            <v>0</v>
          </cell>
          <cell r="Q297">
            <v>0</v>
          </cell>
        </row>
        <row r="298">
          <cell r="B298" t="str">
            <v/>
          </cell>
          <cell r="F298" t="str">
            <v/>
          </cell>
          <cell r="I298">
            <v>0</v>
          </cell>
          <cell r="J298">
            <v>0</v>
          </cell>
          <cell r="K298" t="b">
            <v>0</v>
          </cell>
          <cell r="L298">
            <v>0</v>
          </cell>
          <cell r="M298">
            <v>0</v>
          </cell>
          <cell r="N298">
            <v>5</v>
          </cell>
          <cell r="O298">
            <v>0</v>
          </cell>
          <cell r="P298">
            <v>0</v>
          </cell>
          <cell r="Q298">
            <v>0</v>
          </cell>
        </row>
        <row r="299">
          <cell r="B299" t="str">
            <v/>
          </cell>
          <cell r="F299" t="str">
            <v/>
          </cell>
          <cell r="I299">
            <v>0</v>
          </cell>
          <cell r="J299">
            <v>0</v>
          </cell>
          <cell r="K299" t="b">
            <v>0</v>
          </cell>
          <cell r="L299">
            <v>0</v>
          </cell>
          <cell r="M299">
            <v>0</v>
          </cell>
          <cell r="N299">
            <v>5</v>
          </cell>
          <cell r="O299">
            <v>0</v>
          </cell>
          <cell r="P299">
            <v>0</v>
          </cell>
          <cell r="Q299">
            <v>0</v>
          </cell>
        </row>
        <row r="300">
          <cell r="B300" t="str">
            <v/>
          </cell>
          <cell r="F300" t="str">
            <v/>
          </cell>
          <cell r="I300">
            <v>0</v>
          </cell>
          <cell r="J300">
            <v>0</v>
          </cell>
          <cell r="K300" t="b">
            <v>0</v>
          </cell>
          <cell r="L300">
            <v>0</v>
          </cell>
          <cell r="M300">
            <v>0</v>
          </cell>
          <cell r="N300">
            <v>5</v>
          </cell>
          <cell r="O300">
            <v>0</v>
          </cell>
          <cell r="P300">
            <v>0</v>
          </cell>
          <cell r="Q300">
            <v>0</v>
          </cell>
        </row>
        <row r="301">
          <cell r="B301" t="str">
            <v/>
          </cell>
          <cell r="F301" t="str">
            <v/>
          </cell>
          <cell r="I301">
            <v>0</v>
          </cell>
          <cell r="J301">
            <v>0</v>
          </cell>
          <cell r="K301" t="b">
            <v>0</v>
          </cell>
          <cell r="L301">
            <v>0</v>
          </cell>
          <cell r="M301">
            <v>0</v>
          </cell>
          <cell r="N301">
            <v>5</v>
          </cell>
          <cell r="O301">
            <v>0</v>
          </cell>
          <cell r="P301">
            <v>0</v>
          </cell>
          <cell r="Q301">
            <v>0</v>
          </cell>
        </row>
        <row r="302">
          <cell r="B302" t="str">
            <v/>
          </cell>
          <cell r="F302" t="str">
            <v/>
          </cell>
          <cell r="I302">
            <v>0</v>
          </cell>
          <cell r="J302">
            <v>0</v>
          </cell>
          <cell r="K302" t="b">
            <v>0</v>
          </cell>
          <cell r="L302">
            <v>0</v>
          </cell>
          <cell r="M302">
            <v>0</v>
          </cell>
          <cell r="N302">
            <v>5</v>
          </cell>
          <cell r="O302">
            <v>0</v>
          </cell>
          <cell r="P302">
            <v>0</v>
          </cell>
          <cell r="Q302">
            <v>0</v>
          </cell>
        </row>
        <row r="303">
          <cell r="B303" t="str">
            <v/>
          </cell>
          <cell r="F303" t="str">
            <v/>
          </cell>
          <cell r="I303">
            <v>0</v>
          </cell>
          <cell r="J303">
            <v>0</v>
          </cell>
          <cell r="K303" t="b">
            <v>0</v>
          </cell>
          <cell r="L303">
            <v>0</v>
          </cell>
          <cell r="M303">
            <v>0</v>
          </cell>
          <cell r="N303">
            <v>5</v>
          </cell>
          <cell r="O303">
            <v>0</v>
          </cell>
          <cell r="P303">
            <v>0</v>
          </cell>
          <cell r="Q303">
            <v>0</v>
          </cell>
        </row>
        <row r="304">
          <cell r="B304" t="str">
            <v/>
          </cell>
          <cell r="F304" t="str">
            <v/>
          </cell>
          <cell r="I304">
            <v>0</v>
          </cell>
          <cell r="J304">
            <v>0</v>
          </cell>
          <cell r="K304" t="b">
            <v>0</v>
          </cell>
          <cell r="L304">
            <v>0</v>
          </cell>
          <cell r="M304">
            <v>0</v>
          </cell>
          <cell r="N304">
            <v>5</v>
          </cell>
          <cell r="O304">
            <v>0</v>
          </cell>
          <cell r="P304">
            <v>0</v>
          </cell>
          <cell r="Q304">
            <v>0</v>
          </cell>
        </row>
        <row r="305">
          <cell r="B305" t="str">
            <v/>
          </cell>
          <cell r="F305" t="str">
            <v/>
          </cell>
          <cell r="I305">
            <v>0</v>
          </cell>
          <cell r="J305">
            <v>0</v>
          </cell>
          <cell r="K305" t="b">
            <v>0</v>
          </cell>
          <cell r="L305">
            <v>0</v>
          </cell>
          <cell r="M305">
            <v>0</v>
          </cell>
          <cell r="N305">
            <v>5</v>
          </cell>
          <cell r="O305">
            <v>0</v>
          </cell>
          <cell r="P305">
            <v>0</v>
          </cell>
          <cell r="Q305">
            <v>0</v>
          </cell>
        </row>
        <row r="306">
          <cell r="B306" t="str">
            <v/>
          </cell>
          <cell r="F306" t="str">
            <v/>
          </cell>
          <cell r="I306">
            <v>0</v>
          </cell>
          <cell r="J306">
            <v>0</v>
          </cell>
          <cell r="K306" t="b">
            <v>0</v>
          </cell>
          <cell r="L306">
            <v>0</v>
          </cell>
          <cell r="M306">
            <v>0</v>
          </cell>
          <cell r="N306">
            <v>5</v>
          </cell>
          <cell r="O306">
            <v>0</v>
          </cell>
          <cell r="P306">
            <v>0</v>
          </cell>
          <cell r="Q306">
            <v>0</v>
          </cell>
        </row>
        <row r="307">
          <cell r="B307" t="str">
            <v/>
          </cell>
          <cell r="F307" t="str">
            <v/>
          </cell>
          <cell r="I307">
            <v>0</v>
          </cell>
          <cell r="J307">
            <v>0</v>
          </cell>
          <cell r="K307" t="b">
            <v>0</v>
          </cell>
          <cell r="L307">
            <v>0</v>
          </cell>
          <cell r="M307">
            <v>0</v>
          </cell>
          <cell r="N307">
            <v>5</v>
          </cell>
          <cell r="O307">
            <v>0</v>
          </cell>
          <cell r="P307">
            <v>0</v>
          </cell>
          <cell r="Q307">
            <v>0</v>
          </cell>
        </row>
        <row r="308">
          <cell r="B308" t="str">
            <v/>
          </cell>
          <cell r="F308" t="str">
            <v/>
          </cell>
          <cell r="I308">
            <v>0</v>
          </cell>
          <cell r="J308">
            <v>0</v>
          </cell>
          <cell r="K308" t="b">
            <v>0</v>
          </cell>
          <cell r="L308">
            <v>0</v>
          </cell>
          <cell r="M308">
            <v>0</v>
          </cell>
          <cell r="N308">
            <v>5</v>
          </cell>
          <cell r="O308">
            <v>0</v>
          </cell>
          <cell r="P308">
            <v>0</v>
          </cell>
          <cell r="Q308">
            <v>0</v>
          </cell>
        </row>
        <row r="309">
          <cell r="B309" t="str">
            <v/>
          </cell>
          <cell r="F309" t="str">
            <v/>
          </cell>
          <cell r="I309">
            <v>0</v>
          </cell>
          <cell r="J309">
            <v>0</v>
          </cell>
          <cell r="K309" t="b">
            <v>0</v>
          </cell>
          <cell r="L309">
            <v>0</v>
          </cell>
          <cell r="M309">
            <v>0</v>
          </cell>
          <cell r="N309">
            <v>5</v>
          </cell>
          <cell r="O309">
            <v>0</v>
          </cell>
          <cell r="P309">
            <v>0</v>
          </cell>
          <cell r="Q309">
            <v>0</v>
          </cell>
        </row>
        <row r="310">
          <cell r="B310" t="str">
            <v/>
          </cell>
          <cell r="F310" t="str">
            <v/>
          </cell>
          <cell r="I310">
            <v>0</v>
          </cell>
          <cell r="J310">
            <v>0</v>
          </cell>
          <cell r="K310" t="b">
            <v>0</v>
          </cell>
          <cell r="L310">
            <v>0</v>
          </cell>
          <cell r="M310">
            <v>0</v>
          </cell>
          <cell r="N310">
            <v>5</v>
          </cell>
          <cell r="O310">
            <v>0</v>
          </cell>
          <cell r="P310">
            <v>0</v>
          </cell>
          <cell r="Q310">
            <v>0</v>
          </cell>
        </row>
        <row r="311">
          <cell r="B311" t="str">
            <v/>
          </cell>
          <cell r="F311" t="str">
            <v/>
          </cell>
          <cell r="I311">
            <v>0</v>
          </cell>
          <cell r="J311">
            <v>0</v>
          </cell>
          <cell r="K311" t="b">
            <v>0</v>
          </cell>
          <cell r="L311">
            <v>0</v>
          </cell>
          <cell r="M311">
            <v>0</v>
          </cell>
          <cell r="N311">
            <v>5</v>
          </cell>
          <cell r="O311">
            <v>0</v>
          </cell>
          <cell r="P311">
            <v>0</v>
          </cell>
          <cell r="Q311">
            <v>0</v>
          </cell>
        </row>
        <row r="312">
          <cell r="B312" t="str">
            <v/>
          </cell>
          <cell r="F312" t="str">
            <v/>
          </cell>
          <cell r="I312">
            <v>0</v>
          </cell>
          <cell r="J312">
            <v>0</v>
          </cell>
          <cell r="K312" t="b">
            <v>0</v>
          </cell>
          <cell r="L312">
            <v>0</v>
          </cell>
          <cell r="M312">
            <v>0</v>
          </cell>
          <cell r="N312">
            <v>5</v>
          </cell>
          <cell r="O312">
            <v>0</v>
          </cell>
          <cell r="P312">
            <v>0</v>
          </cell>
          <cell r="Q312">
            <v>0</v>
          </cell>
        </row>
        <row r="313">
          <cell r="B313" t="str">
            <v/>
          </cell>
          <cell r="F313" t="str">
            <v/>
          </cell>
          <cell r="I313">
            <v>0</v>
          </cell>
          <cell r="J313">
            <v>0</v>
          </cell>
          <cell r="K313" t="b">
            <v>0</v>
          </cell>
          <cell r="L313">
            <v>0</v>
          </cell>
          <cell r="M313">
            <v>0</v>
          </cell>
          <cell r="N313">
            <v>5</v>
          </cell>
          <cell r="O313">
            <v>0</v>
          </cell>
          <cell r="P313">
            <v>0</v>
          </cell>
          <cell r="Q313">
            <v>0</v>
          </cell>
        </row>
        <row r="314">
          <cell r="B314" t="str">
            <v/>
          </cell>
          <cell r="F314" t="str">
            <v/>
          </cell>
          <cell r="I314">
            <v>0</v>
          </cell>
          <cell r="J314">
            <v>0</v>
          </cell>
          <cell r="K314" t="b">
            <v>0</v>
          </cell>
          <cell r="L314">
            <v>0</v>
          </cell>
          <cell r="M314">
            <v>0</v>
          </cell>
          <cell r="N314">
            <v>5</v>
          </cell>
          <cell r="O314">
            <v>0</v>
          </cell>
          <cell r="P314">
            <v>0</v>
          </cell>
          <cell r="Q314">
            <v>0</v>
          </cell>
        </row>
        <row r="315">
          <cell r="B315" t="str">
            <v/>
          </cell>
          <cell r="F315" t="str">
            <v/>
          </cell>
          <cell r="I315">
            <v>0</v>
          </cell>
          <cell r="J315">
            <v>0</v>
          </cell>
          <cell r="K315" t="b">
            <v>0</v>
          </cell>
          <cell r="L315">
            <v>0</v>
          </cell>
          <cell r="M315">
            <v>0</v>
          </cell>
          <cell r="N315">
            <v>5</v>
          </cell>
          <cell r="O315">
            <v>0</v>
          </cell>
          <cell r="P315">
            <v>0</v>
          </cell>
          <cell r="Q315">
            <v>0</v>
          </cell>
        </row>
        <row r="316">
          <cell r="B316" t="str">
            <v/>
          </cell>
          <cell r="F316" t="str">
            <v/>
          </cell>
          <cell r="I316">
            <v>0</v>
          </cell>
          <cell r="J316">
            <v>0</v>
          </cell>
          <cell r="K316" t="b">
            <v>0</v>
          </cell>
          <cell r="L316">
            <v>0</v>
          </cell>
          <cell r="M316">
            <v>0</v>
          </cell>
          <cell r="N316">
            <v>5</v>
          </cell>
          <cell r="O316">
            <v>0</v>
          </cell>
          <cell r="P316">
            <v>0</v>
          </cell>
          <cell r="Q316">
            <v>0</v>
          </cell>
        </row>
        <row r="317">
          <cell r="B317" t="str">
            <v/>
          </cell>
          <cell r="F317" t="str">
            <v/>
          </cell>
          <cell r="I317">
            <v>0</v>
          </cell>
          <cell r="J317">
            <v>0</v>
          </cell>
          <cell r="K317" t="b">
            <v>0</v>
          </cell>
          <cell r="L317">
            <v>0</v>
          </cell>
          <cell r="M317">
            <v>0</v>
          </cell>
          <cell r="N317">
            <v>5</v>
          </cell>
          <cell r="O317">
            <v>0</v>
          </cell>
          <cell r="P317">
            <v>0</v>
          </cell>
          <cell r="Q317">
            <v>0</v>
          </cell>
        </row>
        <row r="318">
          <cell r="B318" t="str">
            <v/>
          </cell>
          <cell r="F318" t="str">
            <v/>
          </cell>
          <cell r="I318">
            <v>0</v>
          </cell>
          <cell r="J318">
            <v>0</v>
          </cell>
          <cell r="K318" t="b">
            <v>0</v>
          </cell>
          <cell r="L318">
            <v>0</v>
          </cell>
          <cell r="M318">
            <v>0</v>
          </cell>
          <cell r="N318">
            <v>5</v>
          </cell>
          <cell r="O318">
            <v>0</v>
          </cell>
          <cell r="P318">
            <v>0</v>
          </cell>
          <cell r="Q318">
            <v>0</v>
          </cell>
        </row>
        <row r="319">
          <cell r="B319" t="str">
            <v/>
          </cell>
          <cell r="F319" t="str">
            <v/>
          </cell>
          <cell r="I319">
            <v>0</v>
          </cell>
          <cell r="J319">
            <v>0</v>
          </cell>
          <cell r="K319" t="b">
            <v>0</v>
          </cell>
          <cell r="L319">
            <v>0</v>
          </cell>
          <cell r="M319">
            <v>0</v>
          </cell>
          <cell r="N319">
            <v>5</v>
          </cell>
          <cell r="O319">
            <v>0</v>
          </cell>
          <cell r="P319">
            <v>0</v>
          </cell>
          <cell r="Q319">
            <v>0</v>
          </cell>
        </row>
        <row r="320">
          <cell r="B320" t="str">
            <v/>
          </cell>
          <cell r="F320" t="str">
            <v/>
          </cell>
          <cell r="I320">
            <v>0</v>
          </cell>
          <cell r="J320">
            <v>0</v>
          </cell>
          <cell r="K320" t="b">
            <v>0</v>
          </cell>
          <cell r="L320">
            <v>0</v>
          </cell>
          <cell r="M320">
            <v>0</v>
          </cell>
          <cell r="N320">
            <v>5</v>
          </cell>
          <cell r="O320">
            <v>0</v>
          </cell>
          <cell r="P320">
            <v>0</v>
          </cell>
          <cell r="Q320">
            <v>0</v>
          </cell>
        </row>
        <row r="321">
          <cell r="B321" t="str">
            <v/>
          </cell>
          <cell r="F321" t="str">
            <v/>
          </cell>
          <cell r="I321">
            <v>0</v>
          </cell>
          <cell r="J321">
            <v>0</v>
          </cell>
          <cell r="K321" t="b">
            <v>0</v>
          </cell>
          <cell r="L321">
            <v>0</v>
          </cell>
          <cell r="M321">
            <v>0</v>
          </cell>
          <cell r="N321">
            <v>5</v>
          </cell>
          <cell r="O321">
            <v>0</v>
          </cell>
          <cell r="P321">
            <v>0</v>
          </cell>
          <cell r="Q321">
            <v>0</v>
          </cell>
        </row>
        <row r="322">
          <cell r="B322" t="str">
            <v/>
          </cell>
          <cell r="F322" t="str">
            <v/>
          </cell>
          <cell r="I322">
            <v>0</v>
          </cell>
          <cell r="J322">
            <v>0</v>
          </cell>
          <cell r="K322" t="b">
            <v>0</v>
          </cell>
          <cell r="L322">
            <v>0</v>
          </cell>
          <cell r="M322">
            <v>0</v>
          </cell>
          <cell r="N322">
            <v>5</v>
          </cell>
          <cell r="O322">
            <v>0</v>
          </cell>
          <cell r="P322">
            <v>0</v>
          </cell>
          <cell r="Q322">
            <v>0</v>
          </cell>
        </row>
        <row r="323">
          <cell r="B323" t="str">
            <v/>
          </cell>
          <cell r="F323" t="str">
            <v/>
          </cell>
          <cell r="I323">
            <v>0</v>
          </cell>
          <cell r="J323">
            <v>0</v>
          </cell>
          <cell r="K323" t="b">
            <v>0</v>
          </cell>
          <cell r="L323">
            <v>0</v>
          </cell>
          <cell r="M323">
            <v>0</v>
          </cell>
          <cell r="N323">
            <v>5</v>
          </cell>
          <cell r="O323">
            <v>0</v>
          </cell>
          <cell r="P323">
            <v>0</v>
          </cell>
          <cell r="Q323">
            <v>0</v>
          </cell>
        </row>
        <row r="324">
          <cell r="B324" t="str">
            <v/>
          </cell>
          <cell r="F324" t="str">
            <v/>
          </cell>
          <cell r="I324">
            <v>0</v>
          </cell>
          <cell r="J324">
            <v>0</v>
          </cell>
          <cell r="K324" t="b">
            <v>0</v>
          </cell>
          <cell r="L324">
            <v>0</v>
          </cell>
          <cell r="M324">
            <v>0</v>
          </cell>
          <cell r="N324">
            <v>5</v>
          </cell>
          <cell r="O324">
            <v>0</v>
          </cell>
          <cell r="P324">
            <v>0</v>
          </cell>
          <cell r="Q324">
            <v>0</v>
          </cell>
        </row>
        <row r="325">
          <cell r="B325" t="str">
            <v/>
          </cell>
          <cell r="F325" t="str">
            <v/>
          </cell>
          <cell r="I325">
            <v>0</v>
          </cell>
          <cell r="J325">
            <v>0</v>
          </cell>
          <cell r="K325" t="b">
            <v>0</v>
          </cell>
          <cell r="L325">
            <v>0</v>
          </cell>
          <cell r="M325">
            <v>0</v>
          </cell>
          <cell r="N325">
            <v>5</v>
          </cell>
          <cell r="O325">
            <v>0</v>
          </cell>
          <cell r="P325">
            <v>0</v>
          </cell>
          <cell r="Q325">
            <v>0</v>
          </cell>
        </row>
        <row r="326">
          <cell r="B326" t="str">
            <v/>
          </cell>
          <cell r="F326" t="str">
            <v/>
          </cell>
          <cell r="I326">
            <v>0</v>
          </cell>
          <cell r="J326">
            <v>0</v>
          </cell>
          <cell r="K326" t="b">
            <v>0</v>
          </cell>
          <cell r="L326">
            <v>0</v>
          </cell>
          <cell r="M326">
            <v>0</v>
          </cell>
          <cell r="N326">
            <v>5</v>
          </cell>
          <cell r="O326">
            <v>0</v>
          </cell>
          <cell r="P326">
            <v>0</v>
          </cell>
          <cell r="Q326">
            <v>0</v>
          </cell>
        </row>
        <row r="327">
          <cell r="B327" t="str">
            <v/>
          </cell>
          <cell r="F327" t="str">
            <v/>
          </cell>
          <cell r="I327">
            <v>0</v>
          </cell>
          <cell r="J327">
            <v>0</v>
          </cell>
          <cell r="K327" t="b">
            <v>0</v>
          </cell>
          <cell r="L327">
            <v>0</v>
          </cell>
          <cell r="M327">
            <v>0</v>
          </cell>
          <cell r="N327">
            <v>5</v>
          </cell>
          <cell r="O327">
            <v>0</v>
          </cell>
          <cell r="P327">
            <v>0</v>
          </cell>
          <cell r="Q327">
            <v>0</v>
          </cell>
        </row>
        <row r="328">
          <cell r="B328" t="str">
            <v/>
          </cell>
          <cell r="F328" t="str">
            <v/>
          </cell>
          <cell r="I328">
            <v>0</v>
          </cell>
          <cell r="J328">
            <v>0</v>
          </cell>
          <cell r="K328" t="b">
            <v>0</v>
          </cell>
          <cell r="L328">
            <v>0</v>
          </cell>
          <cell r="M328">
            <v>0</v>
          </cell>
          <cell r="N328">
            <v>5</v>
          </cell>
          <cell r="O328">
            <v>0</v>
          </cell>
          <cell r="P328">
            <v>0</v>
          </cell>
          <cell r="Q328">
            <v>0</v>
          </cell>
        </row>
        <row r="329">
          <cell r="B329" t="str">
            <v/>
          </cell>
          <cell r="F329" t="str">
            <v/>
          </cell>
          <cell r="I329">
            <v>0</v>
          </cell>
          <cell r="J329">
            <v>0</v>
          </cell>
          <cell r="K329" t="b">
            <v>0</v>
          </cell>
          <cell r="L329">
            <v>0</v>
          </cell>
          <cell r="M329">
            <v>0</v>
          </cell>
          <cell r="N329">
            <v>5</v>
          </cell>
          <cell r="O329">
            <v>0</v>
          </cell>
          <cell r="P329">
            <v>0</v>
          </cell>
          <cell r="Q329">
            <v>0</v>
          </cell>
        </row>
        <row r="330">
          <cell r="B330" t="str">
            <v/>
          </cell>
          <cell r="F330" t="str">
            <v/>
          </cell>
          <cell r="I330">
            <v>0</v>
          </cell>
          <cell r="J330">
            <v>0</v>
          </cell>
          <cell r="K330" t="b">
            <v>0</v>
          </cell>
          <cell r="L330">
            <v>0</v>
          </cell>
          <cell r="M330">
            <v>0</v>
          </cell>
          <cell r="N330">
            <v>5</v>
          </cell>
          <cell r="O330">
            <v>0</v>
          </cell>
          <cell r="P330">
            <v>0</v>
          </cell>
          <cell r="Q330">
            <v>0</v>
          </cell>
        </row>
        <row r="331">
          <cell r="B331" t="str">
            <v/>
          </cell>
          <cell r="F331" t="str">
            <v/>
          </cell>
          <cell r="I331">
            <v>0</v>
          </cell>
          <cell r="J331">
            <v>0</v>
          </cell>
          <cell r="K331" t="b">
            <v>0</v>
          </cell>
          <cell r="L331">
            <v>0</v>
          </cell>
          <cell r="M331">
            <v>0</v>
          </cell>
          <cell r="N331">
            <v>5</v>
          </cell>
          <cell r="O331">
            <v>0</v>
          </cell>
          <cell r="P331">
            <v>0</v>
          </cell>
          <cell r="Q331">
            <v>0</v>
          </cell>
        </row>
        <row r="332">
          <cell r="B332" t="str">
            <v/>
          </cell>
          <cell r="F332" t="str">
            <v/>
          </cell>
          <cell r="I332">
            <v>0</v>
          </cell>
          <cell r="J332">
            <v>0</v>
          </cell>
          <cell r="K332" t="b">
            <v>0</v>
          </cell>
          <cell r="L332">
            <v>0</v>
          </cell>
          <cell r="M332">
            <v>0</v>
          </cell>
          <cell r="N332">
            <v>5</v>
          </cell>
          <cell r="O332">
            <v>0</v>
          </cell>
          <cell r="P332">
            <v>0</v>
          </cell>
          <cell r="Q332">
            <v>0</v>
          </cell>
        </row>
        <row r="333">
          <cell r="B333" t="str">
            <v/>
          </cell>
          <cell r="F333" t="str">
            <v/>
          </cell>
          <cell r="I333">
            <v>0</v>
          </cell>
          <cell r="J333">
            <v>0</v>
          </cell>
          <cell r="K333" t="b">
            <v>0</v>
          </cell>
          <cell r="L333">
            <v>0</v>
          </cell>
          <cell r="M333">
            <v>0</v>
          </cell>
          <cell r="N333">
            <v>5</v>
          </cell>
          <cell r="O333">
            <v>0</v>
          </cell>
          <cell r="P333">
            <v>0</v>
          </cell>
          <cell r="Q333">
            <v>0</v>
          </cell>
        </row>
        <row r="334">
          <cell r="B334" t="str">
            <v/>
          </cell>
          <cell r="F334" t="str">
            <v/>
          </cell>
          <cell r="I334">
            <v>0</v>
          </cell>
          <cell r="J334">
            <v>0</v>
          </cell>
          <cell r="K334" t="b">
            <v>0</v>
          </cell>
          <cell r="L334">
            <v>0</v>
          </cell>
          <cell r="M334">
            <v>0</v>
          </cell>
          <cell r="N334">
            <v>5</v>
          </cell>
          <cell r="O334">
            <v>0</v>
          </cell>
          <cell r="P334">
            <v>0</v>
          </cell>
          <cell r="Q334">
            <v>0</v>
          </cell>
        </row>
        <row r="335">
          <cell r="B335" t="str">
            <v/>
          </cell>
          <cell r="F335" t="str">
            <v/>
          </cell>
          <cell r="I335">
            <v>0</v>
          </cell>
          <cell r="J335">
            <v>0</v>
          </cell>
          <cell r="K335" t="b">
            <v>0</v>
          </cell>
          <cell r="L335">
            <v>0</v>
          </cell>
          <cell r="M335">
            <v>0</v>
          </cell>
          <cell r="N335">
            <v>5</v>
          </cell>
          <cell r="O335">
            <v>0</v>
          </cell>
          <cell r="P335">
            <v>0</v>
          </cell>
          <cell r="Q335">
            <v>0</v>
          </cell>
        </row>
        <row r="336">
          <cell r="B336" t="str">
            <v/>
          </cell>
          <cell r="F336" t="str">
            <v/>
          </cell>
          <cell r="I336">
            <v>0</v>
          </cell>
          <cell r="J336">
            <v>0</v>
          </cell>
          <cell r="K336" t="b">
            <v>0</v>
          </cell>
          <cell r="L336">
            <v>0</v>
          </cell>
          <cell r="M336">
            <v>0</v>
          </cell>
          <cell r="N336">
            <v>5</v>
          </cell>
          <cell r="O336">
            <v>0</v>
          </cell>
          <cell r="P336">
            <v>0</v>
          </cell>
          <cell r="Q336">
            <v>0</v>
          </cell>
        </row>
        <row r="337">
          <cell r="B337" t="str">
            <v/>
          </cell>
          <cell r="F337" t="str">
            <v/>
          </cell>
          <cell r="I337">
            <v>0</v>
          </cell>
          <cell r="J337">
            <v>0</v>
          </cell>
          <cell r="K337" t="b">
            <v>0</v>
          </cell>
          <cell r="L337">
            <v>0</v>
          </cell>
          <cell r="M337">
            <v>0</v>
          </cell>
          <cell r="N337">
            <v>5</v>
          </cell>
          <cell r="O337">
            <v>0</v>
          </cell>
          <cell r="P337">
            <v>0</v>
          </cell>
          <cell r="Q337">
            <v>0</v>
          </cell>
        </row>
        <row r="338">
          <cell r="B338" t="str">
            <v/>
          </cell>
          <cell r="F338" t="str">
            <v/>
          </cell>
          <cell r="I338">
            <v>0</v>
          </cell>
          <cell r="J338">
            <v>0</v>
          </cell>
          <cell r="K338" t="b">
            <v>0</v>
          </cell>
          <cell r="L338">
            <v>0</v>
          </cell>
          <cell r="M338">
            <v>0</v>
          </cell>
          <cell r="N338">
            <v>5</v>
          </cell>
          <cell r="O338">
            <v>0</v>
          </cell>
          <cell r="P338">
            <v>0</v>
          </cell>
          <cell r="Q338">
            <v>0</v>
          </cell>
        </row>
        <row r="339">
          <cell r="B339" t="str">
            <v/>
          </cell>
          <cell r="F339" t="str">
            <v/>
          </cell>
          <cell r="I339">
            <v>0</v>
          </cell>
          <cell r="J339">
            <v>0</v>
          </cell>
          <cell r="K339" t="b">
            <v>0</v>
          </cell>
          <cell r="L339">
            <v>0</v>
          </cell>
          <cell r="M339">
            <v>0</v>
          </cell>
          <cell r="N339">
            <v>5</v>
          </cell>
          <cell r="O339">
            <v>0</v>
          </cell>
          <cell r="P339">
            <v>0</v>
          </cell>
          <cell r="Q339">
            <v>0</v>
          </cell>
        </row>
        <row r="340">
          <cell r="B340" t="str">
            <v/>
          </cell>
          <cell r="F340" t="str">
            <v/>
          </cell>
          <cell r="I340">
            <v>0</v>
          </cell>
          <cell r="J340">
            <v>0</v>
          </cell>
          <cell r="K340" t="b">
            <v>0</v>
          </cell>
          <cell r="L340">
            <v>0</v>
          </cell>
          <cell r="M340">
            <v>0</v>
          </cell>
          <cell r="N340">
            <v>5</v>
          </cell>
          <cell r="O340">
            <v>0</v>
          </cell>
          <cell r="P340">
            <v>0</v>
          </cell>
          <cell r="Q340">
            <v>0</v>
          </cell>
        </row>
        <row r="341">
          <cell r="B341" t="str">
            <v/>
          </cell>
          <cell r="F341" t="str">
            <v/>
          </cell>
          <cell r="I341">
            <v>0</v>
          </cell>
          <cell r="J341">
            <v>0</v>
          </cell>
          <cell r="K341" t="b">
            <v>0</v>
          </cell>
          <cell r="L341">
            <v>0</v>
          </cell>
          <cell r="M341">
            <v>0</v>
          </cell>
          <cell r="N341">
            <v>5</v>
          </cell>
          <cell r="O341">
            <v>0</v>
          </cell>
          <cell r="P341">
            <v>0</v>
          </cell>
          <cell r="Q341">
            <v>0</v>
          </cell>
        </row>
        <row r="342">
          <cell r="B342" t="str">
            <v/>
          </cell>
          <cell r="F342" t="str">
            <v/>
          </cell>
          <cell r="I342">
            <v>0</v>
          </cell>
          <cell r="J342">
            <v>0</v>
          </cell>
          <cell r="K342" t="b">
            <v>0</v>
          </cell>
          <cell r="L342">
            <v>0</v>
          </cell>
          <cell r="M342">
            <v>0</v>
          </cell>
          <cell r="N342">
            <v>5</v>
          </cell>
          <cell r="O342">
            <v>0</v>
          </cell>
          <cell r="P342">
            <v>0</v>
          </cell>
          <cell r="Q342">
            <v>0</v>
          </cell>
        </row>
        <row r="343">
          <cell r="B343" t="str">
            <v/>
          </cell>
          <cell r="F343" t="str">
            <v/>
          </cell>
          <cell r="I343">
            <v>0</v>
          </cell>
          <cell r="J343">
            <v>0</v>
          </cell>
          <cell r="K343" t="b">
            <v>0</v>
          </cell>
          <cell r="L343">
            <v>0</v>
          </cell>
          <cell r="M343">
            <v>0</v>
          </cell>
          <cell r="N343">
            <v>5</v>
          </cell>
          <cell r="O343">
            <v>0</v>
          </cell>
          <cell r="P343">
            <v>0</v>
          </cell>
          <cell r="Q343">
            <v>0</v>
          </cell>
        </row>
        <row r="344">
          <cell r="B344" t="str">
            <v/>
          </cell>
          <cell r="F344" t="str">
            <v/>
          </cell>
          <cell r="I344">
            <v>0</v>
          </cell>
          <cell r="J344">
            <v>0</v>
          </cell>
          <cell r="K344" t="b">
            <v>0</v>
          </cell>
          <cell r="L344">
            <v>0</v>
          </cell>
          <cell r="M344">
            <v>0</v>
          </cell>
          <cell r="N344">
            <v>5</v>
          </cell>
          <cell r="O344">
            <v>0</v>
          </cell>
          <cell r="P344">
            <v>0</v>
          </cell>
          <cell r="Q344">
            <v>0</v>
          </cell>
        </row>
        <row r="345">
          <cell r="B345" t="str">
            <v/>
          </cell>
          <cell r="F345" t="str">
            <v/>
          </cell>
          <cell r="I345">
            <v>0</v>
          </cell>
          <cell r="J345">
            <v>0</v>
          </cell>
          <cell r="K345" t="b">
            <v>0</v>
          </cell>
          <cell r="L345">
            <v>0</v>
          </cell>
          <cell r="M345">
            <v>0</v>
          </cell>
          <cell r="N345">
            <v>5</v>
          </cell>
          <cell r="O345">
            <v>0</v>
          </cell>
          <cell r="P345">
            <v>0</v>
          </cell>
          <cell r="Q345">
            <v>0</v>
          </cell>
        </row>
        <row r="346">
          <cell r="B346" t="str">
            <v/>
          </cell>
          <cell r="F346" t="str">
            <v/>
          </cell>
          <cell r="I346">
            <v>0</v>
          </cell>
          <cell r="J346">
            <v>0</v>
          </cell>
          <cell r="K346" t="b">
            <v>0</v>
          </cell>
          <cell r="L346">
            <v>0</v>
          </cell>
          <cell r="M346">
            <v>0</v>
          </cell>
          <cell r="N346">
            <v>5</v>
          </cell>
          <cell r="O346">
            <v>0</v>
          </cell>
          <cell r="P346">
            <v>0</v>
          </cell>
          <cell r="Q346">
            <v>0</v>
          </cell>
        </row>
        <row r="347">
          <cell r="B347" t="str">
            <v/>
          </cell>
          <cell r="F347" t="str">
            <v/>
          </cell>
          <cell r="I347">
            <v>0</v>
          </cell>
          <cell r="J347">
            <v>0</v>
          </cell>
          <cell r="K347" t="b">
            <v>0</v>
          </cell>
          <cell r="L347">
            <v>0</v>
          </cell>
          <cell r="M347">
            <v>0</v>
          </cell>
          <cell r="N347">
            <v>5</v>
          </cell>
          <cell r="O347">
            <v>0</v>
          </cell>
          <cell r="P347">
            <v>0</v>
          </cell>
          <cell r="Q347">
            <v>0</v>
          </cell>
        </row>
        <row r="348">
          <cell r="B348" t="str">
            <v/>
          </cell>
          <cell r="F348" t="str">
            <v/>
          </cell>
          <cell r="I348">
            <v>0</v>
          </cell>
          <cell r="J348">
            <v>0</v>
          </cell>
          <cell r="K348" t="b">
            <v>0</v>
          </cell>
          <cell r="L348">
            <v>0</v>
          </cell>
          <cell r="M348">
            <v>0</v>
          </cell>
          <cell r="N348">
            <v>5</v>
          </cell>
          <cell r="O348">
            <v>0</v>
          </cell>
          <cell r="P348">
            <v>0</v>
          </cell>
          <cell r="Q348">
            <v>0</v>
          </cell>
        </row>
        <row r="349">
          <cell r="B349" t="str">
            <v/>
          </cell>
          <cell r="F349" t="str">
            <v/>
          </cell>
          <cell r="I349">
            <v>0</v>
          </cell>
          <cell r="J349">
            <v>0</v>
          </cell>
          <cell r="K349" t="b">
            <v>0</v>
          </cell>
          <cell r="L349">
            <v>0</v>
          </cell>
          <cell r="M349">
            <v>0</v>
          </cell>
          <cell r="N349">
            <v>5</v>
          </cell>
          <cell r="O349">
            <v>0</v>
          </cell>
          <cell r="P349">
            <v>0</v>
          </cell>
          <cell r="Q349">
            <v>0</v>
          </cell>
        </row>
        <row r="350">
          <cell r="B350" t="str">
            <v/>
          </cell>
          <cell r="F350" t="str">
            <v/>
          </cell>
          <cell r="I350">
            <v>0</v>
          </cell>
          <cell r="J350">
            <v>0</v>
          </cell>
          <cell r="K350" t="b">
            <v>0</v>
          </cell>
          <cell r="L350">
            <v>0</v>
          </cell>
          <cell r="M350">
            <v>0</v>
          </cell>
          <cell r="N350">
            <v>5</v>
          </cell>
          <cell r="O350">
            <v>0</v>
          </cell>
          <cell r="P350">
            <v>0</v>
          </cell>
          <cell r="Q350">
            <v>0</v>
          </cell>
        </row>
        <row r="351">
          <cell r="B351" t="str">
            <v/>
          </cell>
          <cell r="F351" t="str">
            <v/>
          </cell>
          <cell r="I351">
            <v>0</v>
          </cell>
          <cell r="J351">
            <v>0</v>
          </cell>
          <cell r="K351" t="b">
            <v>0</v>
          </cell>
          <cell r="L351">
            <v>0</v>
          </cell>
          <cell r="M351">
            <v>0</v>
          </cell>
          <cell r="N351">
            <v>5</v>
          </cell>
          <cell r="O351">
            <v>0</v>
          </cell>
          <cell r="P351">
            <v>0</v>
          </cell>
          <cell r="Q351">
            <v>0</v>
          </cell>
        </row>
        <row r="352">
          <cell r="B352" t="str">
            <v/>
          </cell>
          <cell r="F352" t="str">
            <v/>
          </cell>
          <cell r="I352">
            <v>0</v>
          </cell>
          <cell r="J352">
            <v>0</v>
          </cell>
          <cell r="K352" t="b">
            <v>0</v>
          </cell>
          <cell r="L352">
            <v>0</v>
          </cell>
          <cell r="M352">
            <v>0</v>
          </cell>
          <cell r="N352">
            <v>5</v>
          </cell>
          <cell r="O352">
            <v>0</v>
          </cell>
          <cell r="P352">
            <v>0</v>
          </cell>
          <cell r="Q352">
            <v>0</v>
          </cell>
        </row>
        <row r="353">
          <cell r="B353" t="str">
            <v/>
          </cell>
          <cell r="F353" t="str">
            <v/>
          </cell>
          <cell r="I353">
            <v>0</v>
          </cell>
          <cell r="J353">
            <v>0</v>
          </cell>
          <cell r="K353" t="b">
            <v>0</v>
          </cell>
          <cell r="L353">
            <v>0</v>
          </cell>
          <cell r="M353">
            <v>0</v>
          </cell>
          <cell r="N353">
            <v>5</v>
          </cell>
          <cell r="O353">
            <v>0</v>
          </cell>
          <cell r="P353">
            <v>0</v>
          </cell>
          <cell r="Q353">
            <v>0</v>
          </cell>
        </row>
        <row r="354">
          <cell r="B354" t="str">
            <v/>
          </cell>
          <cell r="F354" t="str">
            <v/>
          </cell>
          <cell r="I354">
            <v>0</v>
          </cell>
          <cell r="J354">
            <v>0</v>
          </cell>
          <cell r="K354" t="b">
            <v>0</v>
          </cell>
          <cell r="L354">
            <v>0</v>
          </cell>
          <cell r="M354">
            <v>0</v>
          </cell>
          <cell r="N354">
            <v>5</v>
          </cell>
          <cell r="O354">
            <v>0</v>
          </cell>
          <cell r="P354">
            <v>0</v>
          </cell>
          <cell r="Q354">
            <v>0</v>
          </cell>
        </row>
        <row r="355">
          <cell r="B355" t="str">
            <v/>
          </cell>
          <cell r="F355" t="str">
            <v/>
          </cell>
          <cell r="I355">
            <v>0</v>
          </cell>
          <cell r="J355">
            <v>0</v>
          </cell>
          <cell r="K355" t="b">
            <v>0</v>
          </cell>
          <cell r="L355">
            <v>0</v>
          </cell>
          <cell r="M355">
            <v>0</v>
          </cell>
          <cell r="N355">
            <v>5</v>
          </cell>
          <cell r="O355">
            <v>0</v>
          </cell>
          <cell r="P355">
            <v>0</v>
          </cell>
          <cell r="Q355">
            <v>0</v>
          </cell>
        </row>
        <row r="356">
          <cell r="B356" t="str">
            <v/>
          </cell>
          <cell r="F356" t="str">
            <v/>
          </cell>
          <cell r="I356">
            <v>0</v>
          </cell>
          <cell r="J356">
            <v>0</v>
          </cell>
          <cell r="K356" t="b">
            <v>0</v>
          </cell>
          <cell r="L356">
            <v>0</v>
          </cell>
          <cell r="M356">
            <v>0</v>
          </cell>
          <cell r="N356">
            <v>5</v>
          </cell>
          <cell r="O356">
            <v>0</v>
          </cell>
          <cell r="P356">
            <v>0</v>
          </cell>
          <cell r="Q356">
            <v>0</v>
          </cell>
        </row>
        <row r="357">
          <cell r="B357" t="str">
            <v/>
          </cell>
          <cell r="F357" t="str">
            <v/>
          </cell>
          <cell r="I357">
            <v>0</v>
          </cell>
          <cell r="J357">
            <v>0</v>
          </cell>
          <cell r="K357" t="b">
            <v>0</v>
          </cell>
          <cell r="L357">
            <v>0</v>
          </cell>
          <cell r="M357">
            <v>0</v>
          </cell>
          <cell r="N357">
            <v>5</v>
          </cell>
          <cell r="O357">
            <v>0</v>
          </cell>
          <cell r="P357">
            <v>0</v>
          </cell>
          <cell r="Q357">
            <v>0</v>
          </cell>
        </row>
        <row r="358">
          <cell r="B358" t="str">
            <v/>
          </cell>
          <cell r="F358" t="str">
            <v/>
          </cell>
          <cell r="I358">
            <v>0</v>
          </cell>
          <cell r="J358">
            <v>0</v>
          </cell>
          <cell r="K358" t="b">
            <v>0</v>
          </cell>
          <cell r="L358">
            <v>0</v>
          </cell>
          <cell r="M358">
            <v>0</v>
          </cell>
          <cell r="N358">
            <v>5</v>
          </cell>
          <cell r="O358">
            <v>0</v>
          </cell>
          <cell r="P358">
            <v>0</v>
          </cell>
          <cell r="Q358">
            <v>0</v>
          </cell>
        </row>
        <row r="359">
          <cell r="B359" t="str">
            <v/>
          </cell>
          <cell r="F359" t="str">
            <v/>
          </cell>
          <cell r="I359">
            <v>0</v>
          </cell>
          <cell r="J359">
            <v>0</v>
          </cell>
          <cell r="K359" t="b">
            <v>0</v>
          </cell>
          <cell r="L359">
            <v>0</v>
          </cell>
          <cell r="M359">
            <v>0</v>
          </cell>
          <cell r="N359">
            <v>5</v>
          </cell>
          <cell r="O359">
            <v>0</v>
          </cell>
          <cell r="P359">
            <v>0</v>
          </cell>
          <cell r="Q359">
            <v>0</v>
          </cell>
        </row>
        <row r="360">
          <cell r="B360" t="str">
            <v/>
          </cell>
          <cell r="F360" t="str">
            <v/>
          </cell>
          <cell r="I360">
            <v>0</v>
          </cell>
          <cell r="J360">
            <v>0</v>
          </cell>
          <cell r="K360" t="b">
            <v>0</v>
          </cell>
          <cell r="L360">
            <v>0</v>
          </cell>
          <cell r="M360">
            <v>0</v>
          </cell>
          <cell r="N360">
            <v>5</v>
          </cell>
          <cell r="O360">
            <v>0</v>
          </cell>
          <cell r="P360">
            <v>0</v>
          </cell>
          <cell r="Q360">
            <v>0</v>
          </cell>
        </row>
        <row r="361">
          <cell r="B361" t="str">
            <v/>
          </cell>
          <cell r="F361" t="str">
            <v/>
          </cell>
          <cell r="I361">
            <v>0</v>
          </cell>
          <cell r="J361">
            <v>0</v>
          </cell>
          <cell r="K361" t="b">
            <v>0</v>
          </cell>
          <cell r="L361">
            <v>0</v>
          </cell>
          <cell r="M361">
            <v>0</v>
          </cell>
          <cell r="N361">
            <v>5</v>
          </cell>
          <cell r="O361">
            <v>0</v>
          </cell>
          <cell r="P361">
            <v>0</v>
          </cell>
          <cell r="Q361">
            <v>0</v>
          </cell>
        </row>
        <row r="362">
          <cell r="B362" t="str">
            <v/>
          </cell>
          <cell r="F362" t="str">
            <v/>
          </cell>
          <cell r="I362">
            <v>0</v>
          </cell>
          <cell r="J362">
            <v>0</v>
          </cell>
          <cell r="K362" t="b">
            <v>0</v>
          </cell>
          <cell r="L362">
            <v>0</v>
          </cell>
          <cell r="M362">
            <v>0</v>
          </cell>
          <cell r="N362">
            <v>5</v>
          </cell>
          <cell r="O362">
            <v>0</v>
          </cell>
          <cell r="P362">
            <v>0</v>
          </cell>
          <cell r="Q362">
            <v>0</v>
          </cell>
        </row>
        <row r="363">
          <cell r="B363" t="str">
            <v/>
          </cell>
          <cell r="F363" t="str">
            <v/>
          </cell>
          <cell r="I363">
            <v>0</v>
          </cell>
          <cell r="J363">
            <v>0</v>
          </cell>
          <cell r="K363" t="b">
            <v>0</v>
          </cell>
          <cell r="L363">
            <v>0</v>
          </cell>
          <cell r="M363">
            <v>0</v>
          </cell>
          <cell r="N363">
            <v>5</v>
          </cell>
          <cell r="O363">
            <v>0</v>
          </cell>
          <cell r="P363">
            <v>0</v>
          </cell>
          <cell r="Q363">
            <v>0</v>
          </cell>
        </row>
        <row r="364">
          <cell r="B364" t="str">
            <v/>
          </cell>
          <cell r="F364" t="str">
            <v/>
          </cell>
          <cell r="I364">
            <v>0</v>
          </cell>
          <cell r="J364">
            <v>0</v>
          </cell>
          <cell r="K364" t="b">
            <v>0</v>
          </cell>
          <cell r="L364">
            <v>0</v>
          </cell>
          <cell r="M364">
            <v>0</v>
          </cell>
          <cell r="N364">
            <v>5</v>
          </cell>
          <cell r="O364">
            <v>0</v>
          </cell>
          <cell r="P364">
            <v>0</v>
          </cell>
          <cell r="Q364">
            <v>0</v>
          </cell>
        </row>
        <row r="365">
          <cell r="B365" t="str">
            <v/>
          </cell>
          <cell r="F365" t="str">
            <v/>
          </cell>
          <cell r="I365">
            <v>0</v>
          </cell>
          <cell r="J365">
            <v>0</v>
          </cell>
          <cell r="K365" t="b">
            <v>0</v>
          </cell>
          <cell r="L365">
            <v>0</v>
          </cell>
          <cell r="M365">
            <v>0</v>
          </cell>
          <cell r="N365">
            <v>5</v>
          </cell>
          <cell r="O365">
            <v>0</v>
          </cell>
          <cell r="P365">
            <v>0</v>
          </cell>
          <cell r="Q365">
            <v>0</v>
          </cell>
        </row>
        <row r="366">
          <cell r="B366" t="str">
            <v/>
          </cell>
          <cell r="F366" t="str">
            <v/>
          </cell>
          <cell r="I366">
            <v>0</v>
          </cell>
          <cell r="J366">
            <v>0</v>
          </cell>
          <cell r="K366" t="b">
            <v>0</v>
          </cell>
          <cell r="L366">
            <v>0</v>
          </cell>
          <cell r="M366">
            <v>0</v>
          </cell>
          <cell r="N366">
            <v>5</v>
          </cell>
          <cell r="O366">
            <v>0</v>
          </cell>
          <cell r="P366">
            <v>0</v>
          </cell>
          <cell r="Q366">
            <v>0</v>
          </cell>
        </row>
        <row r="367">
          <cell r="B367" t="str">
            <v/>
          </cell>
          <cell r="F367" t="str">
            <v/>
          </cell>
          <cell r="I367">
            <v>0</v>
          </cell>
          <cell r="J367">
            <v>0</v>
          </cell>
          <cell r="K367" t="b">
            <v>0</v>
          </cell>
          <cell r="L367">
            <v>0</v>
          </cell>
          <cell r="M367">
            <v>0</v>
          </cell>
          <cell r="N367">
            <v>5</v>
          </cell>
          <cell r="O367">
            <v>0</v>
          </cell>
          <cell r="P367">
            <v>0</v>
          </cell>
          <cell r="Q367">
            <v>0</v>
          </cell>
        </row>
        <row r="368">
          <cell r="B368" t="str">
            <v/>
          </cell>
          <cell r="F368" t="str">
            <v/>
          </cell>
          <cell r="I368">
            <v>0</v>
          </cell>
          <cell r="J368">
            <v>0</v>
          </cell>
          <cell r="K368" t="b">
            <v>0</v>
          </cell>
          <cell r="L368">
            <v>0</v>
          </cell>
          <cell r="M368">
            <v>0</v>
          </cell>
          <cell r="N368">
            <v>5</v>
          </cell>
          <cell r="O368">
            <v>0</v>
          </cell>
          <cell r="P368">
            <v>0</v>
          </cell>
          <cell r="Q368">
            <v>0</v>
          </cell>
        </row>
        <row r="369">
          <cell r="B369" t="str">
            <v/>
          </cell>
          <cell r="F369" t="str">
            <v/>
          </cell>
          <cell r="I369">
            <v>0</v>
          </cell>
          <cell r="J369">
            <v>0</v>
          </cell>
          <cell r="K369" t="b">
            <v>0</v>
          </cell>
          <cell r="L369">
            <v>0</v>
          </cell>
          <cell r="M369">
            <v>0</v>
          </cell>
          <cell r="N369">
            <v>5</v>
          </cell>
          <cell r="O369">
            <v>0</v>
          </cell>
          <cell r="P369">
            <v>0</v>
          </cell>
          <cell r="Q369">
            <v>0</v>
          </cell>
        </row>
        <row r="370">
          <cell r="B370" t="str">
            <v/>
          </cell>
          <cell r="F370" t="str">
            <v/>
          </cell>
          <cell r="I370">
            <v>0</v>
          </cell>
          <cell r="J370">
            <v>0</v>
          </cell>
          <cell r="K370" t="b">
            <v>0</v>
          </cell>
          <cell r="L370">
            <v>0</v>
          </cell>
          <cell r="M370">
            <v>0</v>
          </cell>
          <cell r="N370">
            <v>5</v>
          </cell>
          <cell r="O370">
            <v>0</v>
          </cell>
          <cell r="P370">
            <v>0</v>
          </cell>
          <cell r="Q370">
            <v>0</v>
          </cell>
        </row>
        <row r="371">
          <cell r="B371" t="str">
            <v/>
          </cell>
          <cell r="F371" t="str">
            <v/>
          </cell>
          <cell r="I371">
            <v>0</v>
          </cell>
          <cell r="J371">
            <v>0</v>
          </cell>
          <cell r="K371" t="b">
            <v>0</v>
          </cell>
          <cell r="L371">
            <v>0</v>
          </cell>
          <cell r="M371">
            <v>0</v>
          </cell>
          <cell r="N371">
            <v>5</v>
          </cell>
          <cell r="O371">
            <v>0</v>
          </cell>
          <cell r="P371">
            <v>0</v>
          </cell>
          <cell r="Q371">
            <v>0</v>
          </cell>
        </row>
        <row r="372">
          <cell r="B372" t="str">
            <v/>
          </cell>
          <cell r="F372" t="str">
            <v/>
          </cell>
          <cell r="I372">
            <v>0</v>
          </cell>
          <cell r="J372">
            <v>0</v>
          </cell>
          <cell r="K372" t="b">
            <v>0</v>
          </cell>
          <cell r="L372">
            <v>0</v>
          </cell>
          <cell r="M372">
            <v>0</v>
          </cell>
          <cell r="N372">
            <v>5</v>
          </cell>
          <cell r="O372">
            <v>0</v>
          </cell>
          <cell r="P372">
            <v>0</v>
          </cell>
          <cell r="Q372">
            <v>0</v>
          </cell>
        </row>
        <row r="373">
          <cell r="B373" t="str">
            <v/>
          </cell>
          <cell r="F373" t="str">
            <v/>
          </cell>
          <cell r="I373">
            <v>0</v>
          </cell>
          <cell r="J373">
            <v>0</v>
          </cell>
          <cell r="K373" t="b">
            <v>0</v>
          </cell>
          <cell r="L373">
            <v>0</v>
          </cell>
          <cell r="M373">
            <v>0</v>
          </cell>
          <cell r="N373">
            <v>5</v>
          </cell>
          <cell r="O373">
            <v>0</v>
          </cell>
          <cell r="P373">
            <v>0</v>
          </cell>
          <cell r="Q373">
            <v>0</v>
          </cell>
        </row>
        <row r="374">
          <cell r="B374" t="str">
            <v/>
          </cell>
          <cell r="F374" t="str">
            <v/>
          </cell>
          <cell r="I374">
            <v>0</v>
          </cell>
          <cell r="J374">
            <v>0</v>
          </cell>
          <cell r="K374" t="b">
            <v>0</v>
          </cell>
          <cell r="L374">
            <v>0</v>
          </cell>
          <cell r="M374">
            <v>0</v>
          </cell>
          <cell r="N374">
            <v>5</v>
          </cell>
          <cell r="O374">
            <v>0</v>
          </cell>
          <cell r="P374">
            <v>0</v>
          </cell>
          <cell r="Q374">
            <v>0</v>
          </cell>
        </row>
        <row r="375">
          <cell r="B375" t="str">
            <v/>
          </cell>
          <cell r="F375" t="str">
            <v/>
          </cell>
          <cell r="I375">
            <v>0</v>
          </cell>
          <cell r="J375">
            <v>0</v>
          </cell>
          <cell r="K375" t="b">
            <v>0</v>
          </cell>
          <cell r="L375">
            <v>0</v>
          </cell>
          <cell r="M375">
            <v>0</v>
          </cell>
          <cell r="N375">
            <v>5</v>
          </cell>
          <cell r="O375">
            <v>0</v>
          </cell>
          <cell r="P375">
            <v>0</v>
          </cell>
          <cell r="Q375">
            <v>0</v>
          </cell>
        </row>
        <row r="376">
          <cell r="B376" t="str">
            <v/>
          </cell>
          <cell r="F376" t="str">
            <v/>
          </cell>
          <cell r="I376">
            <v>0</v>
          </cell>
          <cell r="J376">
            <v>0</v>
          </cell>
          <cell r="K376" t="b">
            <v>0</v>
          </cell>
          <cell r="L376">
            <v>0</v>
          </cell>
          <cell r="M376">
            <v>0</v>
          </cell>
          <cell r="N376">
            <v>5</v>
          </cell>
          <cell r="O376">
            <v>0</v>
          </cell>
          <cell r="P376">
            <v>0</v>
          </cell>
          <cell r="Q376">
            <v>0</v>
          </cell>
        </row>
        <row r="377">
          <cell r="B377" t="str">
            <v/>
          </cell>
          <cell r="F377" t="str">
            <v/>
          </cell>
          <cell r="I377">
            <v>0</v>
          </cell>
          <cell r="J377">
            <v>0</v>
          </cell>
          <cell r="K377" t="b">
            <v>0</v>
          </cell>
          <cell r="L377">
            <v>0</v>
          </cell>
          <cell r="M377">
            <v>0</v>
          </cell>
          <cell r="N377">
            <v>5</v>
          </cell>
          <cell r="O377">
            <v>0</v>
          </cell>
          <cell r="P377">
            <v>0</v>
          </cell>
          <cell r="Q377">
            <v>0</v>
          </cell>
        </row>
        <row r="378">
          <cell r="B378" t="str">
            <v/>
          </cell>
          <cell r="F378" t="str">
            <v/>
          </cell>
          <cell r="I378">
            <v>0</v>
          </cell>
          <cell r="J378">
            <v>0</v>
          </cell>
          <cell r="K378" t="b">
            <v>0</v>
          </cell>
          <cell r="L378">
            <v>0</v>
          </cell>
          <cell r="M378">
            <v>0</v>
          </cell>
          <cell r="N378">
            <v>5</v>
          </cell>
          <cell r="O378">
            <v>0</v>
          </cell>
          <cell r="P378">
            <v>0</v>
          </cell>
          <cell r="Q378">
            <v>0</v>
          </cell>
        </row>
        <row r="379">
          <cell r="B379" t="str">
            <v/>
          </cell>
          <cell r="F379" t="str">
            <v/>
          </cell>
          <cell r="I379">
            <v>0</v>
          </cell>
          <cell r="J379">
            <v>0</v>
          </cell>
          <cell r="K379" t="b">
            <v>0</v>
          </cell>
          <cell r="L379">
            <v>0</v>
          </cell>
          <cell r="M379">
            <v>0</v>
          </cell>
          <cell r="N379">
            <v>5</v>
          </cell>
          <cell r="O379">
            <v>0</v>
          </cell>
          <cell r="P379">
            <v>0</v>
          </cell>
          <cell r="Q379">
            <v>0</v>
          </cell>
        </row>
        <row r="380">
          <cell r="B380" t="str">
            <v/>
          </cell>
          <cell r="F380" t="str">
            <v/>
          </cell>
          <cell r="I380">
            <v>0</v>
          </cell>
          <cell r="J380">
            <v>0</v>
          </cell>
          <cell r="K380" t="b">
            <v>0</v>
          </cell>
          <cell r="L380">
            <v>0</v>
          </cell>
          <cell r="M380">
            <v>0</v>
          </cell>
          <cell r="N380">
            <v>5</v>
          </cell>
          <cell r="O380">
            <v>0</v>
          </cell>
          <cell r="P380">
            <v>0</v>
          </cell>
          <cell r="Q380">
            <v>0</v>
          </cell>
        </row>
        <row r="381">
          <cell r="B381" t="str">
            <v/>
          </cell>
          <cell r="F381" t="str">
            <v/>
          </cell>
          <cell r="I381">
            <v>0</v>
          </cell>
          <cell r="J381">
            <v>0</v>
          </cell>
          <cell r="K381" t="b">
            <v>0</v>
          </cell>
          <cell r="L381">
            <v>0</v>
          </cell>
          <cell r="M381">
            <v>0</v>
          </cell>
          <cell r="N381">
            <v>5</v>
          </cell>
          <cell r="O381">
            <v>0</v>
          </cell>
          <cell r="P381">
            <v>0</v>
          </cell>
          <cell r="Q381">
            <v>0</v>
          </cell>
        </row>
        <row r="382">
          <cell r="B382" t="str">
            <v/>
          </cell>
          <cell r="F382" t="str">
            <v/>
          </cell>
          <cell r="I382">
            <v>0</v>
          </cell>
          <cell r="J382">
            <v>0</v>
          </cell>
          <cell r="K382" t="b">
            <v>0</v>
          </cell>
          <cell r="L382">
            <v>0</v>
          </cell>
          <cell r="M382">
            <v>0</v>
          </cell>
          <cell r="N382">
            <v>5</v>
          </cell>
          <cell r="O382">
            <v>0</v>
          </cell>
          <cell r="P382">
            <v>0</v>
          </cell>
          <cell r="Q382">
            <v>0</v>
          </cell>
        </row>
        <row r="383">
          <cell r="B383" t="str">
            <v/>
          </cell>
          <cell r="F383" t="str">
            <v/>
          </cell>
          <cell r="I383">
            <v>0</v>
          </cell>
          <cell r="J383">
            <v>0</v>
          </cell>
          <cell r="K383" t="b">
            <v>0</v>
          </cell>
          <cell r="L383">
            <v>0</v>
          </cell>
          <cell r="M383">
            <v>0</v>
          </cell>
          <cell r="N383">
            <v>5</v>
          </cell>
          <cell r="O383">
            <v>0</v>
          </cell>
          <cell r="P383">
            <v>0</v>
          </cell>
          <cell r="Q383">
            <v>0</v>
          </cell>
        </row>
        <row r="384">
          <cell r="B384" t="str">
            <v/>
          </cell>
          <cell r="F384" t="str">
            <v/>
          </cell>
          <cell r="I384">
            <v>0</v>
          </cell>
          <cell r="J384">
            <v>0</v>
          </cell>
          <cell r="K384" t="b">
            <v>0</v>
          </cell>
          <cell r="L384">
            <v>0</v>
          </cell>
          <cell r="M384">
            <v>0</v>
          </cell>
          <cell r="N384">
            <v>5</v>
          </cell>
          <cell r="O384">
            <v>0</v>
          </cell>
          <cell r="P384">
            <v>0</v>
          </cell>
          <cell r="Q384">
            <v>0</v>
          </cell>
        </row>
        <row r="385">
          <cell r="B385" t="str">
            <v/>
          </cell>
          <cell r="F385" t="str">
            <v/>
          </cell>
          <cell r="I385">
            <v>0</v>
          </cell>
          <cell r="J385">
            <v>0</v>
          </cell>
          <cell r="K385" t="b">
            <v>0</v>
          </cell>
          <cell r="L385">
            <v>0</v>
          </cell>
          <cell r="M385">
            <v>0</v>
          </cell>
          <cell r="N385">
            <v>5</v>
          </cell>
          <cell r="O385">
            <v>0</v>
          </cell>
          <cell r="P385">
            <v>0</v>
          </cell>
          <cell r="Q385">
            <v>0</v>
          </cell>
        </row>
        <row r="386">
          <cell r="B386" t="str">
            <v/>
          </cell>
          <cell r="F386" t="str">
            <v/>
          </cell>
          <cell r="I386">
            <v>0</v>
          </cell>
          <cell r="J386">
            <v>0</v>
          </cell>
          <cell r="K386" t="b">
            <v>0</v>
          </cell>
          <cell r="L386">
            <v>0</v>
          </cell>
          <cell r="M386">
            <v>0</v>
          </cell>
          <cell r="N386">
            <v>5</v>
          </cell>
          <cell r="O386">
            <v>0</v>
          </cell>
          <cell r="P386">
            <v>0</v>
          </cell>
          <cell r="Q386">
            <v>0</v>
          </cell>
        </row>
        <row r="387">
          <cell r="B387" t="str">
            <v/>
          </cell>
          <cell r="F387" t="str">
            <v/>
          </cell>
          <cell r="I387">
            <v>0</v>
          </cell>
          <cell r="J387">
            <v>0</v>
          </cell>
          <cell r="K387" t="b">
            <v>0</v>
          </cell>
          <cell r="L387">
            <v>0</v>
          </cell>
          <cell r="M387">
            <v>0</v>
          </cell>
          <cell r="N387">
            <v>5</v>
          </cell>
          <cell r="O387">
            <v>0</v>
          </cell>
          <cell r="P387">
            <v>0</v>
          </cell>
          <cell r="Q387">
            <v>0</v>
          </cell>
        </row>
        <row r="388">
          <cell r="B388" t="str">
            <v/>
          </cell>
          <cell r="F388" t="str">
            <v/>
          </cell>
          <cell r="I388">
            <v>0</v>
          </cell>
          <cell r="J388">
            <v>0</v>
          </cell>
          <cell r="K388" t="b">
            <v>0</v>
          </cell>
          <cell r="L388">
            <v>0</v>
          </cell>
          <cell r="M388">
            <v>0</v>
          </cell>
          <cell r="N388">
            <v>5</v>
          </cell>
          <cell r="O388">
            <v>0</v>
          </cell>
          <cell r="P388">
            <v>0</v>
          </cell>
          <cell r="Q388">
            <v>0</v>
          </cell>
        </row>
        <row r="389">
          <cell r="B389" t="str">
            <v/>
          </cell>
          <cell r="F389" t="str">
            <v/>
          </cell>
          <cell r="I389">
            <v>0</v>
          </cell>
          <cell r="J389">
            <v>0</v>
          </cell>
          <cell r="K389" t="b">
            <v>0</v>
          </cell>
          <cell r="L389">
            <v>0</v>
          </cell>
          <cell r="M389">
            <v>0</v>
          </cell>
          <cell r="N389">
            <v>5</v>
          </cell>
          <cell r="O389">
            <v>0</v>
          </cell>
          <cell r="P389">
            <v>0</v>
          </cell>
          <cell r="Q389">
            <v>0</v>
          </cell>
        </row>
        <row r="390">
          <cell r="B390" t="str">
            <v/>
          </cell>
          <cell r="F390" t="str">
            <v/>
          </cell>
          <cell r="I390">
            <v>0</v>
          </cell>
          <cell r="J390">
            <v>0</v>
          </cell>
          <cell r="K390" t="b">
            <v>0</v>
          </cell>
          <cell r="L390">
            <v>0</v>
          </cell>
          <cell r="M390">
            <v>0</v>
          </cell>
          <cell r="N390">
            <v>5</v>
          </cell>
          <cell r="O390">
            <v>0</v>
          </cell>
          <cell r="P390">
            <v>0</v>
          </cell>
          <cell r="Q390">
            <v>0</v>
          </cell>
        </row>
        <row r="391">
          <cell r="B391" t="str">
            <v/>
          </cell>
          <cell r="F391" t="str">
            <v/>
          </cell>
          <cell r="I391">
            <v>0</v>
          </cell>
          <cell r="J391">
            <v>0</v>
          </cell>
          <cell r="K391" t="b">
            <v>0</v>
          </cell>
          <cell r="L391">
            <v>0</v>
          </cell>
          <cell r="M391">
            <v>0</v>
          </cell>
          <cell r="N391">
            <v>5</v>
          </cell>
          <cell r="O391">
            <v>0</v>
          </cell>
          <cell r="P391">
            <v>0</v>
          </cell>
          <cell r="Q391">
            <v>0</v>
          </cell>
        </row>
        <row r="392">
          <cell r="B392" t="str">
            <v/>
          </cell>
          <cell r="F392" t="str">
            <v/>
          </cell>
          <cell r="I392">
            <v>0</v>
          </cell>
          <cell r="J392">
            <v>0</v>
          </cell>
          <cell r="K392" t="b">
            <v>0</v>
          </cell>
          <cell r="L392">
            <v>0</v>
          </cell>
          <cell r="M392">
            <v>0</v>
          </cell>
          <cell r="N392">
            <v>5</v>
          </cell>
          <cell r="O392">
            <v>0</v>
          </cell>
          <cell r="P392">
            <v>0</v>
          </cell>
          <cell r="Q392">
            <v>0</v>
          </cell>
        </row>
        <row r="393">
          <cell r="B393" t="str">
            <v/>
          </cell>
          <cell r="F393" t="str">
            <v/>
          </cell>
          <cell r="I393">
            <v>0</v>
          </cell>
          <cell r="J393">
            <v>0</v>
          </cell>
          <cell r="K393" t="b">
            <v>0</v>
          </cell>
          <cell r="L393">
            <v>0</v>
          </cell>
          <cell r="M393">
            <v>0</v>
          </cell>
          <cell r="N393">
            <v>5</v>
          </cell>
          <cell r="O393">
            <v>0</v>
          </cell>
          <cell r="P393">
            <v>0</v>
          </cell>
          <cell r="Q393">
            <v>0</v>
          </cell>
        </row>
        <row r="394">
          <cell r="B394" t="str">
            <v/>
          </cell>
          <cell r="F394" t="str">
            <v/>
          </cell>
          <cell r="I394">
            <v>0</v>
          </cell>
          <cell r="J394">
            <v>0</v>
          </cell>
          <cell r="K394" t="b">
            <v>0</v>
          </cell>
          <cell r="L394">
            <v>0</v>
          </cell>
          <cell r="M394">
            <v>0</v>
          </cell>
          <cell r="N394">
            <v>5</v>
          </cell>
          <cell r="O394">
            <v>0</v>
          </cell>
          <cell r="P394">
            <v>0</v>
          </cell>
          <cell r="Q394">
            <v>0</v>
          </cell>
        </row>
        <row r="395">
          <cell r="B395" t="str">
            <v/>
          </cell>
          <cell r="F395" t="str">
            <v/>
          </cell>
          <cell r="I395">
            <v>0</v>
          </cell>
          <cell r="J395">
            <v>0</v>
          </cell>
          <cell r="K395" t="b">
            <v>0</v>
          </cell>
          <cell r="L395">
            <v>0</v>
          </cell>
          <cell r="M395">
            <v>0</v>
          </cell>
          <cell r="N395">
            <v>5</v>
          </cell>
          <cell r="O395">
            <v>0</v>
          </cell>
          <cell r="P395">
            <v>0</v>
          </cell>
          <cell r="Q395">
            <v>0</v>
          </cell>
        </row>
        <row r="396">
          <cell r="B396" t="str">
            <v/>
          </cell>
          <cell r="F396" t="str">
            <v/>
          </cell>
          <cell r="I396">
            <v>0</v>
          </cell>
          <cell r="J396">
            <v>0</v>
          </cell>
          <cell r="K396" t="b">
            <v>0</v>
          </cell>
          <cell r="L396">
            <v>0</v>
          </cell>
          <cell r="M396">
            <v>0</v>
          </cell>
          <cell r="N396">
            <v>5</v>
          </cell>
          <cell r="O396">
            <v>0</v>
          </cell>
          <cell r="P396">
            <v>0</v>
          </cell>
          <cell r="Q396">
            <v>0</v>
          </cell>
        </row>
        <row r="397">
          <cell r="B397" t="str">
            <v/>
          </cell>
          <cell r="F397" t="str">
            <v/>
          </cell>
          <cell r="I397">
            <v>0</v>
          </cell>
          <cell r="J397">
            <v>0</v>
          </cell>
          <cell r="K397" t="b">
            <v>0</v>
          </cell>
          <cell r="L397">
            <v>0</v>
          </cell>
          <cell r="M397">
            <v>0</v>
          </cell>
          <cell r="N397">
            <v>5</v>
          </cell>
          <cell r="O397">
            <v>0</v>
          </cell>
          <cell r="P397">
            <v>0</v>
          </cell>
          <cell r="Q397">
            <v>0</v>
          </cell>
        </row>
        <row r="398">
          <cell r="B398" t="str">
            <v/>
          </cell>
          <cell r="F398" t="str">
            <v/>
          </cell>
          <cell r="I398">
            <v>0</v>
          </cell>
          <cell r="J398">
            <v>0</v>
          </cell>
          <cell r="K398" t="b">
            <v>0</v>
          </cell>
          <cell r="L398">
            <v>0</v>
          </cell>
          <cell r="M398">
            <v>0</v>
          </cell>
          <cell r="N398">
            <v>5</v>
          </cell>
          <cell r="O398">
            <v>0</v>
          </cell>
          <cell r="P398">
            <v>0</v>
          </cell>
          <cell r="Q398">
            <v>0</v>
          </cell>
        </row>
        <row r="399">
          <cell r="B399" t="str">
            <v/>
          </cell>
          <cell r="F399" t="str">
            <v/>
          </cell>
          <cell r="I399">
            <v>0</v>
          </cell>
          <cell r="J399">
            <v>0</v>
          </cell>
          <cell r="K399" t="b">
            <v>0</v>
          </cell>
          <cell r="L399">
            <v>0</v>
          </cell>
          <cell r="M399">
            <v>0</v>
          </cell>
          <cell r="N399">
            <v>5</v>
          </cell>
          <cell r="O399">
            <v>0</v>
          </cell>
          <cell r="P399">
            <v>0</v>
          </cell>
          <cell r="Q399">
            <v>0</v>
          </cell>
        </row>
        <row r="400">
          <cell r="B400" t="str">
            <v/>
          </cell>
          <cell r="F400" t="str">
            <v/>
          </cell>
          <cell r="I400">
            <v>0</v>
          </cell>
          <cell r="J400">
            <v>0</v>
          </cell>
          <cell r="K400" t="b">
            <v>0</v>
          </cell>
          <cell r="L400">
            <v>0</v>
          </cell>
          <cell r="M400">
            <v>0</v>
          </cell>
          <cell r="N400">
            <v>5</v>
          </cell>
          <cell r="O400">
            <v>0</v>
          </cell>
          <cell r="P400">
            <v>0</v>
          </cell>
          <cell r="Q400">
            <v>0</v>
          </cell>
        </row>
        <row r="401">
          <cell r="B401" t="str">
            <v/>
          </cell>
          <cell r="F401" t="str">
            <v/>
          </cell>
          <cell r="I401">
            <v>0</v>
          </cell>
          <cell r="J401">
            <v>0</v>
          </cell>
          <cell r="K401" t="b">
            <v>0</v>
          </cell>
          <cell r="L401">
            <v>0</v>
          </cell>
          <cell r="M401">
            <v>0</v>
          </cell>
          <cell r="N401">
            <v>5</v>
          </cell>
          <cell r="O401">
            <v>0</v>
          </cell>
          <cell r="P401">
            <v>0</v>
          </cell>
          <cell r="Q401">
            <v>0</v>
          </cell>
        </row>
        <row r="402">
          <cell r="B402" t="str">
            <v/>
          </cell>
          <cell r="F402" t="str">
            <v/>
          </cell>
          <cell r="I402">
            <v>0</v>
          </cell>
          <cell r="J402">
            <v>0</v>
          </cell>
          <cell r="K402" t="b">
            <v>0</v>
          </cell>
          <cell r="L402">
            <v>0</v>
          </cell>
          <cell r="M402">
            <v>0</v>
          </cell>
          <cell r="N402">
            <v>5</v>
          </cell>
          <cell r="O402">
            <v>0</v>
          </cell>
          <cell r="P402">
            <v>0</v>
          </cell>
          <cell r="Q402">
            <v>0</v>
          </cell>
        </row>
        <row r="403">
          <cell r="B403" t="str">
            <v/>
          </cell>
          <cell r="F403" t="str">
            <v/>
          </cell>
          <cell r="I403">
            <v>0</v>
          </cell>
          <cell r="J403">
            <v>0</v>
          </cell>
          <cell r="K403" t="b">
            <v>0</v>
          </cell>
          <cell r="L403">
            <v>0</v>
          </cell>
          <cell r="M403">
            <v>0</v>
          </cell>
          <cell r="N403">
            <v>5</v>
          </cell>
          <cell r="O403">
            <v>0</v>
          </cell>
          <cell r="P403">
            <v>0</v>
          </cell>
          <cell r="Q403">
            <v>0</v>
          </cell>
        </row>
        <row r="404">
          <cell r="B404" t="str">
            <v/>
          </cell>
          <cell r="F404" t="str">
            <v/>
          </cell>
          <cell r="I404">
            <v>0</v>
          </cell>
          <cell r="J404">
            <v>0</v>
          </cell>
          <cell r="K404" t="b">
            <v>0</v>
          </cell>
          <cell r="L404">
            <v>0</v>
          </cell>
          <cell r="M404">
            <v>0</v>
          </cell>
          <cell r="N404">
            <v>5</v>
          </cell>
          <cell r="O404">
            <v>0</v>
          </cell>
          <cell r="P404">
            <v>0</v>
          </cell>
          <cell r="Q404">
            <v>0</v>
          </cell>
        </row>
        <row r="405">
          <cell r="B405" t="str">
            <v/>
          </cell>
          <cell r="F405" t="str">
            <v/>
          </cell>
          <cell r="I405">
            <v>0</v>
          </cell>
          <cell r="J405">
            <v>0</v>
          </cell>
          <cell r="K405" t="b">
            <v>0</v>
          </cell>
          <cell r="L405">
            <v>0</v>
          </cell>
          <cell r="M405">
            <v>0</v>
          </cell>
          <cell r="N405">
            <v>5</v>
          </cell>
          <cell r="O405">
            <v>0</v>
          </cell>
          <cell r="P405">
            <v>0</v>
          </cell>
          <cell r="Q405">
            <v>0</v>
          </cell>
        </row>
        <row r="406">
          <cell r="B406" t="str">
            <v/>
          </cell>
          <cell r="F406" t="str">
            <v/>
          </cell>
          <cell r="I406">
            <v>0</v>
          </cell>
          <cell r="J406">
            <v>0</v>
          </cell>
          <cell r="K406" t="b">
            <v>0</v>
          </cell>
          <cell r="L406">
            <v>0</v>
          </cell>
          <cell r="M406">
            <v>0</v>
          </cell>
          <cell r="N406">
            <v>5</v>
          </cell>
          <cell r="O406">
            <v>0</v>
          </cell>
          <cell r="P406">
            <v>0</v>
          </cell>
          <cell r="Q406">
            <v>0</v>
          </cell>
        </row>
        <row r="407">
          <cell r="B407" t="str">
            <v/>
          </cell>
          <cell r="F407" t="str">
            <v/>
          </cell>
          <cell r="I407">
            <v>0</v>
          </cell>
          <cell r="J407">
            <v>0</v>
          </cell>
          <cell r="K407" t="b">
            <v>0</v>
          </cell>
          <cell r="L407">
            <v>0</v>
          </cell>
          <cell r="M407">
            <v>0</v>
          </cell>
          <cell r="N407">
            <v>5</v>
          </cell>
          <cell r="O407">
            <v>0</v>
          </cell>
          <cell r="P407">
            <v>0</v>
          </cell>
          <cell r="Q407">
            <v>0</v>
          </cell>
        </row>
        <row r="408">
          <cell r="B408" t="str">
            <v/>
          </cell>
          <cell r="F408" t="str">
            <v/>
          </cell>
          <cell r="I408">
            <v>0</v>
          </cell>
          <cell r="J408">
            <v>0</v>
          </cell>
          <cell r="K408" t="b">
            <v>0</v>
          </cell>
          <cell r="L408">
            <v>0</v>
          </cell>
          <cell r="M408">
            <v>0</v>
          </cell>
          <cell r="N408">
            <v>5</v>
          </cell>
          <cell r="O408">
            <v>0</v>
          </cell>
          <cell r="P408">
            <v>0</v>
          </cell>
          <cell r="Q408">
            <v>0</v>
          </cell>
        </row>
        <row r="409">
          <cell r="B409" t="str">
            <v/>
          </cell>
          <cell r="F409" t="str">
            <v/>
          </cell>
          <cell r="I409">
            <v>0</v>
          </cell>
          <cell r="J409">
            <v>0</v>
          </cell>
          <cell r="K409" t="b">
            <v>0</v>
          </cell>
          <cell r="L409">
            <v>0</v>
          </cell>
          <cell r="M409">
            <v>0</v>
          </cell>
          <cell r="N409">
            <v>5</v>
          </cell>
          <cell r="O409">
            <v>0</v>
          </cell>
          <cell r="P409">
            <v>0</v>
          </cell>
          <cell r="Q409">
            <v>0</v>
          </cell>
        </row>
        <row r="410">
          <cell r="B410" t="str">
            <v/>
          </cell>
          <cell r="F410" t="str">
            <v/>
          </cell>
          <cell r="I410">
            <v>0</v>
          </cell>
          <cell r="J410">
            <v>0</v>
          </cell>
          <cell r="K410" t="b">
            <v>0</v>
          </cell>
          <cell r="L410">
            <v>0</v>
          </cell>
          <cell r="M410">
            <v>0</v>
          </cell>
          <cell r="N410">
            <v>5</v>
          </cell>
          <cell r="O410">
            <v>0</v>
          </cell>
          <cell r="P410">
            <v>0</v>
          </cell>
          <cell r="Q410">
            <v>0</v>
          </cell>
        </row>
        <row r="411">
          <cell r="B411" t="str">
            <v/>
          </cell>
          <cell r="F411" t="str">
            <v/>
          </cell>
          <cell r="I411">
            <v>0</v>
          </cell>
          <cell r="J411">
            <v>0</v>
          </cell>
          <cell r="K411" t="b">
            <v>0</v>
          </cell>
          <cell r="L411">
            <v>0</v>
          </cell>
          <cell r="M411">
            <v>0</v>
          </cell>
          <cell r="N411">
            <v>5</v>
          </cell>
          <cell r="O411">
            <v>0</v>
          </cell>
          <cell r="P411">
            <v>0</v>
          </cell>
          <cell r="Q411">
            <v>0</v>
          </cell>
        </row>
        <row r="412">
          <cell r="B412" t="str">
            <v/>
          </cell>
          <cell r="F412" t="str">
            <v/>
          </cell>
          <cell r="I412">
            <v>0</v>
          </cell>
          <cell r="J412">
            <v>0</v>
          </cell>
          <cell r="K412" t="b">
            <v>0</v>
          </cell>
          <cell r="L412">
            <v>0</v>
          </cell>
          <cell r="M412">
            <v>0</v>
          </cell>
          <cell r="N412">
            <v>5</v>
          </cell>
          <cell r="O412">
            <v>0</v>
          </cell>
          <cell r="P412">
            <v>0</v>
          </cell>
          <cell r="Q412">
            <v>0</v>
          </cell>
        </row>
        <row r="413">
          <cell r="B413" t="str">
            <v/>
          </cell>
          <cell r="F413" t="str">
            <v/>
          </cell>
          <cell r="I413">
            <v>0</v>
          </cell>
          <cell r="J413">
            <v>0</v>
          </cell>
          <cell r="K413" t="b">
            <v>0</v>
          </cell>
          <cell r="L413">
            <v>0</v>
          </cell>
          <cell r="M413">
            <v>0</v>
          </cell>
          <cell r="N413">
            <v>5</v>
          </cell>
          <cell r="O413">
            <v>0</v>
          </cell>
          <cell r="P413">
            <v>0</v>
          </cell>
          <cell r="Q413">
            <v>0</v>
          </cell>
        </row>
        <row r="414">
          <cell r="B414" t="str">
            <v/>
          </cell>
          <cell r="F414" t="str">
            <v/>
          </cell>
          <cell r="I414">
            <v>0</v>
          </cell>
          <cell r="J414">
            <v>0</v>
          </cell>
          <cell r="K414" t="b">
            <v>0</v>
          </cell>
          <cell r="L414">
            <v>0</v>
          </cell>
          <cell r="M414">
            <v>0</v>
          </cell>
          <cell r="N414">
            <v>5</v>
          </cell>
          <cell r="O414">
            <v>0</v>
          </cell>
          <cell r="P414">
            <v>0</v>
          </cell>
          <cell r="Q414">
            <v>0</v>
          </cell>
        </row>
        <row r="415">
          <cell r="B415" t="str">
            <v/>
          </cell>
          <cell r="F415" t="str">
            <v/>
          </cell>
          <cell r="I415">
            <v>0</v>
          </cell>
          <cell r="J415">
            <v>0</v>
          </cell>
          <cell r="K415" t="b">
            <v>0</v>
          </cell>
          <cell r="L415">
            <v>0</v>
          </cell>
          <cell r="M415">
            <v>0</v>
          </cell>
          <cell r="N415">
            <v>5</v>
          </cell>
          <cell r="O415">
            <v>0</v>
          </cell>
          <cell r="P415">
            <v>0</v>
          </cell>
          <cell r="Q415">
            <v>0</v>
          </cell>
        </row>
        <row r="416">
          <cell r="B416" t="str">
            <v/>
          </cell>
          <cell r="F416" t="str">
            <v/>
          </cell>
          <cell r="I416">
            <v>0</v>
          </cell>
          <cell r="J416">
            <v>0</v>
          </cell>
          <cell r="K416" t="b">
            <v>0</v>
          </cell>
          <cell r="L416">
            <v>0</v>
          </cell>
          <cell r="M416">
            <v>0</v>
          </cell>
          <cell r="N416">
            <v>5</v>
          </cell>
          <cell r="O416">
            <v>0</v>
          </cell>
          <cell r="P416">
            <v>0</v>
          </cell>
          <cell r="Q416">
            <v>0</v>
          </cell>
        </row>
        <row r="417">
          <cell r="B417" t="str">
            <v/>
          </cell>
          <cell r="F417" t="str">
            <v/>
          </cell>
          <cell r="I417">
            <v>0</v>
          </cell>
          <cell r="J417">
            <v>0</v>
          </cell>
          <cell r="K417" t="b">
            <v>0</v>
          </cell>
          <cell r="L417">
            <v>0</v>
          </cell>
          <cell r="M417">
            <v>0</v>
          </cell>
          <cell r="N417">
            <v>5</v>
          </cell>
          <cell r="O417">
            <v>0</v>
          </cell>
          <cell r="P417">
            <v>0</v>
          </cell>
          <cell r="Q417">
            <v>0</v>
          </cell>
        </row>
        <row r="418">
          <cell r="B418" t="str">
            <v/>
          </cell>
          <cell r="F418" t="str">
            <v/>
          </cell>
          <cell r="I418">
            <v>0</v>
          </cell>
          <cell r="J418">
            <v>0</v>
          </cell>
          <cell r="K418" t="b">
            <v>0</v>
          </cell>
          <cell r="L418">
            <v>0</v>
          </cell>
          <cell r="M418">
            <v>0</v>
          </cell>
          <cell r="N418">
            <v>5</v>
          </cell>
          <cell r="O418">
            <v>0</v>
          </cell>
          <cell r="P418">
            <v>0</v>
          </cell>
          <cell r="Q418">
            <v>0</v>
          </cell>
        </row>
        <row r="419">
          <cell r="B419" t="str">
            <v/>
          </cell>
          <cell r="F419" t="str">
            <v/>
          </cell>
          <cell r="I419">
            <v>0</v>
          </cell>
          <cell r="J419">
            <v>0</v>
          </cell>
          <cell r="K419" t="b">
            <v>0</v>
          </cell>
          <cell r="L419">
            <v>0</v>
          </cell>
          <cell r="M419">
            <v>0</v>
          </cell>
          <cell r="N419">
            <v>5</v>
          </cell>
          <cell r="O419">
            <v>0</v>
          </cell>
          <cell r="P419">
            <v>0</v>
          </cell>
          <cell r="Q419">
            <v>0</v>
          </cell>
        </row>
        <row r="420">
          <cell r="B420" t="str">
            <v/>
          </cell>
          <cell r="F420" t="str">
            <v/>
          </cell>
          <cell r="I420">
            <v>0</v>
          </cell>
          <cell r="J420">
            <v>0</v>
          </cell>
          <cell r="K420" t="b">
            <v>0</v>
          </cell>
          <cell r="L420">
            <v>0</v>
          </cell>
          <cell r="M420">
            <v>0</v>
          </cell>
          <cell r="N420">
            <v>5</v>
          </cell>
          <cell r="O420">
            <v>0</v>
          </cell>
          <cell r="P420">
            <v>0</v>
          </cell>
          <cell r="Q420">
            <v>0</v>
          </cell>
        </row>
        <row r="421">
          <cell r="B421" t="str">
            <v/>
          </cell>
          <cell r="F421" t="str">
            <v/>
          </cell>
          <cell r="I421">
            <v>0</v>
          </cell>
          <cell r="J421">
            <v>0</v>
          </cell>
          <cell r="K421" t="b">
            <v>0</v>
          </cell>
          <cell r="L421">
            <v>0</v>
          </cell>
          <cell r="M421">
            <v>0</v>
          </cell>
          <cell r="N421">
            <v>5</v>
          </cell>
          <cell r="O421">
            <v>0</v>
          </cell>
          <cell r="P421">
            <v>0</v>
          </cell>
          <cell r="Q421">
            <v>0</v>
          </cell>
        </row>
        <row r="422">
          <cell r="B422" t="str">
            <v/>
          </cell>
          <cell r="F422" t="str">
            <v/>
          </cell>
          <cell r="I422">
            <v>0</v>
          </cell>
          <cell r="J422">
            <v>0</v>
          </cell>
          <cell r="K422" t="b">
            <v>0</v>
          </cell>
          <cell r="L422">
            <v>0</v>
          </cell>
          <cell r="M422">
            <v>0</v>
          </cell>
          <cell r="N422">
            <v>5</v>
          </cell>
          <cell r="O422">
            <v>0</v>
          </cell>
          <cell r="P422">
            <v>0</v>
          </cell>
          <cell r="Q422">
            <v>0</v>
          </cell>
        </row>
        <row r="423">
          <cell r="B423" t="str">
            <v/>
          </cell>
          <cell r="F423" t="str">
            <v/>
          </cell>
          <cell r="I423">
            <v>0</v>
          </cell>
          <cell r="J423">
            <v>0</v>
          </cell>
          <cell r="K423" t="b">
            <v>0</v>
          </cell>
          <cell r="L423">
            <v>0</v>
          </cell>
          <cell r="M423">
            <v>0</v>
          </cell>
          <cell r="N423">
            <v>5</v>
          </cell>
          <cell r="O423">
            <v>0</v>
          </cell>
          <cell r="P423">
            <v>0</v>
          </cell>
          <cell r="Q423">
            <v>0</v>
          </cell>
        </row>
        <row r="424">
          <cell r="B424" t="str">
            <v/>
          </cell>
          <cell r="F424" t="str">
            <v/>
          </cell>
          <cell r="I424">
            <v>0</v>
          </cell>
          <cell r="J424">
            <v>0</v>
          </cell>
          <cell r="K424" t="b">
            <v>0</v>
          </cell>
          <cell r="L424">
            <v>0</v>
          </cell>
          <cell r="M424">
            <v>0</v>
          </cell>
          <cell r="N424">
            <v>5</v>
          </cell>
          <cell r="O424">
            <v>0</v>
          </cell>
          <cell r="P424">
            <v>0</v>
          </cell>
          <cell r="Q424">
            <v>0</v>
          </cell>
        </row>
        <row r="425">
          <cell r="B425" t="str">
            <v/>
          </cell>
          <cell r="F425" t="str">
            <v/>
          </cell>
          <cell r="I425">
            <v>0</v>
          </cell>
          <cell r="J425">
            <v>0</v>
          </cell>
          <cell r="K425" t="b">
            <v>0</v>
          </cell>
          <cell r="L425">
            <v>0</v>
          </cell>
          <cell r="M425">
            <v>0</v>
          </cell>
          <cell r="N425">
            <v>5</v>
          </cell>
          <cell r="O425">
            <v>0</v>
          </cell>
          <cell r="P425">
            <v>0</v>
          </cell>
          <cell r="Q425">
            <v>0</v>
          </cell>
        </row>
        <row r="426">
          <cell r="B426" t="str">
            <v/>
          </cell>
          <cell r="F426" t="str">
            <v/>
          </cell>
          <cell r="I426">
            <v>0</v>
          </cell>
          <cell r="J426">
            <v>0</v>
          </cell>
          <cell r="K426" t="b">
            <v>0</v>
          </cell>
          <cell r="L426">
            <v>0</v>
          </cell>
          <cell r="M426">
            <v>0</v>
          </cell>
          <cell r="N426">
            <v>5</v>
          </cell>
          <cell r="O426">
            <v>0</v>
          </cell>
          <cell r="P426">
            <v>0</v>
          </cell>
          <cell r="Q426">
            <v>0</v>
          </cell>
        </row>
        <row r="427">
          <cell r="B427" t="str">
            <v/>
          </cell>
          <cell r="F427" t="str">
            <v/>
          </cell>
          <cell r="I427">
            <v>0</v>
          </cell>
          <cell r="J427">
            <v>0</v>
          </cell>
          <cell r="K427" t="b">
            <v>0</v>
          </cell>
          <cell r="L427">
            <v>0</v>
          </cell>
          <cell r="M427">
            <v>0</v>
          </cell>
          <cell r="N427">
            <v>5</v>
          </cell>
          <cell r="O427">
            <v>0</v>
          </cell>
          <cell r="P427">
            <v>0</v>
          </cell>
          <cell r="Q427">
            <v>0</v>
          </cell>
        </row>
        <row r="428">
          <cell r="B428" t="str">
            <v/>
          </cell>
          <cell r="F428" t="str">
            <v/>
          </cell>
          <cell r="I428">
            <v>0</v>
          </cell>
          <cell r="J428">
            <v>0</v>
          </cell>
          <cell r="K428" t="b">
            <v>0</v>
          </cell>
          <cell r="L428">
            <v>0</v>
          </cell>
          <cell r="M428">
            <v>0</v>
          </cell>
          <cell r="N428">
            <v>5</v>
          </cell>
          <cell r="O428">
            <v>0</v>
          </cell>
          <cell r="P428">
            <v>0</v>
          </cell>
          <cell r="Q428">
            <v>0</v>
          </cell>
        </row>
        <row r="429">
          <cell r="B429" t="str">
            <v/>
          </cell>
          <cell r="F429" t="str">
            <v/>
          </cell>
          <cell r="I429">
            <v>0</v>
          </cell>
          <cell r="J429">
            <v>0</v>
          </cell>
          <cell r="K429" t="b">
            <v>0</v>
          </cell>
          <cell r="L429">
            <v>0</v>
          </cell>
          <cell r="M429">
            <v>0</v>
          </cell>
          <cell r="N429">
            <v>5</v>
          </cell>
          <cell r="O429">
            <v>0</v>
          </cell>
          <cell r="P429">
            <v>0</v>
          </cell>
          <cell r="Q429">
            <v>0</v>
          </cell>
        </row>
        <row r="430">
          <cell r="B430" t="str">
            <v/>
          </cell>
          <cell r="F430" t="str">
            <v/>
          </cell>
          <cell r="I430">
            <v>0</v>
          </cell>
          <cell r="J430">
            <v>0</v>
          </cell>
          <cell r="K430" t="b">
            <v>0</v>
          </cell>
          <cell r="L430">
            <v>0</v>
          </cell>
          <cell r="M430">
            <v>0</v>
          </cell>
          <cell r="N430">
            <v>5</v>
          </cell>
          <cell r="O430">
            <v>0</v>
          </cell>
          <cell r="P430">
            <v>0</v>
          </cell>
          <cell r="Q430">
            <v>0</v>
          </cell>
        </row>
        <row r="431">
          <cell r="B431" t="str">
            <v/>
          </cell>
          <cell r="F431" t="str">
            <v/>
          </cell>
          <cell r="I431">
            <v>0</v>
          </cell>
          <cell r="J431">
            <v>0</v>
          </cell>
          <cell r="K431" t="b">
            <v>0</v>
          </cell>
          <cell r="L431">
            <v>0</v>
          </cell>
          <cell r="M431">
            <v>0</v>
          </cell>
          <cell r="N431">
            <v>5</v>
          </cell>
          <cell r="O431">
            <v>0</v>
          </cell>
          <cell r="P431">
            <v>0</v>
          </cell>
          <cell r="Q431">
            <v>0</v>
          </cell>
        </row>
        <row r="432">
          <cell r="B432" t="str">
            <v/>
          </cell>
          <cell r="F432" t="str">
            <v/>
          </cell>
          <cell r="I432">
            <v>0</v>
          </cell>
          <cell r="J432">
            <v>0</v>
          </cell>
          <cell r="K432" t="b">
            <v>0</v>
          </cell>
          <cell r="L432">
            <v>0</v>
          </cell>
          <cell r="M432">
            <v>0</v>
          </cell>
          <cell r="N432">
            <v>5</v>
          </cell>
          <cell r="O432">
            <v>0</v>
          </cell>
          <cell r="P432">
            <v>0</v>
          </cell>
          <cell r="Q432">
            <v>0</v>
          </cell>
        </row>
        <row r="433">
          <cell r="B433" t="str">
            <v/>
          </cell>
          <cell r="F433" t="str">
            <v/>
          </cell>
          <cell r="I433">
            <v>0</v>
          </cell>
          <cell r="J433">
            <v>0</v>
          </cell>
          <cell r="K433" t="b">
            <v>0</v>
          </cell>
          <cell r="L433">
            <v>0</v>
          </cell>
          <cell r="M433">
            <v>0</v>
          </cell>
          <cell r="N433">
            <v>5</v>
          </cell>
          <cell r="O433">
            <v>0</v>
          </cell>
          <cell r="P433">
            <v>0</v>
          </cell>
          <cell r="Q433">
            <v>0</v>
          </cell>
        </row>
        <row r="434">
          <cell r="B434" t="str">
            <v/>
          </cell>
          <cell r="F434" t="str">
            <v/>
          </cell>
          <cell r="I434">
            <v>0</v>
          </cell>
          <cell r="J434">
            <v>0</v>
          </cell>
          <cell r="K434" t="b">
            <v>0</v>
          </cell>
          <cell r="L434">
            <v>0</v>
          </cell>
          <cell r="M434">
            <v>0</v>
          </cell>
          <cell r="N434">
            <v>5</v>
          </cell>
          <cell r="O434">
            <v>0</v>
          </cell>
          <cell r="P434">
            <v>0</v>
          </cell>
          <cell r="Q434">
            <v>0</v>
          </cell>
        </row>
        <row r="435">
          <cell r="B435" t="str">
            <v/>
          </cell>
          <cell r="F435" t="str">
            <v/>
          </cell>
          <cell r="I435">
            <v>0</v>
          </cell>
          <cell r="J435">
            <v>0</v>
          </cell>
          <cell r="K435" t="b">
            <v>0</v>
          </cell>
          <cell r="L435">
            <v>0</v>
          </cell>
          <cell r="M435">
            <v>0</v>
          </cell>
          <cell r="N435">
            <v>5</v>
          </cell>
          <cell r="O435">
            <v>0</v>
          </cell>
          <cell r="P435">
            <v>0</v>
          </cell>
          <cell r="Q435">
            <v>0</v>
          </cell>
        </row>
        <row r="436">
          <cell r="B436" t="str">
            <v/>
          </cell>
          <cell r="F436" t="str">
            <v/>
          </cell>
          <cell r="I436">
            <v>0</v>
          </cell>
          <cell r="J436">
            <v>0</v>
          </cell>
          <cell r="K436" t="b">
            <v>0</v>
          </cell>
          <cell r="L436">
            <v>0</v>
          </cell>
          <cell r="M436">
            <v>0</v>
          </cell>
          <cell r="N436">
            <v>5</v>
          </cell>
          <cell r="O436">
            <v>0</v>
          </cell>
          <cell r="P436">
            <v>0</v>
          </cell>
          <cell r="Q436">
            <v>0</v>
          </cell>
        </row>
        <row r="437">
          <cell r="B437" t="str">
            <v/>
          </cell>
          <cell r="F437" t="str">
            <v/>
          </cell>
          <cell r="I437">
            <v>0</v>
          </cell>
          <cell r="J437">
            <v>0</v>
          </cell>
          <cell r="K437" t="b">
            <v>0</v>
          </cell>
          <cell r="L437">
            <v>0</v>
          </cell>
          <cell r="M437">
            <v>0</v>
          </cell>
          <cell r="N437">
            <v>5</v>
          </cell>
          <cell r="O437">
            <v>0</v>
          </cell>
          <cell r="P437">
            <v>0</v>
          </cell>
          <cell r="Q437">
            <v>0</v>
          </cell>
        </row>
        <row r="438">
          <cell r="B438" t="str">
            <v/>
          </cell>
          <cell r="F438" t="str">
            <v/>
          </cell>
          <cell r="I438">
            <v>0</v>
          </cell>
          <cell r="J438">
            <v>0</v>
          </cell>
          <cell r="K438" t="b">
            <v>0</v>
          </cell>
          <cell r="L438">
            <v>0</v>
          </cell>
          <cell r="M438">
            <v>0</v>
          </cell>
          <cell r="N438">
            <v>5</v>
          </cell>
          <cell r="O438">
            <v>0</v>
          </cell>
          <cell r="P438">
            <v>0</v>
          </cell>
          <cell r="Q438">
            <v>0</v>
          </cell>
        </row>
        <row r="439">
          <cell r="B439" t="str">
            <v/>
          </cell>
          <cell r="F439" t="str">
            <v/>
          </cell>
          <cell r="I439">
            <v>0</v>
          </cell>
          <cell r="J439">
            <v>0</v>
          </cell>
          <cell r="K439" t="b">
            <v>0</v>
          </cell>
          <cell r="L439">
            <v>0</v>
          </cell>
          <cell r="M439">
            <v>0</v>
          </cell>
          <cell r="N439">
            <v>5</v>
          </cell>
          <cell r="O439">
            <v>0</v>
          </cell>
          <cell r="P439">
            <v>0</v>
          </cell>
          <cell r="Q439">
            <v>0</v>
          </cell>
        </row>
        <row r="440">
          <cell r="B440" t="str">
            <v/>
          </cell>
          <cell r="F440" t="str">
            <v/>
          </cell>
          <cell r="I440">
            <v>0</v>
          </cell>
          <cell r="J440">
            <v>0</v>
          </cell>
          <cell r="K440" t="b">
            <v>0</v>
          </cell>
          <cell r="L440">
            <v>0</v>
          </cell>
          <cell r="M440">
            <v>0</v>
          </cell>
          <cell r="N440">
            <v>5</v>
          </cell>
          <cell r="O440">
            <v>0</v>
          </cell>
          <cell r="P440">
            <v>0</v>
          </cell>
          <cell r="Q440">
            <v>0</v>
          </cell>
        </row>
        <row r="441">
          <cell r="B441" t="str">
            <v/>
          </cell>
          <cell r="F441" t="str">
            <v/>
          </cell>
          <cell r="I441">
            <v>0</v>
          </cell>
          <cell r="J441">
            <v>0</v>
          </cell>
          <cell r="K441" t="b">
            <v>0</v>
          </cell>
          <cell r="L441">
            <v>0</v>
          </cell>
          <cell r="M441">
            <v>0</v>
          </cell>
          <cell r="N441">
            <v>5</v>
          </cell>
          <cell r="O441">
            <v>0</v>
          </cell>
          <cell r="P441">
            <v>0</v>
          </cell>
          <cell r="Q441">
            <v>0</v>
          </cell>
        </row>
        <row r="442">
          <cell r="B442" t="str">
            <v/>
          </cell>
          <cell r="F442" t="str">
            <v/>
          </cell>
          <cell r="I442">
            <v>0</v>
          </cell>
          <cell r="J442">
            <v>0</v>
          </cell>
          <cell r="K442" t="b">
            <v>0</v>
          </cell>
          <cell r="L442">
            <v>0</v>
          </cell>
          <cell r="M442">
            <v>0</v>
          </cell>
          <cell r="N442">
            <v>5</v>
          </cell>
          <cell r="O442">
            <v>0</v>
          </cell>
          <cell r="P442">
            <v>0</v>
          </cell>
          <cell r="Q442">
            <v>0</v>
          </cell>
        </row>
        <row r="443">
          <cell r="B443" t="str">
            <v/>
          </cell>
          <cell r="F443" t="str">
            <v/>
          </cell>
          <cell r="I443">
            <v>0</v>
          </cell>
          <cell r="J443">
            <v>0</v>
          </cell>
          <cell r="K443" t="b">
            <v>0</v>
          </cell>
          <cell r="L443">
            <v>0</v>
          </cell>
          <cell r="M443">
            <v>0</v>
          </cell>
          <cell r="N443">
            <v>5</v>
          </cell>
          <cell r="O443">
            <v>0</v>
          </cell>
          <cell r="P443">
            <v>0</v>
          </cell>
          <cell r="Q443">
            <v>0</v>
          </cell>
        </row>
        <row r="444">
          <cell r="B444" t="str">
            <v/>
          </cell>
          <cell r="F444" t="str">
            <v/>
          </cell>
          <cell r="I444">
            <v>0</v>
          </cell>
          <cell r="J444">
            <v>0</v>
          </cell>
          <cell r="K444" t="b">
            <v>0</v>
          </cell>
          <cell r="L444">
            <v>0</v>
          </cell>
          <cell r="M444">
            <v>0</v>
          </cell>
          <cell r="N444">
            <v>5</v>
          </cell>
          <cell r="O444">
            <v>0</v>
          </cell>
          <cell r="P444">
            <v>0</v>
          </cell>
          <cell r="Q444">
            <v>0</v>
          </cell>
        </row>
        <row r="445">
          <cell r="B445" t="str">
            <v/>
          </cell>
          <cell r="F445" t="str">
            <v/>
          </cell>
          <cell r="I445">
            <v>0</v>
          </cell>
          <cell r="J445">
            <v>0</v>
          </cell>
          <cell r="K445" t="b">
            <v>0</v>
          </cell>
          <cell r="L445">
            <v>0</v>
          </cell>
          <cell r="M445">
            <v>0</v>
          </cell>
          <cell r="N445">
            <v>5</v>
          </cell>
          <cell r="O445">
            <v>0</v>
          </cell>
          <cell r="P445">
            <v>0</v>
          </cell>
          <cell r="Q445">
            <v>0</v>
          </cell>
        </row>
        <row r="446">
          <cell r="B446" t="str">
            <v/>
          </cell>
          <cell r="F446" t="str">
            <v/>
          </cell>
          <cell r="I446">
            <v>0</v>
          </cell>
          <cell r="J446">
            <v>0</v>
          </cell>
          <cell r="K446" t="b">
            <v>0</v>
          </cell>
          <cell r="L446">
            <v>0</v>
          </cell>
          <cell r="M446">
            <v>0</v>
          </cell>
          <cell r="N446">
            <v>5</v>
          </cell>
          <cell r="O446">
            <v>0</v>
          </cell>
          <cell r="P446">
            <v>0</v>
          </cell>
          <cell r="Q446">
            <v>0</v>
          </cell>
        </row>
        <row r="447">
          <cell r="B447" t="str">
            <v/>
          </cell>
          <cell r="F447" t="str">
            <v/>
          </cell>
          <cell r="I447">
            <v>0</v>
          </cell>
          <cell r="J447">
            <v>0</v>
          </cell>
          <cell r="K447" t="b">
            <v>0</v>
          </cell>
          <cell r="L447">
            <v>0</v>
          </cell>
          <cell r="M447">
            <v>0</v>
          </cell>
          <cell r="N447">
            <v>5</v>
          </cell>
          <cell r="O447">
            <v>0</v>
          </cell>
          <cell r="P447">
            <v>0</v>
          </cell>
          <cell r="Q447">
            <v>0</v>
          </cell>
        </row>
        <row r="448">
          <cell r="B448" t="str">
            <v/>
          </cell>
          <cell r="F448" t="str">
            <v/>
          </cell>
          <cell r="I448">
            <v>0</v>
          </cell>
          <cell r="J448">
            <v>0</v>
          </cell>
          <cell r="K448" t="b">
            <v>0</v>
          </cell>
          <cell r="L448">
            <v>0</v>
          </cell>
          <cell r="M448">
            <v>0</v>
          </cell>
          <cell r="N448">
            <v>5</v>
          </cell>
          <cell r="O448">
            <v>0</v>
          </cell>
          <cell r="P448">
            <v>0</v>
          </cell>
          <cell r="Q448">
            <v>0</v>
          </cell>
        </row>
        <row r="449">
          <cell r="B449" t="str">
            <v/>
          </cell>
          <cell r="F449" t="str">
            <v/>
          </cell>
          <cell r="I449">
            <v>0</v>
          </cell>
          <cell r="J449">
            <v>0</v>
          </cell>
          <cell r="K449" t="b">
            <v>0</v>
          </cell>
          <cell r="L449">
            <v>0</v>
          </cell>
          <cell r="M449">
            <v>0</v>
          </cell>
          <cell r="N449">
            <v>5</v>
          </cell>
          <cell r="O449">
            <v>0</v>
          </cell>
          <cell r="P449">
            <v>0</v>
          </cell>
          <cell r="Q449">
            <v>0</v>
          </cell>
        </row>
        <row r="450">
          <cell r="B450" t="str">
            <v/>
          </cell>
          <cell r="F450" t="str">
            <v/>
          </cell>
          <cell r="I450">
            <v>0</v>
          </cell>
          <cell r="J450">
            <v>0</v>
          </cell>
          <cell r="K450" t="b">
            <v>0</v>
          </cell>
          <cell r="L450">
            <v>0</v>
          </cell>
          <cell r="M450">
            <v>0</v>
          </cell>
          <cell r="N450">
            <v>5</v>
          </cell>
          <cell r="O450">
            <v>0</v>
          </cell>
          <cell r="P450">
            <v>0</v>
          </cell>
          <cell r="Q450">
            <v>0</v>
          </cell>
        </row>
        <row r="451">
          <cell r="B451" t="str">
            <v/>
          </cell>
          <cell r="F451" t="str">
            <v/>
          </cell>
          <cell r="I451">
            <v>0</v>
          </cell>
          <cell r="J451">
            <v>0</v>
          </cell>
          <cell r="K451" t="b">
            <v>0</v>
          </cell>
          <cell r="L451">
            <v>0</v>
          </cell>
          <cell r="M451">
            <v>0</v>
          </cell>
          <cell r="N451">
            <v>5</v>
          </cell>
          <cell r="O451">
            <v>0</v>
          </cell>
          <cell r="P451">
            <v>0</v>
          </cell>
          <cell r="Q451">
            <v>0</v>
          </cell>
        </row>
        <row r="452">
          <cell r="B452" t="str">
            <v/>
          </cell>
          <cell r="F452" t="str">
            <v/>
          </cell>
          <cell r="I452">
            <v>0</v>
          </cell>
          <cell r="J452">
            <v>0</v>
          </cell>
          <cell r="K452" t="b">
            <v>0</v>
          </cell>
          <cell r="L452">
            <v>0</v>
          </cell>
          <cell r="M452">
            <v>0</v>
          </cell>
          <cell r="N452">
            <v>5</v>
          </cell>
          <cell r="O452">
            <v>0</v>
          </cell>
          <cell r="P452">
            <v>0</v>
          </cell>
          <cell r="Q452">
            <v>0</v>
          </cell>
        </row>
        <row r="453">
          <cell r="B453" t="str">
            <v/>
          </cell>
          <cell r="F453" t="str">
            <v/>
          </cell>
          <cell r="I453">
            <v>0</v>
          </cell>
          <cell r="J453">
            <v>0</v>
          </cell>
          <cell r="K453" t="b">
            <v>0</v>
          </cell>
          <cell r="L453">
            <v>0</v>
          </cell>
          <cell r="M453">
            <v>0</v>
          </cell>
          <cell r="N453">
            <v>5</v>
          </cell>
          <cell r="O453">
            <v>0</v>
          </cell>
          <cell r="P453">
            <v>0</v>
          </cell>
          <cell r="Q453">
            <v>0</v>
          </cell>
        </row>
        <row r="454">
          <cell r="B454" t="str">
            <v/>
          </cell>
          <cell r="F454" t="str">
            <v/>
          </cell>
          <cell r="I454">
            <v>0</v>
          </cell>
          <cell r="J454">
            <v>0</v>
          </cell>
          <cell r="K454" t="b">
            <v>0</v>
          </cell>
          <cell r="L454">
            <v>0</v>
          </cell>
          <cell r="M454">
            <v>0</v>
          </cell>
          <cell r="N454">
            <v>5</v>
          </cell>
          <cell r="O454">
            <v>0</v>
          </cell>
          <cell r="P454">
            <v>0</v>
          </cell>
          <cell r="Q454">
            <v>0</v>
          </cell>
        </row>
        <row r="455">
          <cell r="B455" t="str">
            <v/>
          </cell>
          <cell r="F455" t="str">
            <v/>
          </cell>
          <cell r="I455">
            <v>0</v>
          </cell>
          <cell r="J455">
            <v>0</v>
          </cell>
          <cell r="K455" t="b">
            <v>0</v>
          </cell>
          <cell r="L455">
            <v>0</v>
          </cell>
          <cell r="M455">
            <v>0</v>
          </cell>
          <cell r="N455">
            <v>5</v>
          </cell>
          <cell r="O455">
            <v>0</v>
          </cell>
          <cell r="P455">
            <v>0</v>
          </cell>
          <cell r="Q455">
            <v>0</v>
          </cell>
        </row>
        <row r="456">
          <cell r="B456" t="str">
            <v/>
          </cell>
          <cell r="F456" t="str">
            <v/>
          </cell>
          <cell r="I456">
            <v>0</v>
          </cell>
          <cell r="J456">
            <v>0</v>
          </cell>
          <cell r="K456" t="b">
            <v>0</v>
          </cell>
          <cell r="L456">
            <v>0</v>
          </cell>
          <cell r="M456">
            <v>0</v>
          </cell>
          <cell r="N456">
            <v>5</v>
          </cell>
          <cell r="O456">
            <v>0</v>
          </cell>
          <cell r="P456">
            <v>0</v>
          </cell>
          <cell r="Q456">
            <v>0</v>
          </cell>
        </row>
        <row r="457">
          <cell r="B457" t="str">
            <v/>
          </cell>
          <cell r="F457" t="str">
            <v/>
          </cell>
          <cell r="I457">
            <v>0</v>
          </cell>
          <cell r="J457">
            <v>0</v>
          </cell>
          <cell r="K457" t="b">
            <v>0</v>
          </cell>
          <cell r="L457">
            <v>0</v>
          </cell>
          <cell r="M457">
            <v>0</v>
          </cell>
          <cell r="N457">
            <v>5</v>
          </cell>
          <cell r="O457">
            <v>0</v>
          </cell>
          <cell r="P457">
            <v>0</v>
          </cell>
          <cell r="Q457">
            <v>0</v>
          </cell>
        </row>
        <row r="458">
          <cell r="B458" t="str">
            <v/>
          </cell>
          <cell r="F458" t="str">
            <v/>
          </cell>
          <cell r="I458">
            <v>0</v>
          </cell>
          <cell r="J458">
            <v>0</v>
          </cell>
          <cell r="K458" t="b">
            <v>0</v>
          </cell>
          <cell r="L458">
            <v>0</v>
          </cell>
          <cell r="M458">
            <v>0</v>
          </cell>
          <cell r="N458">
            <v>5</v>
          </cell>
          <cell r="O458">
            <v>0</v>
          </cell>
          <cell r="P458">
            <v>0</v>
          </cell>
          <cell r="Q458">
            <v>0</v>
          </cell>
        </row>
        <row r="459">
          <cell r="B459" t="str">
            <v/>
          </cell>
          <cell r="F459" t="str">
            <v/>
          </cell>
          <cell r="I459">
            <v>0</v>
          </cell>
          <cell r="J459">
            <v>0</v>
          </cell>
          <cell r="K459" t="b">
            <v>0</v>
          </cell>
          <cell r="L459">
            <v>0</v>
          </cell>
          <cell r="M459">
            <v>0</v>
          </cell>
          <cell r="N459">
            <v>5</v>
          </cell>
          <cell r="O459">
            <v>0</v>
          </cell>
          <cell r="P459">
            <v>0</v>
          </cell>
          <cell r="Q459">
            <v>0</v>
          </cell>
        </row>
        <row r="460">
          <cell r="B460" t="str">
            <v/>
          </cell>
          <cell r="F460" t="str">
            <v/>
          </cell>
          <cell r="I460">
            <v>0</v>
          </cell>
          <cell r="J460">
            <v>0</v>
          </cell>
          <cell r="K460" t="b">
            <v>0</v>
          </cell>
          <cell r="L460">
            <v>0</v>
          </cell>
          <cell r="M460">
            <v>0</v>
          </cell>
          <cell r="N460">
            <v>5</v>
          </cell>
          <cell r="O460">
            <v>0</v>
          </cell>
          <cell r="P460">
            <v>0</v>
          </cell>
          <cell r="Q460">
            <v>0</v>
          </cell>
        </row>
        <row r="461">
          <cell r="B461" t="str">
            <v/>
          </cell>
          <cell r="F461" t="str">
            <v/>
          </cell>
          <cell r="I461">
            <v>0</v>
          </cell>
          <cell r="J461">
            <v>0</v>
          </cell>
          <cell r="K461" t="b">
            <v>0</v>
          </cell>
          <cell r="L461">
            <v>0</v>
          </cell>
          <cell r="M461">
            <v>0</v>
          </cell>
          <cell r="N461">
            <v>5</v>
          </cell>
          <cell r="O461">
            <v>0</v>
          </cell>
          <cell r="P461">
            <v>0</v>
          </cell>
          <cell r="Q461">
            <v>0</v>
          </cell>
        </row>
        <row r="462">
          <cell r="B462" t="str">
            <v/>
          </cell>
          <cell r="F462" t="str">
            <v/>
          </cell>
          <cell r="I462">
            <v>0</v>
          </cell>
          <cell r="J462">
            <v>0</v>
          </cell>
          <cell r="K462" t="b">
            <v>0</v>
          </cell>
          <cell r="L462">
            <v>0</v>
          </cell>
          <cell r="M462">
            <v>0</v>
          </cell>
          <cell r="N462">
            <v>5</v>
          </cell>
          <cell r="O462">
            <v>0</v>
          </cell>
          <cell r="P462">
            <v>0</v>
          </cell>
          <cell r="Q462">
            <v>0</v>
          </cell>
        </row>
        <row r="463">
          <cell r="B463" t="str">
            <v/>
          </cell>
          <cell r="F463" t="str">
            <v/>
          </cell>
          <cell r="I463">
            <v>0</v>
          </cell>
          <cell r="J463">
            <v>0</v>
          </cell>
          <cell r="K463" t="b">
            <v>0</v>
          </cell>
          <cell r="L463">
            <v>0</v>
          </cell>
          <cell r="M463">
            <v>0</v>
          </cell>
          <cell r="N463">
            <v>5</v>
          </cell>
          <cell r="O463">
            <v>0</v>
          </cell>
          <cell r="P463">
            <v>0</v>
          </cell>
          <cell r="Q463">
            <v>0</v>
          </cell>
        </row>
        <row r="464">
          <cell r="B464" t="str">
            <v/>
          </cell>
          <cell r="F464" t="str">
            <v/>
          </cell>
          <cell r="I464">
            <v>0</v>
          </cell>
          <cell r="J464">
            <v>0</v>
          </cell>
          <cell r="K464" t="b">
            <v>0</v>
          </cell>
          <cell r="L464">
            <v>0</v>
          </cell>
          <cell r="M464">
            <v>0</v>
          </cell>
          <cell r="N464">
            <v>5</v>
          </cell>
          <cell r="O464">
            <v>0</v>
          </cell>
          <cell r="P464">
            <v>0</v>
          </cell>
          <cell r="Q464">
            <v>0</v>
          </cell>
        </row>
        <row r="465">
          <cell r="B465" t="str">
            <v/>
          </cell>
          <cell r="F465" t="str">
            <v/>
          </cell>
          <cell r="I465">
            <v>0</v>
          </cell>
          <cell r="J465">
            <v>0</v>
          </cell>
          <cell r="K465" t="b">
            <v>0</v>
          </cell>
          <cell r="L465">
            <v>0</v>
          </cell>
          <cell r="M465">
            <v>0</v>
          </cell>
          <cell r="N465">
            <v>5</v>
          </cell>
          <cell r="O465">
            <v>0</v>
          </cell>
          <cell r="P465">
            <v>0</v>
          </cell>
          <cell r="Q465">
            <v>0</v>
          </cell>
        </row>
        <row r="466">
          <cell r="B466" t="str">
            <v/>
          </cell>
          <cell r="F466" t="str">
            <v/>
          </cell>
          <cell r="I466">
            <v>0</v>
          </cell>
          <cell r="J466">
            <v>0</v>
          </cell>
          <cell r="K466" t="b">
            <v>0</v>
          </cell>
          <cell r="L466">
            <v>0</v>
          </cell>
          <cell r="M466">
            <v>0</v>
          </cell>
          <cell r="N466">
            <v>5</v>
          </cell>
          <cell r="O466">
            <v>0</v>
          </cell>
          <cell r="P466">
            <v>0</v>
          </cell>
          <cell r="Q466">
            <v>0</v>
          </cell>
        </row>
        <row r="467">
          <cell r="B467" t="str">
            <v/>
          </cell>
          <cell r="F467" t="str">
            <v/>
          </cell>
          <cell r="I467">
            <v>0</v>
          </cell>
          <cell r="J467">
            <v>0</v>
          </cell>
          <cell r="K467" t="b">
            <v>0</v>
          </cell>
          <cell r="L467">
            <v>0</v>
          </cell>
          <cell r="M467">
            <v>0</v>
          </cell>
          <cell r="N467">
            <v>5</v>
          </cell>
          <cell r="O467">
            <v>0</v>
          </cell>
          <cell r="P467">
            <v>0</v>
          </cell>
          <cell r="Q467">
            <v>0</v>
          </cell>
        </row>
        <row r="468">
          <cell r="B468" t="str">
            <v/>
          </cell>
          <cell r="F468" t="str">
            <v/>
          </cell>
          <cell r="I468">
            <v>0</v>
          </cell>
          <cell r="J468">
            <v>0</v>
          </cell>
          <cell r="K468" t="b">
            <v>0</v>
          </cell>
          <cell r="L468">
            <v>0</v>
          </cell>
          <cell r="M468">
            <v>0</v>
          </cell>
          <cell r="N468">
            <v>5</v>
          </cell>
          <cell r="O468">
            <v>0</v>
          </cell>
          <cell r="P468">
            <v>0</v>
          </cell>
          <cell r="Q468">
            <v>0</v>
          </cell>
        </row>
        <row r="469">
          <cell r="B469" t="str">
            <v/>
          </cell>
          <cell r="F469" t="str">
            <v/>
          </cell>
          <cell r="I469">
            <v>0</v>
          </cell>
          <cell r="J469">
            <v>0</v>
          </cell>
          <cell r="K469" t="b">
            <v>0</v>
          </cell>
          <cell r="L469">
            <v>0</v>
          </cell>
          <cell r="M469">
            <v>0</v>
          </cell>
          <cell r="N469">
            <v>5</v>
          </cell>
          <cell r="O469">
            <v>0</v>
          </cell>
          <cell r="P469">
            <v>0</v>
          </cell>
          <cell r="Q469">
            <v>0</v>
          </cell>
        </row>
        <row r="470">
          <cell r="B470" t="str">
            <v/>
          </cell>
          <cell r="F470" t="str">
            <v/>
          </cell>
          <cell r="I470">
            <v>0</v>
          </cell>
          <cell r="J470">
            <v>0</v>
          </cell>
          <cell r="K470" t="b">
            <v>0</v>
          </cell>
          <cell r="L470">
            <v>0</v>
          </cell>
          <cell r="M470">
            <v>0</v>
          </cell>
          <cell r="N470">
            <v>5</v>
          </cell>
          <cell r="O470">
            <v>0</v>
          </cell>
          <cell r="P470">
            <v>0</v>
          </cell>
          <cell r="Q470">
            <v>0</v>
          </cell>
        </row>
        <row r="471">
          <cell r="B471" t="str">
            <v/>
          </cell>
          <cell r="F471" t="str">
            <v/>
          </cell>
          <cell r="I471">
            <v>0</v>
          </cell>
          <cell r="J471">
            <v>0</v>
          </cell>
          <cell r="K471" t="b">
            <v>0</v>
          </cell>
          <cell r="L471">
            <v>0</v>
          </cell>
          <cell r="M471">
            <v>0</v>
          </cell>
          <cell r="N471">
            <v>5</v>
          </cell>
          <cell r="O471">
            <v>0</v>
          </cell>
          <cell r="P471">
            <v>0</v>
          </cell>
          <cell r="Q471">
            <v>0</v>
          </cell>
        </row>
        <row r="472">
          <cell r="B472" t="str">
            <v/>
          </cell>
          <cell r="F472" t="str">
            <v/>
          </cell>
          <cell r="I472">
            <v>0</v>
          </cell>
          <cell r="J472">
            <v>0</v>
          </cell>
          <cell r="K472" t="b">
            <v>0</v>
          </cell>
          <cell r="L472">
            <v>0</v>
          </cell>
          <cell r="M472">
            <v>0</v>
          </cell>
          <cell r="N472">
            <v>5</v>
          </cell>
          <cell r="O472">
            <v>0</v>
          </cell>
          <cell r="P472">
            <v>0</v>
          </cell>
          <cell r="Q472">
            <v>0</v>
          </cell>
        </row>
        <row r="473">
          <cell r="B473" t="str">
            <v/>
          </cell>
          <cell r="F473" t="str">
            <v/>
          </cell>
          <cell r="I473">
            <v>0</v>
          </cell>
          <cell r="J473">
            <v>0</v>
          </cell>
          <cell r="K473" t="b">
            <v>0</v>
          </cell>
          <cell r="L473">
            <v>0</v>
          </cell>
          <cell r="M473">
            <v>0</v>
          </cell>
          <cell r="N473">
            <v>5</v>
          </cell>
          <cell r="O473">
            <v>0</v>
          </cell>
          <cell r="P473">
            <v>0</v>
          </cell>
          <cell r="Q473">
            <v>0</v>
          </cell>
        </row>
        <row r="474">
          <cell r="B474" t="str">
            <v/>
          </cell>
          <cell r="F474" t="str">
            <v/>
          </cell>
          <cell r="I474">
            <v>0</v>
          </cell>
          <cell r="J474">
            <v>0</v>
          </cell>
          <cell r="K474" t="b">
            <v>0</v>
          </cell>
          <cell r="L474">
            <v>0</v>
          </cell>
          <cell r="M474">
            <v>0</v>
          </cell>
          <cell r="N474">
            <v>5</v>
          </cell>
          <cell r="O474">
            <v>0</v>
          </cell>
          <cell r="P474">
            <v>0</v>
          </cell>
          <cell r="Q474">
            <v>0</v>
          </cell>
        </row>
        <row r="475">
          <cell r="B475" t="str">
            <v/>
          </cell>
          <cell r="F475" t="str">
            <v/>
          </cell>
          <cell r="I475">
            <v>0</v>
          </cell>
          <cell r="J475">
            <v>0</v>
          </cell>
          <cell r="K475" t="b">
            <v>0</v>
          </cell>
          <cell r="L475">
            <v>0</v>
          </cell>
          <cell r="M475">
            <v>0</v>
          </cell>
          <cell r="N475">
            <v>5</v>
          </cell>
          <cell r="O475">
            <v>0</v>
          </cell>
          <cell r="P475">
            <v>0</v>
          </cell>
          <cell r="Q475">
            <v>0</v>
          </cell>
        </row>
        <row r="476">
          <cell r="B476" t="str">
            <v/>
          </cell>
          <cell r="F476" t="str">
            <v/>
          </cell>
          <cell r="I476">
            <v>0</v>
          </cell>
          <cell r="J476">
            <v>0</v>
          </cell>
          <cell r="K476" t="b">
            <v>0</v>
          </cell>
          <cell r="L476">
            <v>0</v>
          </cell>
          <cell r="M476">
            <v>0</v>
          </cell>
          <cell r="N476">
            <v>5</v>
          </cell>
          <cell r="O476">
            <v>0</v>
          </cell>
          <cell r="P476">
            <v>0</v>
          </cell>
          <cell r="Q476">
            <v>0</v>
          </cell>
        </row>
        <row r="477">
          <cell r="B477" t="str">
            <v/>
          </cell>
          <cell r="F477" t="str">
            <v/>
          </cell>
          <cell r="I477">
            <v>0</v>
          </cell>
          <cell r="J477">
            <v>0</v>
          </cell>
          <cell r="K477" t="b">
            <v>0</v>
          </cell>
          <cell r="L477">
            <v>0</v>
          </cell>
          <cell r="M477">
            <v>0</v>
          </cell>
          <cell r="N477">
            <v>5</v>
          </cell>
          <cell r="O477">
            <v>0</v>
          </cell>
          <cell r="P477">
            <v>0</v>
          </cell>
          <cell r="Q477">
            <v>0</v>
          </cell>
        </row>
        <row r="478">
          <cell r="B478" t="str">
            <v/>
          </cell>
          <cell r="F478" t="str">
            <v/>
          </cell>
          <cell r="I478">
            <v>0</v>
          </cell>
          <cell r="J478">
            <v>0</v>
          </cell>
          <cell r="K478" t="b">
            <v>0</v>
          </cell>
          <cell r="L478">
            <v>0</v>
          </cell>
          <cell r="M478">
            <v>0</v>
          </cell>
          <cell r="N478">
            <v>5</v>
          </cell>
          <cell r="O478">
            <v>0</v>
          </cell>
          <cell r="P478">
            <v>0</v>
          </cell>
          <cell r="Q478">
            <v>0</v>
          </cell>
        </row>
        <row r="479">
          <cell r="B479" t="str">
            <v/>
          </cell>
          <cell r="F479" t="str">
            <v/>
          </cell>
          <cell r="I479">
            <v>0</v>
          </cell>
          <cell r="J479">
            <v>0</v>
          </cell>
          <cell r="K479" t="b">
            <v>0</v>
          </cell>
          <cell r="L479">
            <v>0</v>
          </cell>
          <cell r="M479">
            <v>0</v>
          </cell>
          <cell r="N479">
            <v>5</v>
          </cell>
          <cell r="O479">
            <v>0</v>
          </cell>
          <cell r="P479">
            <v>0</v>
          </cell>
          <cell r="Q479">
            <v>0</v>
          </cell>
        </row>
        <row r="480">
          <cell r="B480" t="str">
            <v/>
          </cell>
          <cell r="F480" t="str">
            <v/>
          </cell>
          <cell r="I480">
            <v>0</v>
          </cell>
          <cell r="J480">
            <v>0</v>
          </cell>
          <cell r="K480" t="b">
            <v>0</v>
          </cell>
          <cell r="L480">
            <v>0</v>
          </cell>
          <cell r="M480">
            <v>0</v>
          </cell>
          <cell r="N480">
            <v>5</v>
          </cell>
          <cell r="O480">
            <v>0</v>
          </cell>
          <cell r="P480">
            <v>0</v>
          </cell>
          <cell r="Q480">
            <v>0</v>
          </cell>
        </row>
        <row r="481">
          <cell r="B481" t="str">
            <v/>
          </cell>
          <cell r="F481" t="str">
            <v/>
          </cell>
          <cell r="I481">
            <v>0</v>
          </cell>
          <cell r="J481">
            <v>0</v>
          </cell>
          <cell r="K481" t="b">
            <v>0</v>
          </cell>
          <cell r="L481">
            <v>0</v>
          </cell>
          <cell r="M481">
            <v>0</v>
          </cell>
          <cell r="N481">
            <v>5</v>
          </cell>
          <cell r="O481">
            <v>0</v>
          </cell>
          <cell r="P481">
            <v>0</v>
          </cell>
          <cell r="Q481">
            <v>0</v>
          </cell>
        </row>
        <row r="482">
          <cell r="B482" t="str">
            <v/>
          </cell>
          <cell r="F482" t="str">
            <v/>
          </cell>
          <cell r="I482">
            <v>0</v>
          </cell>
          <cell r="J482">
            <v>0</v>
          </cell>
          <cell r="K482" t="b">
            <v>0</v>
          </cell>
          <cell r="L482">
            <v>0</v>
          </cell>
          <cell r="M482">
            <v>0</v>
          </cell>
          <cell r="N482">
            <v>5</v>
          </cell>
          <cell r="O482">
            <v>0</v>
          </cell>
          <cell r="P482">
            <v>0</v>
          </cell>
          <cell r="Q482">
            <v>0</v>
          </cell>
        </row>
        <row r="483">
          <cell r="B483" t="str">
            <v/>
          </cell>
          <cell r="F483" t="str">
            <v/>
          </cell>
          <cell r="I483">
            <v>0</v>
          </cell>
          <cell r="J483">
            <v>0</v>
          </cell>
          <cell r="K483" t="b">
            <v>0</v>
          </cell>
          <cell r="L483">
            <v>0</v>
          </cell>
          <cell r="M483">
            <v>0</v>
          </cell>
          <cell r="N483">
            <v>5</v>
          </cell>
          <cell r="O483">
            <v>0</v>
          </cell>
          <cell r="P483">
            <v>0</v>
          </cell>
          <cell r="Q483">
            <v>0</v>
          </cell>
        </row>
        <row r="484">
          <cell r="B484" t="str">
            <v/>
          </cell>
          <cell r="F484" t="str">
            <v/>
          </cell>
          <cell r="I484">
            <v>0</v>
          </cell>
          <cell r="J484">
            <v>0</v>
          </cell>
          <cell r="K484" t="b">
            <v>0</v>
          </cell>
          <cell r="L484">
            <v>0</v>
          </cell>
          <cell r="M484">
            <v>0</v>
          </cell>
          <cell r="N484">
            <v>5</v>
          </cell>
          <cell r="O484">
            <v>0</v>
          </cell>
          <cell r="P484">
            <v>0</v>
          </cell>
          <cell r="Q484">
            <v>0</v>
          </cell>
        </row>
        <row r="485">
          <cell r="B485" t="str">
            <v/>
          </cell>
          <cell r="F485" t="str">
            <v/>
          </cell>
          <cell r="I485">
            <v>0</v>
          </cell>
          <cell r="J485">
            <v>0</v>
          </cell>
          <cell r="K485" t="b">
            <v>0</v>
          </cell>
          <cell r="L485">
            <v>0</v>
          </cell>
          <cell r="M485">
            <v>0</v>
          </cell>
          <cell r="N485">
            <v>5</v>
          </cell>
          <cell r="O485">
            <v>0</v>
          </cell>
          <cell r="P485">
            <v>0</v>
          </cell>
          <cell r="Q485">
            <v>0</v>
          </cell>
        </row>
        <row r="486">
          <cell r="B486" t="str">
            <v/>
          </cell>
          <cell r="F486" t="str">
            <v/>
          </cell>
          <cell r="I486">
            <v>0</v>
          </cell>
          <cell r="J486">
            <v>0</v>
          </cell>
          <cell r="K486" t="b">
            <v>0</v>
          </cell>
          <cell r="L486">
            <v>0</v>
          </cell>
          <cell r="M486">
            <v>0</v>
          </cell>
          <cell r="N486">
            <v>5</v>
          </cell>
          <cell r="O486">
            <v>0</v>
          </cell>
          <cell r="P486">
            <v>0</v>
          </cell>
          <cell r="Q486">
            <v>0</v>
          </cell>
        </row>
        <row r="487">
          <cell r="B487" t="str">
            <v/>
          </cell>
          <cell r="F487" t="str">
            <v/>
          </cell>
          <cell r="I487">
            <v>0</v>
          </cell>
          <cell r="J487">
            <v>0</v>
          </cell>
          <cell r="K487" t="b">
            <v>0</v>
          </cell>
          <cell r="L487">
            <v>0</v>
          </cell>
          <cell r="M487">
            <v>0</v>
          </cell>
          <cell r="N487">
            <v>5</v>
          </cell>
          <cell r="O487">
            <v>0</v>
          </cell>
          <cell r="P487">
            <v>0</v>
          </cell>
          <cell r="Q487">
            <v>0</v>
          </cell>
        </row>
        <row r="488">
          <cell r="B488" t="str">
            <v/>
          </cell>
          <cell r="F488" t="str">
            <v/>
          </cell>
          <cell r="I488">
            <v>0</v>
          </cell>
          <cell r="J488">
            <v>0</v>
          </cell>
          <cell r="K488" t="b">
            <v>0</v>
          </cell>
          <cell r="L488">
            <v>0</v>
          </cell>
          <cell r="M488">
            <v>0</v>
          </cell>
          <cell r="N488">
            <v>5</v>
          </cell>
          <cell r="O488">
            <v>0</v>
          </cell>
          <cell r="P488">
            <v>0</v>
          </cell>
          <cell r="Q488">
            <v>0</v>
          </cell>
        </row>
        <row r="489">
          <cell r="B489" t="str">
            <v/>
          </cell>
          <cell r="F489" t="str">
            <v/>
          </cell>
          <cell r="I489">
            <v>0</v>
          </cell>
          <cell r="J489">
            <v>0</v>
          </cell>
          <cell r="K489" t="b">
            <v>0</v>
          </cell>
          <cell r="L489">
            <v>0</v>
          </cell>
          <cell r="M489">
            <v>0</v>
          </cell>
          <cell r="N489">
            <v>5</v>
          </cell>
          <cell r="O489">
            <v>0</v>
          </cell>
          <cell r="P489">
            <v>0</v>
          </cell>
          <cell r="Q489">
            <v>0</v>
          </cell>
        </row>
        <row r="490">
          <cell r="B490" t="str">
            <v/>
          </cell>
          <cell r="F490" t="str">
            <v/>
          </cell>
          <cell r="I490">
            <v>0</v>
          </cell>
          <cell r="J490">
            <v>0</v>
          </cell>
          <cell r="K490" t="b">
            <v>0</v>
          </cell>
          <cell r="L490">
            <v>0</v>
          </cell>
          <cell r="M490">
            <v>0</v>
          </cell>
          <cell r="N490">
            <v>5</v>
          </cell>
          <cell r="O490">
            <v>0</v>
          </cell>
          <cell r="P490">
            <v>0</v>
          </cell>
          <cell r="Q490">
            <v>0</v>
          </cell>
        </row>
        <row r="491">
          <cell r="B491" t="str">
            <v/>
          </cell>
          <cell r="F491" t="str">
            <v/>
          </cell>
          <cell r="I491">
            <v>0</v>
          </cell>
          <cell r="J491">
            <v>0</v>
          </cell>
          <cell r="K491" t="b">
            <v>0</v>
          </cell>
          <cell r="L491">
            <v>0</v>
          </cell>
          <cell r="M491">
            <v>0</v>
          </cell>
          <cell r="N491">
            <v>5</v>
          </cell>
          <cell r="O491">
            <v>0</v>
          </cell>
          <cell r="P491">
            <v>0</v>
          </cell>
          <cell r="Q491">
            <v>0</v>
          </cell>
        </row>
        <row r="492">
          <cell r="B492" t="str">
            <v/>
          </cell>
          <cell r="F492" t="str">
            <v/>
          </cell>
          <cell r="I492">
            <v>0</v>
          </cell>
          <cell r="J492">
            <v>0</v>
          </cell>
          <cell r="K492" t="b">
            <v>0</v>
          </cell>
          <cell r="L492">
            <v>0</v>
          </cell>
          <cell r="M492">
            <v>0</v>
          </cell>
          <cell r="N492">
            <v>5</v>
          </cell>
          <cell r="O492">
            <v>0</v>
          </cell>
          <cell r="P492">
            <v>0</v>
          </cell>
          <cell r="Q492">
            <v>0</v>
          </cell>
        </row>
        <row r="493">
          <cell r="B493" t="str">
            <v/>
          </cell>
          <cell r="F493" t="str">
            <v/>
          </cell>
          <cell r="I493">
            <v>0</v>
          </cell>
          <cell r="J493">
            <v>0</v>
          </cell>
          <cell r="K493" t="b">
            <v>0</v>
          </cell>
          <cell r="L493">
            <v>0</v>
          </cell>
          <cell r="M493">
            <v>0</v>
          </cell>
          <cell r="N493">
            <v>5</v>
          </cell>
          <cell r="O493">
            <v>0</v>
          </cell>
          <cell r="P493">
            <v>0</v>
          </cell>
          <cell r="Q493">
            <v>0</v>
          </cell>
        </row>
        <row r="494">
          <cell r="B494" t="str">
            <v/>
          </cell>
          <cell r="F494" t="str">
            <v/>
          </cell>
          <cell r="I494">
            <v>0</v>
          </cell>
          <cell r="J494">
            <v>0</v>
          </cell>
          <cell r="K494" t="b">
            <v>0</v>
          </cell>
          <cell r="L494">
            <v>0</v>
          </cell>
          <cell r="M494">
            <v>0</v>
          </cell>
          <cell r="N494">
            <v>5</v>
          </cell>
          <cell r="O494">
            <v>0</v>
          </cell>
          <cell r="P494">
            <v>0</v>
          </cell>
          <cell r="Q494">
            <v>0</v>
          </cell>
        </row>
        <row r="495">
          <cell r="B495" t="str">
            <v/>
          </cell>
          <cell r="F495" t="str">
            <v/>
          </cell>
          <cell r="I495">
            <v>0</v>
          </cell>
          <cell r="J495">
            <v>0</v>
          </cell>
          <cell r="K495" t="b">
            <v>0</v>
          </cell>
          <cell r="L495">
            <v>0</v>
          </cell>
          <cell r="M495">
            <v>0</v>
          </cell>
          <cell r="N495">
            <v>5</v>
          </cell>
          <cell r="O495">
            <v>0</v>
          </cell>
          <cell r="P495">
            <v>0</v>
          </cell>
          <cell r="Q495">
            <v>0</v>
          </cell>
        </row>
        <row r="496">
          <cell r="B496" t="str">
            <v/>
          </cell>
          <cell r="F496" t="str">
            <v/>
          </cell>
          <cell r="I496">
            <v>0</v>
          </cell>
          <cell r="J496">
            <v>0</v>
          </cell>
          <cell r="K496" t="b">
            <v>0</v>
          </cell>
          <cell r="L496">
            <v>0</v>
          </cell>
          <cell r="M496">
            <v>0</v>
          </cell>
          <cell r="N496">
            <v>5</v>
          </cell>
          <cell r="O496">
            <v>0</v>
          </cell>
          <cell r="P496">
            <v>0</v>
          </cell>
          <cell r="Q496">
            <v>0</v>
          </cell>
        </row>
        <row r="497">
          <cell r="B497" t="str">
            <v/>
          </cell>
          <cell r="F497" t="str">
            <v/>
          </cell>
          <cell r="I497">
            <v>0</v>
          </cell>
          <cell r="J497">
            <v>0</v>
          </cell>
          <cell r="K497" t="b">
            <v>0</v>
          </cell>
          <cell r="L497">
            <v>0</v>
          </cell>
          <cell r="M497">
            <v>0</v>
          </cell>
          <cell r="N497">
            <v>5</v>
          </cell>
          <cell r="O497">
            <v>0</v>
          </cell>
          <cell r="P497">
            <v>0</v>
          </cell>
          <cell r="Q497">
            <v>0</v>
          </cell>
        </row>
        <row r="498">
          <cell r="B498" t="str">
            <v/>
          </cell>
          <cell r="F498" t="str">
            <v/>
          </cell>
          <cell r="I498">
            <v>0</v>
          </cell>
          <cell r="J498">
            <v>0</v>
          </cell>
          <cell r="K498" t="b">
            <v>0</v>
          </cell>
          <cell r="L498">
            <v>0</v>
          </cell>
          <cell r="M498">
            <v>0</v>
          </cell>
          <cell r="N498">
            <v>5</v>
          </cell>
          <cell r="O498">
            <v>0</v>
          </cell>
          <cell r="P498">
            <v>0</v>
          </cell>
          <cell r="Q498">
            <v>0</v>
          </cell>
        </row>
        <row r="499">
          <cell r="B499" t="str">
            <v/>
          </cell>
          <cell r="F499" t="str">
            <v/>
          </cell>
          <cell r="I499">
            <v>0</v>
          </cell>
          <cell r="J499">
            <v>0</v>
          </cell>
          <cell r="K499" t="b">
            <v>0</v>
          </cell>
          <cell r="L499">
            <v>0</v>
          </cell>
          <cell r="M499">
            <v>0</v>
          </cell>
          <cell r="N499">
            <v>5</v>
          </cell>
          <cell r="O499">
            <v>0</v>
          </cell>
          <cell r="P499">
            <v>0</v>
          </cell>
          <cell r="Q499">
            <v>0</v>
          </cell>
        </row>
        <row r="500">
          <cell r="B500" t="str">
            <v/>
          </cell>
          <cell r="F500" t="str">
            <v/>
          </cell>
          <cell r="I500">
            <v>0</v>
          </cell>
          <cell r="J500">
            <v>0</v>
          </cell>
          <cell r="K500" t="b">
            <v>0</v>
          </cell>
          <cell r="L500">
            <v>0</v>
          </cell>
          <cell r="M500">
            <v>0</v>
          </cell>
          <cell r="N500">
            <v>5</v>
          </cell>
          <cell r="O500">
            <v>0</v>
          </cell>
          <cell r="P500">
            <v>0</v>
          </cell>
          <cell r="Q500">
            <v>0</v>
          </cell>
        </row>
        <row r="501">
          <cell r="F501" t="str">
            <v/>
          </cell>
          <cell r="I501">
            <v>0</v>
          </cell>
          <cell r="N501">
            <v>5</v>
          </cell>
        </row>
      </sheetData>
      <sheetData sheetId="4">
        <row r="1">
          <cell r="J1" t="str">
            <v>ENTREES</v>
          </cell>
          <cell r="V1">
            <v>492</v>
          </cell>
          <cell r="W1" t="str">
            <v>SORTIES</v>
          </cell>
          <cell r="AI1">
            <v>0</v>
          </cell>
        </row>
        <row r="2">
          <cell r="A2" t="str">
            <v>CODE</v>
          </cell>
          <cell r="C2" t="str">
            <v>NOM</v>
          </cell>
          <cell r="D2" t="str">
            <v>DOMAINE</v>
          </cell>
          <cell r="E2" t="str">
            <v>MIL.</v>
          </cell>
          <cell r="F2" t="str">
            <v>COUL.</v>
          </cell>
          <cell r="G2" t="str">
            <v>CONT.</v>
          </cell>
          <cell r="H2" t="str">
            <v>PA HT</v>
          </cell>
          <cell r="I2" t="str">
            <v>CHOIX TVA</v>
          </cell>
          <cell r="J2" t="str">
            <v>JANV</v>
          </cell>
          <cell r="K2" t="str">
            <v>FEVR</v>
          </cell>
          <cell r="L2" t="str">
            <v>MARS</v>
          </cell>
          <cell r="M2" t="str">
            <v>AVRIL</v>
          </cell>
          <cell r="N2" t="str">
            <v>MAI</v>
          </cell>
          <cell r="O2" t="str">
            <v>JUIN</v>
          </cell>
          <cell r="P2" t="str">
            <v>JUILL</v>
          </cell>
          <cell r="Q2" t="str">
            <v>JUILLET</v>
          </cell>
          <cell r="R2" t="str">
            <v>SEPT</v>
          </cell>
          <cell r="S2" t="str">
            <v>OCT</v>
          </cell>
          <cell r="T2" t="str">
            <v>NOV</v>
          </cell>
          <cell r="U2" t="str">
            <v>DEC</v>
          </cell>
          <cell r="V2" t="str">
            <v>TOTAL</v>
          </cell>
          <cell r="W2" t="str">
            <v>JANV</v>
          </cell>
          <cell r="X2" t="str">
            <v>FEVR</v>
          </cell>
          <cell r="Y2" t="str">
            <v>MARS</v>
          </cell>
          <cell r="Z2" t="str">
            <v>AVRIL</v>
          </cell>
          <cell r="AA2" t="str">
            <v>MAI</v>
          </cell>
          <cell r="AB2" t="str">
            <v>JUIN</v>
          </cell>
          <cell r="AC2" t="str">
            <v>JUILL</v>
          </cell>
          <cell r="AD2" t="str">
            <v>JUILLET</v>
          </cell>
          <cell r="AE2" t="str">
            <v>SEPT</v>
          </cell>
          <cell r="AF2" t="str">
            <v>OCT</v>
          </cell>
          <cell r="AG2" t="str">
            <v>NOV</v>
          </cell>
          <cell r="AH2" t="str">
            <v>DEC</v>
          </cell>
          <cell r="AI2" t="str">
            <v>TOTAL</v>
          </cell>
          <cell r="AJ2" t="str">
            <v>ALERTE</v>
          </cell>
        </row>
        <row r="3">
          <cell r="A3" t="str">
            <v>BL0001</v>
          </cell>
          <cell r="B3" t="str">
            <v>BL</v>
          </cell>
          <cell r="C3" t="str">
            <v>L'ESPRIT DE BESSEUIL</v>
          </cell>
          <cell r="D3" t="str">
            <v>CHÂTEAU DE BESSEUIL</v>
          </cell>
          <cell r="E3">
            <v>2010</v>
          </cell>
          <cell r="F3" t="str">
            <v>BLANC</v>
          </cell>
          <cell r="G3" t="str">
            <v>75ML</v>
          </cell>
          <cell r="H3">
            <v>5.5</v>
          </cell>
          <cell r="I3">
            <v>5.5E-2</v>
          </cell>
          <cell r="N3">
            <v>24</v>
          </cell>
          <cell r="V3">
            <v>24</v>
          </cell>
          <cell r="AI3">
            <v>0</v>
          </cell>
          <cell r="AJ3" t="str">
            <v/>
          </cell>
        </row>
        <row r="4">
          <cell r="A4" t="str">
            <v>BL0011</v>
          </cell>
          <cell r="B4" t="str">
            <v>BL</v>
          </cell>
          <cell r="C4" t="str">
            <v>La cuvée du Chat</v>
          </cell>
          <cell r="D4" t="str">
            <v>Domaine XXX</v>
          </cell>
          <cell r="E4">
            <v>2013</v>
          </cell>
          <cell r="F4" t="str">
            <v>BLANC</v>
          </cell>
          <cell r="G4" t="str">
            <v>75ml</v>
          </cell>
          <cell r="H4">
            <v>4</v>
          </cell>
          <cell r="I4">
            <v>5.5E-2</v>
          </cell>
          <cell r="N4">
            <v>6</v>
          </cell>
          <cell r="V4">
            <v>6</v>
          </cell>
          <cell r="AI4">
            <v>0</v>
          </cell>
          <cell r="AJ4" t="str">
            <v/>
          </cell>
        </row>
        <row r="5">
          <cell r="A5" t="str">
            <v>BL0012</v>
          </cell>
          <cell r="B5" t="str">
            <v>BL</v>
          </cell>
          <cell r="C5" t="str">
            <v>Le moine chauve</v>
          </cell>
          <cell r="D5" t="str">
            <v>Dommaine de l'Abbaye</v>
          </cell>
          <cell r="E5">
            <v>2008</v>
          </cell>
          <cell r="F5" t="str">
            <v>BLANC</v>
          </cell>
          <cell r="G5" t="str">
            <v>75ml</v>
          </cell>
          <cell r="H5">
            <v>5</v>
          </cell>
          <cell r="I5">
            <v>5.5E-2</v>
          </cell>
          <cell r="N5">
            <v>6</v>
          </cell>
          <cell r="V5">
            <v>6</v>
          </cell>
          <cell r="AI5">
            <v>0</v>
          </cell>
          <cell r="AJ5" t="str">
            <v/>
          </cell>
        </row>
        <row r="6">
          <cell r="A6" t="str">
            <v>BL0002</v>
          </cell>
          <cell r="B6" t="str">
            <v>BL</v>
          </cell>
          <cell r="C6" t="str">
            <v>La cuvée 123</v>
          </cell>
          <cell r="D6" t="str">
            <v xml:space="preserve">Château Barbanau </v>
          </cell>
          <cell r="E6">
            <v>2010</v>
          </cell>
          <cell r="F6" t="str">
            <v>BLANC</v>
          </cell>
          <cell r="G6" t="str">
            <v>75ML</v>
          </cell>
          <cell r="H6">
            <v>3.75</v>
          </cell>
          <cell r="I6">
            <v>5.5E-2</v>
          </cell>
          <cell r="N6">
            <v>12</v>
          </cell>
          <cell r="V6">
            <v>12</v>
          </cell>
          <cell r="AI6">
            <v>0</v>
          </cell>
          <cell r="AJ6" t="str">
            <v/>
          </cell>
        </row>
        <row r="7">
          <cell r="A7" t="str">
            <v>BL0003</v>
          </cell>
          <cell r="B7" t="str">
            <v>BL</v>
          </cell>
          <cell r="C7" t="str">
            <v>La cuvée bbb</v>
          </cell>
          <cell r="D7" t="str">
            <v xml:space="preserve">Château Barbeyrolles </v>
          </cell>
          <cell r="E7">
            <v>2009</v>
          </cell>
          <cell r="F7" t="str">
            <v>BLANC</v>
          </cell>
          <cell r="G7" t="str">
            <v>75ML</v>
          </cell>
          <cell r="H7">
            <v>3.5</v>
          </cell>
          <cell r="I7">
            <v>5.5E-2</v>
          </cell>
          <cell r="N7">
            <v>12</v>
          </cell>
          <cell r="V7">
            <v>12</v>
          </cell>
          <cell r="AI7">
            <v>0</v>
          </cell>
          <cell r="AJ7" t="str">
            <v/>
          </cell>
        </row>
        <row r="8">
          <cell r="A8" t="str">
            <v>BL0004</v>
          </cell>
          <cell r="B8" t="str">
            <v>BL</v>
          </cell>
          <cell r="C8" t="str">
            <v>La cuvée ddd</v>
          </cell>
          <cell r="D8" t="str">
            <v xml:space="preserve">Château Carpe Diem </v>
          </cell>
          <cell r="E8">
            <v>2009</v>
          </cell>
          <cell r="F8" t="str">
            <v>BLANC</v>
          </cell>
          <cell r="G8" t="str">
            <v>75ML</v>
          </cell>
          <cell r="H8">
            <v>5</v>
          </cell>
          <cell r="I8">
            <v>5.5E-2</v>
          </cell>
          <cell r="N8">
            <v>12</v>
          </cell>
          <cell r="V8">
            <v>12</v>
          </cell>
          <cell r="AI8">
            <v>0</v>
          </cell>
          <cell r="AJ8" t="str">
            <v/>
          </cell>
        </row>
        <row r="9">
          <cell r="A9" t="str">
            <v>BL0005</v>
          </cell>
          <cell r="B9" t="str">
            <v>BL</v>
          </cell>
          <cell r="C9" t="str">
            <v>La cuvée eee</v>
          </cell>
          <cell r="D9" t="str">
            <v xml:space="preserve">Château Commanderie de Peyrassol </v>
          </cell>
          <cell r="E9">
            <v>2009</v>
          </cell>
          <cell r="F9" t="str">
            <v>BLANC</v>
          </cell>
          <cell r="G9" t="str">
            <v>75ML</v>
          </cell>
          <cell r="H9">
            <v>5</v>
          </cell>
          <cell r="I9">
            <v>5.5E-2</v>
          </cell>
          <cell r="N9">
            <v>12</v>
          </cell>
          <cell r="V9">
            <v>12</v>
          </cell>
          <cell r="AI9">
            <v>0</v>
          </cell>
          <cell r="AJ9" t="str">
            <v/>
          </cell>
        </row>
        <row r="10">
          <cell r="A10" t="str">
            <v>BL0006</v>
          </cell>
          <cell r="B10" t="str">
            <v>BL</v>
          </cell>
          <cell r="C10" t="str">
            <v>La cuvée fff</v>
          </cell>
          <cell r="D10" t="str">
            <v xml:space="preserve">Château Coussin </v>
          </cell>
          <cell r="E10">
            <v>2013</v>
          </cell>
          <cell r="F10" t="str">
            <v>BLANC</v>
          </cell>
          <cell r="G10" t="str">
            <v>75ML</v>
          </cell>
          <cell r="H10">
            <v>5</v>
          </cell>
          <cell r="I10">
            <v>5.5E-2</v>
          </cell>
          <cell r="N10">
            <v>12</v>
          </cell>
          <cell r="V10">
            <v>12</v>
          </cell>
          <cell r="AI10">
            <v>0</v>
          </cell>
          <cell r="AJ10" t="str">
            <v/>
          </cell>
        </row>
        <row r="11">
          <cell r="A11" t="str">
            <v>BL0007</v>
          </cell>
          <cell r="B11" t="str">
            <v>BL</v>
          </cell>
          <cell r="C11" t="str">
            <v>La cuvée ggg</v>
          </cell>
          <cell r="D11" t="str">
            <v xml:space="preserve">Château d'Esclans </v>
          </cell>
          <cell r="E11">
            <v>2013</v>
          </cell>
          <cell r="F11" t="str">
            <v>BLANC</v>
          </cell>
          <cell r="G11" t="str">
            <v>75ML</v>
          </cell>
          <cell r="H11">
            <v>8.9</v>
          </cell>
          <cell r="I11">
            <v>5.5E-2</v>
          </cell>
          <cell r="N11">
            <v>12</v>
          </cell>
          <cell r="V11">
            <v>12</v>
          </cell>
          <cell r="AI11">
            <v>0</v>
          </cell>
          <cell r="AJ11" t="str">
            <v/>
          </cell>
        </row>
        <row r="12">
          <cell r="A12" t="str">
            <v>BL0008</v>
          </cell>
          <cell r="B12" t="str">
            <v>BL</v>
          </cell>
          <cell r="C12" t="str">
            <v>La cuvée hhh</v>
          </cell>
          <cell r="D12" t="str">
            <v xml:space="preserve">Château de la Jeannette </v>
          </cell>
          <cell r="E12">
            <v>2013</v>
          </cell>
          <cell r="F12" t="str">
            <v>BLANC</v>
          </cell>
          <cell r="G12" t="str">
            <v>75ML</v>
          </cell>
          <cell r="H12">
            <v>7.5</v>
          </cell>
          <cell r="I12">
            <v>5.5E-2</v>
          </cell>
          <cell r="N12">
            <v>12</v>
          </cell>
          <cell r="V12">
            <v>12</v>
          </cell>
          <cell r="AI12">
            <v>0</v>
          </cell>
          <cell r="AJ12" t="str">
            <v/>
          </cell>
        </row>
        <row r="13">
          <cell r="A13" t="str">
            <v>BL0009</v>
          </cell>
          <cell r="B13" t="str">
            <v>BL</v>
          </cell>
          <cell r="C13" t="str">
            <v>La cuvée iii</v>
          </cell>
          <cell r="D13" t="str">
            <v xml:space="preserve">Château de Roquefort </v>
          </cell>
          <cell r="E13">
            <v>2009</v>
          </cell>
          <cell r="F13" t="str">
            <v>BLANC</v>
          </cell>
          <cell r="G13" t="str">
            <v>75ML</v>
          </cell>
          <cell r="H13">
            <v>3.75</v>
          </cell>
          <cell r="I13">
            <v>5.5E-2</v>
          </cell>
          <cell r="N13">
            <v>6</v>
          </cell>
          <cell r="V13">
            <v>6</v>
          </cell>
          <cell r="AI13">
            <v>0</v>
          </cell>
          <cell r="AJ13" t="str">
            <v/>
          </cell>
        </row>
        <row r="14">
          <cell r="A14" t="str">
            <v>BL0010</v>
          </cell>
          <cell r="B14" t="str">
            <v>BL</v>
          </cell>
          <cell r="C14" t="str">
            <v>La cuvée jjj</v>
          </cell>
          <cell r="D14" t="str">
            <v xml:space="preserve">Château de Selle </v>
          </cell>
          <cell r="E14">
            <v>2010</v>
          </cell>
          <cell r="F14" t="str">
            <v>BLANC</v>
          </cell>
          <cell r="G14" t="str">
            <v>75ML</v>
          </cell>
          <cell r="H14">
            <v>3.35</v>
          </cell>
          <cell r="I14">
            <v>5.5E-2</v>
          </cell>
          <cell r="N14">
            <v>12</v>
          </cell>
          <cell r="V14">
            <v>12</v>
          </cell>
          <cell r="AI14">
            <v>0</v>
          </cell>
          <cell r="AJ14" t="str">
            <v/>
          </cell>
        </row>
        <row r="15">
          <cell r="A15" t="str">
            <v>RG0001</v>
          </cell>
          <cell r="B15" t="str">
            <v>RG</v>
          </cell>
          <cell r="C15" t="str">
            <v>La cuvée www</v>
          </cell>
          <cell r="D15" t="str">
            <v xml:space="preserve">Château Miraval </v>
          </cell>
          <cell r="E15">
            <v>2013</v>
          </cell>
          <cell r="F15" t="str">
            <v>ROUGE</v>
          </cell>
          <cell r="G15" t="str">
            <v>75ML</v>
          </cell>
          <cell r="H15">
            <v>5</v>
          </cell>
          <cell r="I15">
            <v>5.5E-2</v>
          </cell>
          <cell r="N15">
            <v>24</v>
          </cell>
          <cell r="V15">
            <v>24</v>
          </cell>
          <cell r="AI15">
            <v>0</v>
          </cell>
          <cell r="AJ15" t="str">
            <v/>
          </cell>
        </row>
        <row r="16">
          <cell r="A16" t="str">
            <v>RG0002</v>
          </cell>
          <cell r="B16" t="str">
            <v>RG</v>
          </cell>
          <cell r="C16" t="str">
            <v>La cuvée yyy</v>
          </cell>
          <cell r="D16" t="str">
            <v xml:space="preserve">Château Pas du Cerf </v>
          </cell>
          <cell r="E16">
            <v>2013</v>
          </cell>
          <cell r="F16" t="str">
            <v>ROUGE</v>
          </cell>
          <cell r="G16" t="str">
            <v>75ML</v>
          </cell>
          <cell r="H16">
            <v>8.9</v>
          </cell>
          <cell r="I16">
            <v>5.5E-2</v>
          </cell>
          <cell r="N16">
            <v>24</v>
          </cell>
          <cell r="V16">
            <v>24</v>
          </cell>
          <cell r="AI16">
            <v>0</v>
          </cell>
          <cell r="AJ16" t="str">
            <v/>
          </cell>
        </row>
        <row r="17">
          <cell r="A17" t="str">
            <v>RG0003</v>
          </cell>
          <cell r="B17" t="str">
            <v>RG</v>
          </cell>
          <cell r="C17" t="str">
            <v>La cuvée zzz</v>
          </cell>
          <cell r="D17" t="str">
            <v xml:space="preserve">Château Roubine </v>
          </cell>
          <cell r="E17">
            <v>2013</v>
          </cell>
          <cell r="F17" t="str">
            <v>ROUGE</v>
          </cell>
          <cell r="G17" t="str">
            <v>75ML</v>
          </cell>
          <cell r="H17">
            <v>7.5</v>
          </cell>
          <cell r="I17">
            <v>5.5E-2</v>
          </cell>
          <cell r="N17">
            <v>12</v>
          </cell>
          <cell r="V17">
            <v>12</v>
          </cell>
          <cell r="AI17">
            <v>0</v>
          </cell>
          <cell r="AJ17" t="str">
            <v/>
          </cell>
        </row>
        <row r="18">
          <cell r="A18" t="str">
            <v>RG0004</v>
          </cell>
          <cell r="B18" t="str">
            <v>RG</v>
          </cell>
          <cell r="C18" t="str">
            <v>La cuvée abc</v>
          </cell>
          <cell r="D18" t="str">
            <v xml:space="preserve">Château Saint-Maur </v>
          </cell>
          <cell r="E18">
            <v>2013</v>
          </cell>
          <cell r="F18" t="str">
            <v>ROUGE</v>
          </cell>
          <cell r="G18" t="str">
            <v>75ML</v>
          </cell>
          <cell r="H18">
            <v>3.75</v>
          </cell>
          <cell r="I18">
            <v>5.5E-2</v>
          </cell>
          <cell r="N18">
            <v>12</v>
          </cell>
          <cell r="V18">
            <v>12</v>
          </cell>
          <cell r="AI18">
            <v>0</v>
          </cell>
          <cell r="AJ18" t="str">
            <v/>
          </cell>
        </row>
        <row r="19">
          <cell r="A19" t="str">
            <v>RG0005</v>
          </cell>
          <cell r="B19" t="str">
            <v>RG</v>
          </cell>
          <cell r="C19" t="str">
            <v>La cuvée def</v>
          </cell>
          <cell r="D19" t="str">
            <v xml:space="preserve">Château Sainte Roseline </v>
          </cell>
          <cell r="E19">
            <v>2013</v>
          </cell>
          <cell r="F19" t="str">
            <v>ROUGE</v>
          </cell>
          <cell r="G19" t="str">
            <v>75ML</v>
          </cell>
          <cell r="H19">
            <v>3.35</v>
          </cell>
          <cell r="I19">
            <v>5.5E-2</v>
          </cell>
          <cell r="N19">
            <v>12</v>
          </cell>
          <cell r="V19">
            <v>12</v>
          </cell>
          <cell r="AI19">
            <v>0</v>
          </cell>
          <cell r="AJ19" t="str">
            <v/>
          </cell>
        </row>
        <row r="20">
          <cell r="A20" t="str">
            <v>RG0006</v>
          </cell>
          <cell r="B20" t="str">
            <v>RG</v>
          </cell>
          <cell r="C20" t="str">
            <v>La cuvée ghi</v>
          </cell>
          <cell r="D20" t="str">
            <v xml:space="preserve">Château Sainte-Marguerite </v>
          </cell>
          <cell r="E20">
            <v>2013</v>
          </cell>
          <cell r="F20" t="str">
            <v>ROUGE</v>
          </cell>
          <cell r="G20" t="str">
            <v>75ML</v>
          </cell>
          <cell r="H20">
            <v>9.5</v>
          </cell>
          <cell r="I20">
            <v>5.5E-2</v>
          </cell>
          <cell r="N20">
            <v>12</v>
          </cell>
          <cell r="V20">
            <v>12</v>
          </cell>
          <cell r="AI20">
            <v>0</v>
          </cell>
          <cell r="AJ20" t="str">
            <v/>
          </cell>
        </row>
        <row r="21">
          <cell r="A21" t="str">
            <v>RG0007</v>
          </cell>
          <cell r="B21" t="str">
            <v>RG</v>
          </cell>
          <cell r="C21" t="str">
            <v>La cuvée jkl</v>
          </cell>
          <cell r="D21" t="str">
            <v xml:space="preserve">Clos Cibonne </v>
          </cell>
          <cell r="E21">
            <v>2010</v>
          </cell>
          <cell r="F21" t="str">
            <v>ROUGE</v>
          </cell>
          <cell r="G21" t="str">
            <v>75ML</v>
          </cell>
          <cell r="H21">
            <v>8.5</v>
          </cell>
          <cell r="I21">
            <v>5.5E-2</v>
          </cell>
          <cell r="N21">
            <v>12</v>
          </cell>
          <cell r="V21">
            <v>12</v>
          </cell>
          <cell r="AI21">
            <v>0</v>
          </cell>
          <cell r="AJ21" t="str">
            <v/>
          </cell>
        </row>
        <row r="22">
          <cell r="A22" t="str">
            <v>RG0008</v>
          </cell>
          <cell r="B22" t="str">
            <v>RG</v>
          </cell>
          <cell r="C22" t="str">
            <v>La cuvée mno</v>
          </cell>
          <cell r="D22" t="str">
            <v xml:space="preserve">Clos Mireille </v>
          </cell>
          <cell r="E22">
            <v>2010</v>
          </cell>
          <cell r="F22" t="str">
            <v>ROUGE</v>
          </cell>
          <cell r="G22" t="str">
            <v>75ML</v>
          </cell>
          <cell r="H22">
            <v>5.5</v>
          </cell>
          <cell r="I22">
            <v>5.5E-2</v>
          </cell>
          <cell r="N22">
            <v>12</v>
          </cell>
          <cell r="V22">
            <v>12</v>
          </cell>
          <cell r="AI22">
            <v>0</v>
          </cell>
          <cell r="AJ22" t="str">
            <v/>
          </cell>
        </row>
        <row r="23">
          <cell r="A23" t="str">
            <v>RG0009</v>
          </cell>
          <cell r="B23" t="str">
            <v>RG</v>
          </cell>
          <cell r="C23" t="str">
            <v>La cuvée kkk</v>
          </cell>
          <cell r="D23" t="str">
            <v xml:space="preserve">Château des Demoiselles </v>
          </cell>
          <cell r="E23">
            <v>2009</v>
          </cell>
          <cell r="F23" t="str">
            <v>ROUGE</v>
          </cell>
          <cell r="G23" t="str">
            <v>75ML</v>
          </cell>
          <cell r="H23">
            <v>9.5</v>
          </cell>
          <cell r="I23">
            <v>5.5E-2</v>
          </cell>
          <cell r="N23">
            <v>24</v>
          </cell>
          <cell r="V23">
            <v>24</v>
          </cell>
          <cell r="AI23">
            <v>0</v>
          </cell>
          <cell r="AJ23" t="str">
            <v/>
          </cell>
        </row>
        <row r="24">
          <cell r="A24" t="str">
            <v>RG0010</v>
          </cell>
          <cell r="B24" t="str">
            <v>RG</v>
          </cell>
          <cell r="C24" t="str">
            <v>La cuvée lll</v>
          </cell>
          <cell r="D24" t="str">
            <v xml:space="preserve">Château des Sarrins </v>
          </cell>
          <cell r="E24">
            <v>2009</v>
          </cell>
          <cell r="F24" t="str">
            <v>ROUGE</v>
          </cell>
          <cell r="G24" t="str">
            <v>75ML</v>
          </cell>
          <cell r="H24">
            <v>8.5</v>
          </cell>
          <cell r="I24">
            <v>5.5E-2</v>
          </cell>
          <cell r="N24">
            <v>24</v>
          </cell>
          <cell r="V24">
            <v>24</v>
          </cell>
          <cell r="AI24">
            <v>0</v>
          </cell>
          <cell r="AJ24" t="str">
            <v/>
          </cell>
        </row>
        <row r="25">
          <cell r="A25" t="str">
            <v>RS0001</v>
          </cell>
          <cell r="B25" t="str">
            <v>RS</v>
          </cell>
          <cell r="C25" t="str">
            <v>La cuvée mmm</v>
          </cell>
          <cell r="D25" t="str">
            <v xml:space="preserve">Château Hermitage Saint Martin </v>
          </cell>
          <cell r="E25">
            <v>2009</v>
          </cell>
          <cell r="F25" t="str">
            <v>ROSE</v>
          </cell>
          <cell r="G25" t="str">
            <v>75ML</v>
          </cell>
          <cell r="H25">
            <v>5.5</v>
          </cell>
          <cell r="I25">
            <v>5.5E-2</v>
          </cell>
          <cell r="N25">
            <v>24</v>
          </cell>
          <cell r="V25">
            <v>24</v>
          </cell>
          <cell r="AI25">
            <v>0</v>
          </cell>
          <cell r="AJ25" t="str">
            <v/>
          </cell>
        </row>
        <row r="26">
          <cell r="A26" t="str">
            <v>RS0002</v>
          </cell>
          <cell r="B26" t="str">
            <v>RS</v>
          </cell>
          <cell r="C26" t="str">
            <v>La cuvée nnn</v>
          </cell>
          <cell r="D26" t="str">
            <v xml:space="preserve">Château L'Afrique </v>
          </cell>
          <cell r="E26">
            <v>2008</v>
          </cell>
          <cell r="F26" t="str">
            <v>ROSE</v>
          </cell>
          <cell r="G26" t="str">
            <v>75ML</v>
          </cell>
          <cell r="H26">
            <v>6.25</v>
          </cell>
          <cell r="I26">
            <v>5.5E-2</v>
          </cell>
          <cell r="N26">
            <v>12</v>
          </cell>
          <cell r="V26">
            <v>12</v>
          </cell>
          <cell r="AI26">
            <v>0</v>
          </cell>
          <cell r="AJ26" t="str">
            <v/>
          </cell>
        </row>
        <row r="27">
          <cell r="A27" t="str">
            <v>RS0003</v>
          </cell>
          <cell r="B27" t="str">
            <v>RS</v>
          </cell>
          <cell r="C27" t="str">
            <v>La cuvée ooo</v>
          </cell>
          <cell r="D27" t="str">
            <v xml:space="preserve">Château La Font du Broc </v>
          </cell>
          <cell r="E27">
            <v>2010</v>
          </cell>
          <cell r="F27" t="str">
            <v>ROSE</v>
          </cell>
          <cell r="G27" t="str">
            <v>75ML</v>
          </cell>
          <cell r="H27">
            <v>7.2</v>
          </cell>
          <cell r="I27">
            <v>5.5E-2</v>
          </cell>
          <cell r="N27">
            <v>12</v>
          </cell>
          <cell r="V27">
            <v>12</v>
          </cell>
          <cell r="AI27">
            <v>0</v>
          </cell>
          <cell r="AJ27" t="str">
            <v/>
          </cell>
        </row>
        <row r="28">
          <cell r="A28" t="str">
            <v>RS0004</v>
          </cell>
          <cell r="B28" t="str">
            <v>RS</v>
          </cell>
          <cell r="C28" t="str">
            <v>La cuvée ppp</v>
          </cell>
          <cell r="D28" t="str">
            <v xml:space="preserve">Château La Tour de l'Evêque </v>
          </cell>
          <cell r="E28">
            <v>2010</v>
          </cell>
          <cell r="F28" t="str">
            <v>ROSE</v>
          </cell>
          <cell r="G28" t="str">
            <v>75ML</v>
          </cell>
          <cell r="H28">
            <v>4.45</v>
          </cell>
          <cell r="I28">
            <v>5.5E-2</v>
          </cell>
          <cell r="N28">
            <v>12</v>
          </cell>
          <cell r="V28">
            <v>12</v>
          </cell>
          <cell r="AI28">
            <v>0</v>
          </cell>
          <cell r="AJ28" t="str">
            <v/>
          </cell>
        </row>
        <row r="29">
          <cell r="A29" t="str">
            <v>RS0005</v>
          </cell>
          <cell r="B29" t="str">
            <v>RS</v>
          </cell>
          <cell r="C29" t="str">
            <v>La cuvée qqq</v>
          </cell>
          <cell r="D29" t="str">
            <v xml:space="preserve">Château Landué </v>
          </cell>
          <cell r="E29">
            <v>2010</v>
          </cell>
          <cell r="F29" t="str">
            <v>ROSE</v>
          </cell>
          <cell r="G29" t="str">
            <v>75ML</v>
          </cell>
          <cell r="H29">
            <v>4.3499999999999996</v>
          </cell>
          <cell r="I29">
            <v>5.5E-2</v>
          </cell>
          <cell r="N29">
            <v>12</v>
          </cell>
          <cell r="V29">
            <v>12</v>
          </cell>
          <cell r="AI29">
            <v>0</v>
          </cell>
          <cell r="AJ29" t="str">
            <v/>
          </cell>
        </row>
        <row r="30">
          <cell r="A30" t="str">
            <v>RS0006</v>
          </cell>
          <cell r="B30" t="str">
            <v>RS</v>
          </cell>
          <cell r="C30" t="str">
            <v>La cuvée xxx</v>
          </cell>
          <cell r="D30" t="str">
            <v xml:space="preserve">Château Léoube </v>
          </cell>
          <cell r="E30">
            <v>2010</v>
          </cell>
          <cell r="F30" t="str">
            <v>ROSE</v>
          </cell>
          <cell r="G30" t="str">
            <v>75ML</v>
          </cell>
          <cell r="H30">
            <v>9</v>
          </cell>
          <cell r="I30">
            <v>5.5E-2</v>
          </cell>
          <cell r="N30">
            <v>12</v>
          </cell>
          <cell r="V30">
            <v>12</v>
          </cell>
          <cell r="AI30">
            <v>0</v>
          </cell>
          <cell r="AJ30" t="str">
            <v/>
          </cell>
        </row>
        <row r="31">
          <cell r="A31" t="str">
            <v>RS0007</v>
          </cell>
          <cell r="B31" t="str">
            <v>RS</v>
          </cell>
          <cell r="C31" t="str">
            <v>La cuvée rrr</v>
          </cell>
          <cell r="D31" t="str">
            <v xml:space="preserve">Château Les Crostes </v>
          </cell>
          <cell r="E31">
            <v>2008</v>
          </cell>
          <cell r="F31" t="str">
            <v>ROSE</v>
          </cell>
          <cell r="G31" t="str">
            <v>75ML</v>
          </cell>
          <cell r="H31">
            <v>12</v>
          </cell>
          <cell r="I31">
            <v>5.5E-2</v>
          </cell>
          <cell r="N31">
            <v>6</v>
          </cell>
          <cell r="V31">
            <v>6</v>
          </cell>
          <cell r="AI31">
            <v>0</v>
          </cell>
          <cell r="AJ31" t="str">
            <v/>
          </cell>
        </row>
        <row r="32">
          <cell r="A32" t="str">
            <v>RS0008</v>
          </cell>
          <cell r="B32" t="str">
            <v>RS</v>
          </cell>
          <cell r="C32" t="str">
            <v>La cuvée sss</v>
          </cell>
          <cell r="D32" t="str">
            <v xml:space="preserve">Château Les Valentines </v>
          </cell>
          <cell r="E32">
            <v>2007</v>
          </cell>
          <cell r="F32" t="str">
            <v>ROSE</v>
          </cell>
          <cell r="G32" t="str">
            <v>75ML</v>
          </cell>
          <cell r="H32">
            <v>5.5</v>
          </cell>
          <cell r="I32">
            <v>5.5E-2</v>
          </cell>
          <cell r="N32">
            <v>6</v>
          </cell>
          <cell r="V32">
            <v>6</v>
          </cell>
          <cell r="AI32">
            <v>0</v>
          </cell>
          <cell r="AJ32" t="str">
            <v/>
          </cell>
        </row>
        <row r="33">
          <cell r="A33" t="str">
            <v>RS0009</v>
          </cell>
          <cell r="B33" t="str">
            <v>RS</v>
          </cell>
          <cell r="C33" t="str">
            <v>La cuvée ttt</v>
          </cell>
          <cell r="D33" t="str">
            <v xml:space="preserve">Château Malherbe </v>
          </cell>
          <cell r="E33">
            <v>2009</v>
          </cell>
          <cell r="F33" t="str">
            <v>ROSE</v>
          </cell>
          <cell r="G33" t="str">
            <v>75ML</v>
          </cell>
          <cell r="H33">
            <v>3.75</v>
          </cell>
          <cell r="I33">
            <v>5.5E-2</v>
          </cell>
          <cell r="N33">
            <v>12</v>
          </cell>
          <cell r="V33">
            <v>12</v>
          </cell>
          <cell r="AI33">
            <v>0</v>
          </cell>
          <cell r="AJ33" t="str">
            <v/>
          </cell>
        </row>
        <row r="34">
          <cell r="A34" t="str">
            <v>RS0010</v>
          </cell>
          <cell r="B34" t="str">
            <v>RS</v>
          </cell>
          <cell r="C34" t="str">
            <v>La cuvée uuu</v>
          </cell>
          <cell r="D34" t="str">
            <v xml:space="preserve">Château Matheron </v>
          </cell>
          <cell r="E34">
            <v>2009</v>
          </cell>
          <cell r="F34" t="str">
            <v>ROSE</v>
          </cell>
          <cell r="G34" t="str">
            <v>75ML</v>
          </cell>
          <cell r="H34">
            <v>3.5</v>
          </cell>
          <cell r="I34">
            <v>5.5E-2</v>
          </cell>
          <cell r="N34">
            <v>12</v>
          </cell>
          <cell r="V34">
            <v>12</v>
          </cell>
          <cell r="AI34">
            <v>0</v>
          </cell>
          <cell r="AJ34" t="str">
            <v/>
          </cell>
        </row>
        <row r="35">
          <cell r="A35" t="str">
            <v>RS0011</v>
          </cell>
          <cell r="B35" t="str">
            <v>RS</v>
          </cell>
          <cell r="C35" t="str">
            <v>La cuvée ccc</v>
          </cell>
          <cell r="D35" t="str">
            <v xml:space="preserve">Château Maupague </v>
          </cell>
          <cell r="E35">
            <v>2009</v>
          </cell>
          <cell r="F35" t="str">
            <v>ROSE</v>
          </cell>
          <cell r="G35" t="str">
            <v>75ML</v>
          </cell>
          <cell r="H35">
            <v>5</v>
          </cell>
          <cell r="I35">
            <v>5.5E-2</v>
          </cell>
          <cell r="N35">
            <v>12</v>
          </cell>
          <cell r="V35">
            <v>12</v>
          </cell>
          <cell r="AI35">
            <v>0</v>
          </cell>
          <cell r="AJ35" t="str">
            <v/>
          </cell>
        </row>
        <row r="36">
          <cell r="A36" t="str">
            <v>RS0012</v>
          </cell>
          <cell r="B36" t="str">
            <v>RS</v>
          </cell>
          <cell r="C36" t="str">
            <v>La cuvée vvv</v>
          </cell>
          <cell r="D36" t="str">
            <v xml:space="preserve">Château Minuty </v>
          </cell>
          <cell r="E36">
            <v>2013</v>
          </cell>
          <cell r="F36" t="str">
            <v>ROSE</v>
          </cell>
          <cell r="G36" t="str">
            <v>75ML</v>
          </cell>
          <cell r="H36">
            <v>5</v>
          </cell>
          <cell r="I36">
            <v>5.5E-2</v>
          </cell>
          <cell r="N36">
            <v>24</v>
          </cell>
          <cell r="V36">
            <v>24</v>
          </cell>
          <cell r="AI36">
            <v>0</v>
          </cell>
          <cell r="AJ36" t="str">
            <v/>
          </cell>
        </row>
        <row r="37">
          <cell r="A37" t="str">
            <v>RG0011</v>
          </cell>
          <cell r="B37" t="str">
            <v>RG</v>
          </cell>
          <cell r="C37" t="str">
            <v>La Prestigieuse</v>
          </cell>
          <cell r="D37" t="str">
            <v xml:space="preserve">Domaine des Dentelles </v>
          </cell>
          <cell r="E37">
            <v>2013</v>
          </cell>
          <cell r="F37" t="str">
            <v>ROUGE</v>
          </cell>
          <cell r="G37" t="str">
            <v>75ML</v>
          </cell>
          <cell r="H37">
            <v>7.2</v>
          </cell>
          <cell r="I37">
            <v>5.5E-2</v>
          </cell>
          <cell r="N37">
            <v>12</v>
          </cell>
          <cell r="V37">
            <v>12</v>
          </cell>
          <cell r="AI37">
            <v>0</v>
          </cell>
          <cell r="AJ37" t="str">
            <v/>
          </cell>
        </row>
        <row r="38">
          <cell r="A38" t="str">
            <v>BL0011</v>
          </cell>
          <cell r="B38" t="str">
            <v>BL</v>
          </cell>
          <cell r="C38" t="str">
            <v>La grosse Bertha</v>
          </cell>
          <cell r="D38" t="str">
            <v>Dommaine les voisins</v>
          </cell>
          <cell r="E38">
            <v>2008</v>
          </cell>
          <cell r="F38" t="str">
            <v>BLANC</v>
          </cell>
          <cell r="G38" t="str">
            <v>75ML</v>
          </cell>
          <cell r="H38">
            <v>5.5</v>
          </cell>
          <cell r="I38">
            <v>5.5E-2</v>
          </cell>
          <cell r="N38">
            <v>18</v>
          </cell>
          <cell r="V38">
            <v>18</v>
          </cell>
          <cell r="AI38">
            <v>0</v>
          </cell>
          <cell r="AJ38" t="str">
            <v/>
          </cell>
        </row>
        <row r="39">
          <cell r="B39" t="str">
            <v/>
          </cell>
          <cell r="F39" t="str">
            <v/>
          </cell>
          <cell r="V39">
            <v>0</v>
          </cell>
          <cell r="AI39">
            <v>0</v>
          </cell>
          <cell r="AJ39" t="str">
            <v/>
          </cell>
        </row>
        <row r="40">
          <cell r="B40" t="str">
            <v/>
          </cell>
          <cell r="F40" t="str">
            <v/>
          </cell>
          <cell r="V40">
            <v>0</v>
          </cell>
          <cell r="AI40">
            <v>0</v>
          </cell>
          <cell r="AJ40" t="str">
            <v/>
          </cell>
        </row>
        <row r="41">
          <cell r="B41" t="str">
            <v/>
          </cell>
          <cell r="F41" t="str">
            <v/>
          </cell>
          <cell r="V41">
            <v>0</v>
          </cell>
          <cell r="AI41">
            <v>0</v>
          </cell>
          <cell r="AJ41" t="str">
            <v/>
          </cell>
        </row>
        <row r="42">
          <cell r="B42" t="str">
            <v/>
          </cell>
          <cell r="F42" t="str">
            <v/>
          </cell>
          <cell r="V42">
            <v>0</v>
          </cell>
          <cell r="AI42">
            <v>0</v>
          </cell>
          <cell r="AJ42" t="str">
            <v/>
          </cell>
        </row>
        <row r="43">
          <cell r="B43" t="str">
            <v/>
          </cell>
          <cell r="F43" t="str">
            <v/>
          </cell>
          <cell r="V43">
            <v>0</v>
          </cell>
          <cell r="AI43">
            <v>0</v>
          </cell>
          <cell r="AJ43" t="str">
            <v/>
          </cell>
        </row>
        <row r="44">
          <cell r="B44" t="str">
            <v/>
          </cell>
          <cell r="F44" t="str">
            <v/>
          </cell>
          <cell r="V44">
            <v>0</v>
          </cell>
          <cell r="AI44">
            <v>0</v>
          </cell>
          <cell r="AJ44" t="str">
            <v/>
          </cell>
        </row>
        <row r="45">
          <cell r="B45" t="str">
            <v/>
          </cell>
          <cell r="F45" t="str">
            <v/>
          </cell>
          <cell r="V45">
            <v>0</v>
          </cell>
          <cell r="AI45">
            <v>0</v>
          </cell>
          <cell r="AJ45" t="str">
            <v/>
          </cell>
        </row>
        <row r="46">
          <cell r="B46" t="str">
            <v/>
          </cell>
          <cell r="F46" t="str">
            <v/>
          </cell>
          <cell r="V46">
            <v>0</v>
          </cell>
          <cell r="AI46">
            <v>0</v>
          </cell>
          <cell r="AJ46" t="str">
            <v/>
          </cell>
        </row>
        <row r="47">
          <cell r="B47" t="str">
            <v/>
          </cell>
          <cell r="F47" t="str">
            <v/>
          </cell>
          <cell r="V47">
            <v>0</v>
          </cell>
          <cell r="AI47">
            <v>0</v>
          </cell>
          <cell r="AJ47" t="str">
            <v/>
          </cell>
        </row>
        <row r="48">
          <cell r="B48" t="str">
            <v/>
          </cell>
          <cell r="F48" t="str">
            <v/>
          </cell>
          <cell r="V48">
            <v>0</v>
          </cell>
          <cell r="AI48">
            <v>0</v>
          </cell>
          <cell r="AJ48" t="str">
            <v/>
          </cell>
        </row>
        <row r="49">
          <cell r="B49" t="str">
            <v/>
          </cell>
          <cell r="F49" t="str">
            <v/>
          </cell>
          <cell r="V49">
            <v>0</v>
          </cell>
          <cell r="AI49">
            <v>0</v>
          </cell>
          <cell r="AJ49" t="str">
            <v/>
          </cell>
        </row>
        <row r="50">
          <cell r="B50" t="str">
            <v/>
          </cell>
          <cell r="F50" t="str">
            <v/>
          </cell>
          <cell r="V50">
            <v>0</v>
          </cell>
          <cell r="AI50">
            <v>0</v>
          </cell>
          <cell r="AJ50" t="str">
            <v/>
          </cell>
        </row>
        <row r="51">
          <cell r="B51" t="str">
            <v/>
          </cell>
          <cell r="F51" t="str">
            <v/>
          </cell>
          <cell r="V51">
            <v>0</v>
          </cell>
          <cell r="AI51">
            <v>0</v>
          </cell>
          <cell r="AJ51" t="str">
            <v/>
          </cell>
        </row>
        <row r="52">
          <cell r="B52" t="str">
            <v/>
          </cell>
          <cell r="F52" t="str">
            <v/>
          </cell>
          <cell r="V52">
            <v>0</v>
          </cell>
          <cell r="AI52">
            <v>0</v>
          </cell>
          <cell r="AJ52" t="str">
            <v/>
          </cell>
        </row>
        <row r="53">
          <cell r="B53" t="str">
            <v/>
          </cell>
          <cell r="F53" t="str">
            <v/>
          </cell>
          <cell r="V53">
            <v>0</v>
          </cell>
          <cell r="AI53">
            <v>0</v>
          </cell>
          <cell r="AJ53" t="str">
            <v/>
          </cell>
        </row>
        <row r="54">
          <cell r="B54" t="str">
            <v/>
          </cell>
          <cell r="F54" t="str">
            <v/>
          </cell>
          <cell r="V54">
            <v>0</v>
          </cell>
          <cell r="AI54">
            <v>0</v>
          </cell>
          <cell r="AJ54" t="str">
            <v/>
          </cell>
        </row>
        <row r="55">
          <cell r="B55" t="str">
            <v/>
          </cell>
          <cell r="F55" t="str">
            <v/>
          </cell>
          <cell r="V55">
            <v>0</v>
          </cell>
          <cell r="AI55">
            <v>0</v>
          </cell>
          <cell r="AJ55" t="str">
            <v/>
          </cell>
        </row>
        <row r="56">
          <cell r="B56" t="str">
            <v/>
          </cell>
          <cell r="F56" t="str">
            <v/>
          </cell>
          <cell r="V56">
            <v>0</v>
          </cell>
          <cell r="AI56">
            <v>0</v>
          </cell>
          <cell r="AJ56" t="str">
            <v/>
          </cell>
        </row>
        <row r="57">
          <cell r="B57" t="str">
            <v/>
          </cell>
          <cell r="F57" t="str">
            <v/>
          </cell>
          <cell r="V57">
            <v>0</v>
          </cell>
          <cell r="AI57">
            <v>0</v>
          </cell>
          <cell r="AJ57" t="str">
            <v/>
          </cell>
        </row>
        <row r="58">
          <cell r="B58" t="str">
            <v/>
          </cell>
          <cell r="F58" t="str">
            <v/>
          </cell>
          <cell r="V58">
            <v>0</v>
          </cell>
          <cell r="AI58">
            <v>0</v>
          </cell>
          <cell r="AJ58" t="str">
            <v/>
          </cell>
        </row>
        <row r="59">
          <cell r="B59" t="str">
            <v/>
          </cell>
          <cell r="F59" t="str">
            <v/>
          </cell>
          <cell r="V59">
            <v>0</v>
          </cell>
          <cell r="AI59">
            <v>0</v>
          </cell>
          <cell r="AJ59" t="str">
            <v/>
          </cell>
        </row>
        <row r="60">
          <cell r="B60" t="str">
            <v/>
          </cell>
          <cell r="F60" t="str">
            <v/>
          </cell>
          <cell r="V60">
            <v>0</v>
          </cell>
          <cell r="AI60">
            <v>0</v>
          </cell>
          <cell r="AJ60" t="str">
            <v/>
          </cell>
        </row>
        <row r="61">
          <cell r="B61" t="str">
            <v/>
          </cell>
          <cell r="F61" t="str">
            <v/>
          </cell>
          <cell r="V61">
            <v>0</v>
          </cell>
          <cell r="AI61">
            <v>0</v>
          </cell>
          <cell r="AJ61" t="str">
            <v/>
          </cell>
        </row>
        <row r="62">
          <cell r="B62" t="str">
            <v/>
          </cell>
          <cell r="F62" t="str">
            <v/>
          </cell>
          <cell r="V62">
            <v>0</v>
          </cell>
          <cell r="AI62">
            <v>0</v>
          </cell>
          <cell r="AJ62" t="str">
            <v/>
          </cell>
        </row>
        <row r="63">
          <cell r="B63" t="str">
            <v/>
          </cell>
          <cell r="F63" t="str">
            <v/>
          </cell>
          <cell r="V63">
            <v>0</v>
          </cell>
          <cell r="AI63">
            <v>0</v>
          </cell>
          <cell r="AJ63" t="str">
            <v/>
          </cell>
        </row>
        <row r="64">
          <cell r="B64" t="str">
            <v/>
          </cell>
          <cell r="F64" t="str">
            <v/>
          </cell>
          <cell r="V64">
            <v>0</v>
          </cell>
          <cell r="AI64">
            <v>0</v>
          </cell>
          <cell r="AJ64" t="str">
            <v/>
          </cell>
        </row>
        <row r="65">
          <cell r="B65" t="str">
            <v/>
          </cell>
          <cell r="F65" t="str">
            <v/>
          </cell>
          <cell r="V65">
            <v>0</v>
          </cell>
          <cell r="AI65">
            <v>0</v>
          </cell>
          <cell r="AJ65" t="str">
            <v/>
          </cell>
        </row>
        <row r="66">
          <cell r="B66" t="str">
            <v/>
          </cell>
          <cell r="F66" t="str">
            <v/>
          </cell>
          <cell r="V66">
            <v>0</v>
          </cell>
          <cell r="AI66">
            <v>0</v>
          </cell>
          <cell r="AJ66" t="str">
            <v/>
          </cell>
        </row>
        <row r="67">
          <cell r="B67" t="str">
            <v/>
          </cell>
          <cell r="F67" t="str">
            <v/>
          </cell>
          <cell r="V67">
            <v>0</v>
          </cell>
          <cell r="AI67">
            <v>0</v>
          </cell>
          <cell r="AJ67" t="str">
            <v/>
          </cell>
        </row>
        <row r="68">
          <cell r="B68" t="str">
            <v/>
          </cell>
          <cell r="F68" t="str">
            <v/>
          </cell>
          <cell r="V68">
            <v>0</v>
          </cell>
          <cell r="AI68">
            <v>0</v>
          </cell>
          <cell r="AJ68" t="str">
            <v/>
          </cell>
        </row>
        <row r="69">
          <cell r="B69" t="str">
            <v/>
          </cell>
          <cell r="F69" t="str">
            <v/>
          </cell>
          <cell r="V69">
            <v>0</v>
          </cell>
          <cell r="AI69">
            <v>0</v>
          </cell>
          <cell r="AJ69" t="str">
            <v/>
          </cell>
        </row>
        <row r="70">
          <cell r="B70" t="str">
            <v/>
          </cell>
          <cell r="F70" t="str">
            <v/>
          </cell>
          <cell r="V70">
            <v>0</v>
          </cell>
          <cell r="AI70">
            <v>0</v>
          </cell>
          <cell r="AJ70" t="str">
            <v/>
          </cell>
        </row>
        <row r="71">
          <cell r="B71" t="str">
            <v/>
          </cell>
          <cell r="F71" t="str">
            <v/>
          </cell>
          <cell r="V71">
            <v>0</v>
          </cell>
          <cell r="AI71">
            <v>0</v>
          </cell>
          <cell r="AJ71" t="str">
            <v/>
          </cell>
        </row>
        <row r="72">
          <cell r="B72" t="str">
            <v/>
          </cell>
          <cell r="F72" t="str">
            <v/>
          </cell>
          <cell r="V72">
            <v>0</v>
          </cell>
          <cell r="AI72">
            <v>0</v>
          </cell>
          <cell r="AJ72" t="str">
            <v/>
          </cell>
        </row>
        <row r="73">
          <cell r="B73" t="str">
            <v/>
          </cell>
          <cell r="F73" t="str">
            <v/>
          </cell>
          <cell r="V73">
            <v>0</v>
          </cell>
          <cell r="AI73">
            <v>0</v>
          </cell>
          <cell r="AJ73" t="str">
            <v/>
          </cell>
        </row>
        <row r="74">
          <cell r="B74" t="str">
            <v/>
          </cell>
          <cell r="F74" t="str">
            <v/>
          </cell>
          <cell r="V74">
            <v>0</v>
          </cell>
          <cell r="AI74">
            <v>0</v>
          </cell>
          <cell r="AJ74" t="str">
            <v/>
          </cell>
        </row>
        <row r="75">
          <cell r="B75" t="str">
            <v/>
          </cell>
          <cell r="F75" t="str">
            <v/>
          </cell>
          <cell r="V75">
            <v>0</v>
          </cell>
          <cell r="AI75">
            <v>0</v>
          </cell>
          <cell r="AJ75" t="str">
            <v/>
          </cell>
        </row>
        <row r="76">
          <cell r="B76" t="str">
            <v/>
          </cell>
          <cell r="F76" t="str">
            <v/>
          </cell>
          <cell r="V76">
            <v>0</v>
          </cell>
          <cell r="AI76">
            <v>0</v>
          </cell>
          <cell r="AJ76" t="str">
            <v/>
          </cell>
        </row>
        <row r="77">
          <cell r="B77" t="str">
            <v/>
          </cell>
          <cell r="F77" t="str">
            <v/>
          </cell>
          <cell r="V77">
            <v>0</v>
          </cell>
          <cell r="AI77">
            <v>0</v>
          </cell>
          <cell r="AJ77" t="str">
            <v/>
          </cell>
        </row>
        <row r="78">
          <cell r="B78" t="str">
            <v/>
          </cell>
          <cell r="F78" t="str">
            <v/>
          </cell>
          <cell r="V78">
            <v>0</v>
          </cell>
          <cell r="AI78">
            <v>0</v>
          </cell>
          <cell r="AJ78" t="str">
            <v/>
          </cell>
        </row>
        <row r="79">
          <cell r="B79" t="str">
            <v/>
          </cell>
          <cell r="F79" t="str">
            <v/>
          </cell>
          <cell r="V79">
            <v>0</v>
          </cell>
          <cell r="AI79">
            <v>0</v>
          </cell>
          <cell r="AJ79" t="str">
            <v/>
          </cell>
        </row>
        <row r="80">
          <cell r="B80" t="str">
            <v/>
          </cell>
          <cell r="F80" t="str">
            <v/>
          </cell>
          <cell r="V80">
            <v>0</v>
          </cell>
          <cell r="AI80">
            <v>0</v>
          </cell>
          <cell r="AJ80" t="str">
            <v/>
          </cell>
        </row>
        <row r="81">
          <cell r="B81" t="str">
            <v/>
          </cell>
          <cell r="F81" t="str">
            <v/>
          </cell>
          <cell r="V81">
            <v>0</v>
          </cell>
          <cell r="AI81">
            <v>0</v>
          </cell>
          <cell r="AJ81" t="str">
            <v/>
          </cell>
        </row>
        <row r="82">
          <cell r="B82" t="str">
            <v/>
          </cell>
          <cell r="F82" t="str">
            <v/>
          </cell>
          <cell r="V82">
            <v>0</v>
          </cell>
          <cell r="AI82">
            <v>0</v>
          </cell>
          <cell r="AJ82" t="str">
            <v/>
          </cell>
        </row>
        <row r="83">
          <cell r="B83" t="str">
            <v/>
          </cell>
          <cell r="F83" t="str">
            <v/>
          </cell>
          <cell r="V83">
            <v>0</v>
          </cell>
          <cell r="AI83">
            <v>0</v>
          </cell>
          <cell r="AJ83" t="str">
            <v/>
          </cell>
        </row>
        <row r="84">
          <cell r="B84" t="str">
            <v/>
          </cell>
          <cell r="F84" t="str">
            <v/>
          </cell>
          <cell r="V84">
            <v>0</v>
          </cell>
          <cell r="AI84">
            <v>0</v>
          </cell>
          <cell r="AJ84" t="str">
            <v/>
          </cell>
        </row>
        <row r="85">
          <cell r="B85" t="str">
            <v/>
          </cell>
          <cell r="F85" t="str">
            <v/>
          </cell>
          <cell r="V85">
            <v>0</v>
          </cell>
          <cell r="AI85">
            <v>0</v>
          </cell>
          <cell r="AJ85" t="str">
            <v/>
          </cell>
        </row>
        <row r="86">
          <cell r="B86" t="str">
            <v/>
          </cell>
          <cell r="F86" t="str">
            <v/>
          </cell>
          <cell r="V86">
            <v>0</v>
          </cell>
          <cell r="AI86">
            <v>0</v>
          </cell>
          <cell r="AJ86" t="str">
            <v/>
          </cell>
        </row>
        <row r="87">
          <cell r="B87" t="str">
            <v/>
          </cell>
          <cell r="F87" t="str">
            <v/>
          </cell>
          <cell r="V87">
            <v>0</v>
          </cell>
          <cell r="AI87">
            <v>0</v>
          </cell>
          <cell r="AJ87" t="str">
            <v/>
          </cell>
        </row>
        <row r="88">
          <cell r="B88" t="str">
            <v/>
          </cell>
          <cell r="F88" t="str">
            <v/>
          </cell>
          <cell r="V88">
            <v>0</v>
          </cell>
          <cell r="AI88">
            <v>0</v>
          </cell>
          <cell r="AJ88" t="str">
            <v/>
          </cell>
        </row>
        <row r="89">
          <cell r="B89" t="str">
            <v/>
          </cell>
          <cell r="F89" t="str">
            <v/>
          </cell>
          <cell r="V89">
            <v>0</v>
          </cell>
          <cell r="AI89">
            <v>0</v>
          </cell>
          <cell r="AJ89" t="str">
            <v/>
          </cell>
        </row>
        <row r="90">
          <cell r="B90" t="str">
            <v/>
          </cell>
          <cell r="F90" t="str">
            <v/>
          </cell>
          <cell r="V90">
            <v>0</v>
          </cell>
          <cell r="AI90">
            <v>0</v>
          </cell>
          <cell r="AJ90" t="str">
            <v/>
          </cell>
        </row>
        <row r="91">
          <cell r="B91" t="str">
            <v/>
          </cell>
          <cell r="F91" t="str">
            <v/>
          </cell>
          <cell r="V91">
            <v>0</v>
          </cell>
          <cell r="AI91">
            <v>0</v>
          </cell>
          <cell r="AJ91" t="str">
            <v/>
          </cell>
        </row>
        <row r="92">
          <cell r="B92" t="str">
            <v/>
          </cell>
          <cell r="F92" t="str">
            <v/>
          </cell>
          <cell r="V92">
            <v>0</v>
          </cell>
          <cell r="AI92">
            <v>0</v>
          </cell>
          <cell r="AJ92" t="str">
            <v/>
          </cell>
        </row>
        <row r="93">
          <cell r="B93" t="str">
            <v/>
          </cell>
          <cell r="F93" t="str">
            <v/>
          </cell>
          <cell r="V93">
            <v>0</v>
          </cell>
          <cell r="AI93">
            <v>0</v>
          </cell>
          <cell r="AJ93" t="str">
            <v/>
          </cell>
        </row>
        <row r="94">
          <cell r="B94" t="str">
            <v/>
          </cell>
          <cell r="F94" t="str">
            <v/>
          </cell>
          <cell r="V94">
            <v>0</v>
          </cell>
          <cell r="AI94">
            <v>0</v>
          </cell>
          <cell r="AJ94" t="str">
            <v/>
          </cell>
        </row>
        <row r="95">
          <cell r="B95" t="str">
            <v/>
          </cell>
          <cell r="F95" t="str">
            <v/>
          </cell>
          <cell r="V95">
            <v>0</v>
          </cell>
          <cell r="AI95">
            <v>0</v>
          </cell>
          <cell r="AJ95" t="str">
            <v/>
          </cell>
        </row>
        <row r="96">
          <cell r="B96" t="str">
            <v/>
          </cell>
          <cell r="F96" t="str">
            <v/>
          </cell>
          <cell r="V96">
            <v>0</v>
          </cell>
          <cell r="AI96">
            <v>0</v>
          </cell>
          <cell r="AJ96" t="str">
            <v/>
          </cell>
        </row>
        <row r="97">
          <cell r="B97" t="str">
            <v/>
          </cell>
          <cell r="F97" t="str">
            <v/>
          </cell>
          <cell r="V97">
            <v>0</v>
          </cell>
          <cell r="AI97">
            <v>0</v>
          </cell>
          <cell r="AJ97" t="str">
            <v/>
          </cell>
        </row>
        <row r="98">
          <cell r="B98" t="str">
            <v/>
          </cell>
          <cell r="F98" t="str">
            <v/>
          </cell>
          <cell r="V98">
            <v>0</v>
          </cell>
          <cell r="AI98">
            <v>0</v>
          </cell>
          <cell r="AJ98" t="str">
            <v/>
          </cell>
        </row>
        <row r="99">
          <cell r="B99" t="str">
            <v/>
          </cell>
          <cell r="F99" t="str">
            <v/>
          </cell>
          <cell r="V99">
            <v>0</v>
          </cell>
          <cell r="AI99">
            <v>0</v>
          </cell>
          <cell r="AJ99" t="str">
            <v/>
          </cell>
        </row>
        <row r="100">
          <cell r="B100" t="str">
            <v/>
          </cell>
          <cell r="F100" t="str">
            <v/>
          </cell>
          <cell r="V100">
            <v>0</v>
          </cell>
          <cell r="AI100">
            <v>0</v>
          </cell>
          <cell r="AJ100" t="str">
            <v/>
          </cell>
        </row>
        <row r="101">
          <cell r="B101" t="str">
            <v/>
          </cell>
          <cell r="F101" t="str">
            <v/>
          </cell>
          <cell r="V101">
            <v>0</v>
          </cell>
          <cell r="AI101">
            <v>0</v>
          </cell>
          <cell r="AJ101" t="str">
            <v/>
          </cell>
        </row>
        <row r="102">
          <cell r="B102" t="str">
            <v/>
          </cell>
          <cell r="F102" t="str">
            <v/>
          </cell>
          <cell r="V102">
            <v>0</v>
          </cell>
          <cell r="AI102">
            <v>0</v>
          </cell>
          <cell r="AJ102" t="str">
            <v/>
          </cell>
        </row>
        <row r="103">
          <cell r="B103" t="str">
            <v/>
          </cell>
          <cell r="F103" t="str">
            <v/>
          </cell>
          <cell r="V103">
            <v>0</v>
          </cell>
          <cell r="AI103">
            <v>0</v>
          </cell>
          <cell r="AJ103" t="str">
            <v/>
          </cell>
        </row>
        <row r="104">
          <cell r="B104" t="str">
            <v/>
          </cell>
          <cell r="F104" t="str">
            <v/>
          </cell>
          <cell r="V104">
            <v>0</v>
          </cell>
          <cell r="AI104">
            <v>0</v>
          </cell>
          <cell r="AJ104" t="str">
            <v/>
          </cell>
        </row>
        <row r="105">
          <cell r="B105" t="str">
            <v/>
          </cell>
          <cell r="F105" t="str">
            <v/>
          </cell>
          <cell r="V105">
            <v>0</v>
          </cell>
          <cell r="AI105">
            <v>0</v>
          </cell>
          <cell r="AJ105" t="str">
            <v/>
          </cell>
        </row>
        <row r="106">
          <cell r="B106" t="str">
            <v/>
          </cell>
          <cell r="F106" t="str">
            <v/>
          </cell>
          <cell r="V106">
            <v>0</v>
          </cell>
          <cell r="AI106">
            <v>0</v>
          </cell>
          <cell r="AJ106" t="str">
            <v/>
          </cell>
        </row>
        <row r="107">
          <cell r="B107" t="str">
            <v/>
          </cell>
          <cell r="F107" t="str">
            <v/>
          </cell>
          <cell r="V107">
            <v>0</v>
          </cell>
          <cell r="AI107">
            <v>0</v>
          </cell>
          <cell r="AJ107" t="str">
            <v/>
          </cell>
        </row>
        <row r="108">
          <cell r="B108" t="str">
            <v/>
          </cell>
          <cell r="F108" t="str">
            <v/>
          </cell>
          <cell r="V108">
            <v>0</v>
          </cell>
          <cell r="AI108">
            <v>0</v>
          </cell>
          <cell r="AJ108" t="str">
            <v/>
          </cell>
        </row>
        <row r="109">
          <cell r="B109" t="str">
            <v/>
          </cell>
          <cell r="F109" t="str">
            <v/>
          </cell>
          <cell r="V109">
            <v>0</v>
          </cell>
          <cell r="AI109">
            <v>0</v>
          </cell>
          <cell r="AJ109" t="str">
            <v/>
          </cell>
        </row>
        <row r="110">
          <cell r="B110" t="str">
            <v/>
          </cell>
          <cell r="F110" t="str">
            <v/>
          </cell>
          <cell r="V110">
            <v>0</v>
          </cell>
          <cell r="AI110">
            <v>0</v>
          </cell>
          <cell r="AJ110" t="str">
            <v/>
          </cell>
        </row>
        <row r="111">
          <cell r="B111" t="str">
            <v/>
          </cell>
          <cell r="F111" t="str">
            <v/>
          </cell>
          <cell r="V111">
            <v>0</v>
          </cell>
          <cell r="AI111">
            <v>0</v>
          </cell>
          <cell r="AJ111" t="str">
            <v/>
          </cell>
        </row>
        <row r="112">
          <cell r="B112" t="str">
            <v/>
          </cell>
          <cell r="F112" t="str">
            <v/>
          </cell>
          <cell r="V112">
            <v>0</v>
          </cell>
          <cell r="AI112">
            <v>0</v>
          </cell>
          <cell r="AJ112" t="str">
            <v/>
          </cell>
        </row>
        <row r="113">
          <cell r="B113" t="str">
            <v/>
          </cell>
          <cell r="F113" t="str">
            <v/>
          </cell>
          <cell r="V113">
            <v>0</v>
          </cell>
          <cell r="AI113">
            <v>0</v>
          </cell>
          <cell r="AJ113" t="str">
            <v/>
          </cell>
        </row>
        <row r="114">
          <cell r="B114" t="str">
            <v/>
          </cell>
          <cell r="F114" t="str">
            <v/>
          </cell>
          <cell r="V114">
            <v>0</v>
          </cell>
          <cell r="AI114">
            <v>0</v>
          </cell>
          <cell r="AJ114" t="str">
            <v/>
          </cell>
        </row>
        <row r="115">
          <cell r="B115" t="str">
            <v/>
          </cell>
          <cell r="F115" t="str">
            <v/>
          </cell>
          <cell r="V115">
            <v>0</v>
          </cell>
          <cell r="AI115">
            <v>0</v>
          </cell>
          <cell r="AJ115" t="str">
            <v/>
          </cell>
        </row>
        <row r="116">
          <cell r="B116" t="str">
            <v/>
          </cell>
          <cell r="F116" t="str">
            <v/>
          </cell>
          <cell r="V116">
            <v>0</v>
          </cell>
          <cell r="AI116">
            <v>0</v>
          </cell>
          <cell r="AJ116" t="str">
            <v/>
          </cell>
        </row>
        <row r="117">
          <cell r="B117" t="str">
            <v/>
          </cell>
          <cell r="F117" t="str">
            <v/>
          </cell>
          <cell r="V117">
            <v>0</v>
          </cell>
          <cell r="AI117">
            <v>0</v>
          </cell>
          <cell r="AJ117" t="str">
            <v/>
          </cell>
        </row>
        <row r="118">
          <cell r="B118" t="str">
            <v/>
          </cell>
          <cell r="F118" t="str">
            <v/>
          </cell>
          <cell r="V118">
            <v>0</v>
          </cell>
          <cell r="AI118">
            <v>0</v>
          </cell>
          <cell r="AJ118" t="str">
            <v/>
          </cell>
        </row>
        <row r="119">
          <cell r="B119" t="str">
            <v/>
          </cell>
          <cell r="F119" t="str">
            <v/>
          </cell>
          <cell r="V119">
            <v>0</v>
          </cell>
          <cell r="AI119">
            <v>0</v>
          </cell>
          <cell r="AJ119" t="str">
            <v/>
          </cell>
        </row>
        <row r="120">
          <cell r="B120" t="str">
            <v/>
          </cell>
          <cell r="F120" t="str">
            <v/>
          </cell>
          <cell r="V120">
            <v>0</v>
          </cell>
          <cell r="AI120">
            <v>0</v>
          </cell>
          <cell r="AJ120" t="str">
            <v/>
          </cell>
        </row>
        <row r="121">
          <cell r="B121" t="str">
            <v/>
          </cell>
          <cell r="F121" t="str">
            <v/>
          </cell>
          <cell r="V121">
            <v>0</v>
          </cell>
          <cell r="AI121">
            <v>0</v>
          </cell>
          <cell r="AJ121" t="str">
            <v/>
          </cell>
        </row>
        <row r="122">
          <cell r="B122" t="str">
            <v/>
          </cell>
          <cell r="F122" t="str">
            <v/>
          </cell>
          <cell r="V122">
            <v>0</v>
          </cell>
          <cell r="AI122">
            <v>0</v>
          </cell>
          <cell r="AJ122" t="str">
            <v/>
          </cell>
        </row>
        <row r="123">
          <cell r="B123" t="str">
            <v/>
          </cell>
          <cell r="F123" t="str">
            <v/>
          </cell>
          <cell r="V123">
            <v>0</v>
          </cell>
          <cell r="AI123">
            <v>0</v>
          </cell>
          <cell r="AJ123" t="str">
            <v/>
          </cell>
        </row>
        <row r="124">
          <cell r="B124" t="str">
            <v/>
          </cell>
          <cell r="F124" t="str">
            <v/>
          </cell>
          <cell r="V124">
            <v>0</v>
          </cell>
          <cell r="AI124">
            <v>0</v>
          </cell>
          <cell r="AJ124" t="str">
            <v/>
          </cell>
        </row>
        <row r="125">
          <cell r="B125" t="str">
            <v/>
          </cell>
          <cell r="F125" t="str">
            <v/>
          </cell>
          <cell r="V125">
            <v>0</v>
          </cell>
          <cell r="AI125">
            <v>0</v>
          </cell>
          <cell r="AJ125" t="str">
            <v/>
          </cell>
        </row>
        <row r="126">
          <cell r="B126" t="str">
            <v/>
          </cell>
          <cell r="F126" t="str">
            <v/>
          </cell>
          <cell r="V126">
            <v>0</v>
          </cell>
          <cell r="AI126">
            <v>0</v>
          </cell>
          <cell r="AJ126" t="str">
            <v/>
          </cell>
        </row>
        <row r="127">
          <cell r="B127" t="str">
            <v/>
          </cell>
          <cell r="F127" t="str">
            <v/>
          </cell>
          <cell r="V127">
            <v>0</v>
          </cell>
          <cell r="AI127">
            <v>0</v>
          </cell>
          <cell r="AJ127" t="str">
            <v/>
          </cell>
        </row>
        <row r="128">
          <cell r="B128" t="str">
            <v/>
          </cell>
          <cell r="F128" t="str">
            <v/>
          </cell>
          <cell r="V128">
            <v>0</v>
          </cell>
          <cell r="AI128">
            <v>0</v>
          </cell>
          <cell r="AJ128" t="str">
            <v/>
          </cell>
        </row>
        <row r="129">
          <cell r="B129" t="str">
            <v/>
          </cell>
          <cell r="F129" t="str">
            <v/>
          </cell>
          <cell r="V129">
            <v>0</v>
          </cell>
          <cell r="AI129">
            <v>0</v>
          </cell>
          <cell r="AJ129" t="str">
            <v/>
          </cell>
        </row>
        <row r="130">
          <cell r="B130" t="str">
            <v/>
          </cell>
          <cell r="F130" t="str">
            <v/>
          </cell>
          <cell r="V130">
            <v>0</v>
          </cell>
          <cell r="AI130">
            <v>0</v>
          </cell>
          <cell r="AJ130" t="str">
            <v/>
          </cell>
        </row>
        <row r="131">
          <cell r="B131" t="str">
            <v/>
          </cell>
          <cell r="F131" t="str">
            <v/>
          </cell>
          <cell r="V131">
            <v>0</v>
          </cell>
          <cell r="AI131">
            <v>0</v>
          </cell>
          <cell r="AJ131" t="str">
            <v/>
          </cell>
        </row>
        <row r="132">
          <cell r="B132" t="str">
            <v/>
          </cell>
          <cell r="F132" t="str">
            <v/>
          </cell>
          <cell r="V132">
            <v>0</v>
          </cell>
          <cell r="AI132">
            <v>0</v>
          </cell>
          <cell r="AJ132" t="str">
            <v/>
          </cell>
        </row>
        <row r="133">
          <cell r="B133" t="str">
            <v/>
          </cell>
          <cell r="F133" t="str">
            <v/>
          </cell>
          <cell r="V133">
            <v>0</v>
          </cell>
          <cell r="AI133">
            <v>0</v>
          </cell>
          <cell r="AJ133" t="str">
            <v/>
          </cell>
        </row>
        <row r="134">
          <cell r="B134" t="str">
            <v/>
          </cell>
          <cell r="F134" t="str">
            <v/>
          </cell>
          <cell r="V134">
            <v>0</v>
          </cell>
          <cell r="AI134">
            <v>0</v>
          </cell>
          <cell r="AJ134" t="str">
            <v/>
          </cell>
        </row>
        <row r="135">
          <cell r="B135" t="str">
            <v/>
          </cell>
          <cell r="F135" t="str">
            <v/>
          </cell>
          <cell r="V135">
            <v>0</v>
          </cell>
          <cell r="AI135">
            <v>0</v>
          </cell>
          <cell r="AJ135" t="str">
            <v/>
          </cell>
        </row>
        <row r="136">
          <cell r="B136" t="str">
            <v/>
          </cell>
          <cell r="F136" t="str">
            <v/>
          </cell>
          <cell r="V136">
            <v>0</v>
          </cell>
          <cell r="AI136">
            <v>0</v>
          </cell>
          <cell r="AJ136" t="str">
            <v/>
          </cell>
        </row>
        <row r="137">
          <cell r="B137" t="str">
            <v/>
          </cell>
          <cell r="F137" t="str">
            <v/>
          </cell>
          <cell r="V137">
            <v>0</v>
          </cell>
          <cell r="AI137">
            <v>0</v>
          </cell>
          <cell r="AJ137" t="str">
            <v/>
          </cell>
        </row>
        <row r="138">
          <cell r="B138" t="str">
            <v/>
          </cell>
          <cell r="F138" t="str">
            <v/>
          </cell>
          <cell r="V138">
            <v>0</v>
          </cell>
          <cell r="AI138">
            <v>0</v>
          </cell>
          <cell r="AJ138" t="str">
            <v/>
          </cell>
        </row>
        <row r="139">
          <cell r="B139" t="str">
            <v/>
          </cell>
          <cell r="F139" t="str">
            <v/>
          </cell>
          <cell r="V139">
            <v>0</v>
          </cell>
          <cell r="AI139">
            <v>0</v>
          </cell>
          <cell r="AJ139" t="str">
            <v/>
          </cell>
        </row>
        <row r="140">
          <cell r="B140" t="str">
            <v/>
          </cell>
          <cell r="F140" t="str">
            <v/>
          </cell>
          <cell r="V140">
            <v>0</v>
          </cell>
          <cell r="AI140">
            <v>0</v>
          </cell>
          <cell r="AJ140" t="str">
            <v/>
          </cell>
        </row>
        <row r="141">
          <cell r="B141" t="str">
            <v/>
          </cell>
          <cell r="F141" t="str">
            <v/>
          </cell>
          <cell r="V141">
            <v>0</v>
          </cell>
          <cell r="AI141">
            <v>0</v>
          </cell>
          <cell r="AJ141" t="str">
            <v/>
          </cell>
        </row>
        <row r="142">
          <cell r="B142" t="str">
            <v/>
          </cell>
          <cell r="F142" t="str">
            <v/>
          </cell>
          <cell r="V142">
            <v>0</v>
          </cell>
          <cell r="AI142">
            <v>0</v>
          </cell>
          <cell r="AJ142" t="str">
            <v/>
          </cell>
        </row>
        <row r="143">
          <cell r="B143" t="str">
            <v/>
          </cell>
          <cell r="F143" t="str">
            <v/>
          </cell>
          <cell r="V143">
            <v>0</v>
          </cell>
          <cell r="AI143">
            <v>0</v>
          </cell>
          <cell r="AJ143" t="str">
            <v/>
          </cell>
        </row>
        <row r="144">
          <cell r="B144" t="str">
            <v/>
          </cell>
          <cell r="F144" t="str">
            <v/>
          </cell>
          <cell r="V144">
            <v>0</v>
          </cell>
          <cell r="AI144">
            <v>0</v>
          </cell>
          <cell r="AJ144" t="str">
            <v/>
          </cell>
        </row>
        <row r="145">
          <cell r="B145" t="str">
            <v/>
          </cell>
          <cell r="F145" t="str">
            <v/>
          </cell>
          <cell r="V145">
            <v>0</v>
          </cell>
          <cell r="AI145">
            <v>0</v>
          </cell>
          <cell r="AJ145" t="str">
            <v/>
          </cell>
        </row>
        <row r="146">
          <cell r="B146" t="str">
            <v/>
          </cell>
          <cell r="F146" t="str">
            <v/>
          </cell>
          <cell r="V146">
            <v>0</v>
          </cell>
          <cell r="AI146">
            <v>0</v>
          </cell>
          <cell r="AJ146" t="str">
            <v/>
          </cell>
        </row>
        <row r="147">
          <cell r="B147" t="str">
            <v/>
          </cell>
          <cell r="F147" t="str">
            <v/>
          </cell>
          <cell r="V147">
            <v>0</v>
          </cell>
          <cell r="AI147">
            <v>0</v>
          </cell>
          <cell r="AJ147" t="str">
            <v/>
          </cell>
        </row>
        <row r="148">
          <cell r="B148" t="str">
            <v/>
          </cell>
          <cell r="F148" t="str">
            <v/>
          </cell>
          <cell r="V148">
            <v>0</v>
          </cell>
          <cell r="AI148">
            <v>0</v>
          </cell>
          <cell r="AJ148" t="str">
            <v/>
          </cell>
        </row>
        <row r="149">
          <cell r="B149" t="str">
            <v/>
          </cell>
          <cell r="F149" t="str">
            <v/>
          </cell>
          <cell r="V149">
            <v>0</v>
          </cell>
          <cell r="AI149">
            <v>0</v>
          </cell>
          <cell r="AJ149" t="str">
            <v/>
          </cell>
        </row>
        <row r="150">
          <cell r="B150" t="str">
            <v/>
          </cell>
          <cell r="F150" t="str">
            <v/>
          </cell>
          <cell r="V150">
            <v>0</v>
          </cell>
          <cell r="AI150">
            <v>0</v>
          </cell>
          <cell r="AJ150" t="str">
            <v/>
          </cell>
        </row>
        <row r="151">
          <cell r="B151" t="str">
            <v/>
          </cell>
          <cell r="F151" t="str">
            <v/>
          </cell>
          <cell r="V151">
            <v>0</v>
          </cell>
          <cell r="AI151">
            <v>0</v>
          </cell>
          <cell r="AJ151" t="str">
            <v/>
          </cell>
        </row>
        <row r="152">
          <cell r="B152" t="str">
            <v/>
          </cell>
          <cell r="F152" t="str">
            <v/>
          </cell>
          <cell r="V152">
            <v>0</v>
          </cell>
          <cell r="AI152">
            <v>0</v>
          </cell>
          <cell r="AJ152" t="str">
            <v/>
          </cell>
        </row>
        <row r="153">
          <cell r="B153" t="str">
            <v/>
          </cell>
          <cell r="F153" t="str">
            <v/>
          </cell>
          <cell r="V153">
            <v>0</v>
          </cell>
          <cell r="AI153">
            <v>0</v>
          </cell>
          <cell r="AJ153" t="str">
            <v/>
          </cell>
        </row>
        <row r="154">
          <cell r="B154" t="str">
            <v/>
          </cell>
          <cell r="F154" t="str">
            <v/>
          </cell>
          <cell r="V154">
            <v>0</v>
          </cell>
          <cell r="AI154">
            <v>0</v>
          </cell>
          <cell r="AJ154" t="str">
            <v/>
          </cell>
        </row>
        <row r="155">
          <cell r="B155" t="str">
            <v/>
          </cell>
          <cell r="F155" t="str">
            <v/>
          </cell>
          <cell r="V155">
            <v>0</v>
          </cell>
          <cell r="AI155">
            <v>0</v>
          </cell>
          <cell r="AJ155" t="str">
            <v/>
          </cell>
        </row>
        <row r="156">
          <cell r="B156" t="str">
            <v/>
          </cell>
          <cell r="F156" t="str">
            <v/>
          </cell>
          <cell r="V156">
            <v>0</v>
          </cell>
          <cell r="AI156">
            <v>0</v>
          </cell>
          <cell r="AJ156" t="str">
            <v/>
          </cell>
        </row>
        <row r="157">
          <cell r="B157" t="str">
            <v/>
          </cell>
          <cell r="F157" t="str">
            <v/>
          </cell>
          <cell r="V157">
            <v>0</v>
          </cell>
          <cell r="AI157">
            <v>0</v>
          </cell>
          <cell r="AJ157" t="str">
            <v/>
          </cell>
        </row>
        <row r="158">
          <cell r="B158" t="str">
            <v/>
          </cell>
          <cell r="F158" t="str">
            <v/>
          </cell>
          <cell r="V158">
            <v>0</v>
          </cell>
          <cell r="AI158">
            <v>0</v>
          </cell>
          <cell r="AJ158" t="str">
            <v/>
          </cell>
        </row>
        <row r="159">
          <cell r="B159" t="str">
            <v/>
          </cell>
          <cell r="F159" t="str">
            <v/>
          </cell>
          <cell r="V159">
            <v>0</v>
          </cell>
          <cell r="AI159">
            <v>0</v>
          </cell>
          <cell r="AJ159" t="str">
            <v/>
          </cell>
        </row>
        <row r="160">
          <cell r="B160" t="str">
            <v/>
          </cell>
          <cell r="F160" t="str">
            <v/>
          </cell>
          <cell r="V160">
            <v>0</v>
          </cell>
          <cell r="AI160">
            <v>0</v>
          </cell>
          <cell r="AJ160" t="str">
            <v/>
          </cell>
        </row>
        <row r="161">
          <cell r="B161" t="str">
            <v/>
          </cell>
          <cell r="F161" t="str">
            <v/>
          </cell>
          <cell r="V161">
            <v>0</v>
          </cell>
          <cell r="AI161">
            <v>0</v>
          </cell>
          <cell r="AJ161" t="str">
            <v/>
          </cell>
        </row>
        <row r="162">
          <cell r="B162" t="str">
            <v/>
          </cell>
          <cell r="F162" t="str">
            <v/>
          </cell>
          <cell r="V162">
            <v>0</v>
          </cell>
          <cell r="AI162">
            <v>0</v>
          </cell>
          <cell r="AJ162" t="str">
            <v/>
          </cell>
        </row>
        <row r="163">
          <cell r="B163" t="str">
            <v/>
          </cell>
          <cell r="F163" t="str">
            <v/>
          </cell>
          <cell r="V163">
            <v>0</v>
          </cell>
          <cell r="AI163">
            <v>0</v>
          </cell>
          <cell r="AJ163" t="str">
            <v/>
          </cell>
        </row>
        <row r="164">
          <cell r="B164" t="str">
            <v/>
          </cell>
          <cell r="F164" t="str">
            <v/>
          </cell>
          <cell r="V164">
            <v>0</v>
          </cell>
          <cell r="AI164">
            <v>0</v>
          </cell>
          <cell r="AJ164" t="str">
            <v/>
          </cell>
        </row>
        <row r="165">
          <cell r="B165" t="str">
            <v/>
          </cell>
          <cell r="F165" t="str">
            <v/>
          </cell>
          <cell r="V165">
            <v>0</v>
          </cell>
          <cell r="AI165">
            <v>0</v>
          </cell>
          <cell r="AJ165" t="str">
            <v/>
          </cell>
        </row>
        <row r="166">
          <cell r="B166" t="str">
            <v/>
          </cell>
          <cell r="F166" t="str">
            <v/>
          </cell>
          <cell r="V166">
            <v>0</v>
          </cell>
          <cell r="AI166">
            <v>0</v>
          </cell>
          <cell r="AJ166" t="str">
            <v/>
          </cell>
        </row>
        <row r="167">
          <cell r="B167" t="str">
            <v/>
          </cell>
          <cell r="F167" t="str">
            <v/>
          </cell>
          <cell r="V167">
            <v>0</v>
          </cell>
          <cell r="AI167">
            <v>0</v>
          </cell>
          <cell r="AJ167" t="str">
            <v/>
          </cell>
        </row>
        <row r="168">
          <cell r="B168" t="str">
            <v/>
          </cell>
          <cell r="F168" t="str">
            <v/>
          </cell>
          <cell r="V168">
            <v>0</v>
          </cell>
          <cell r="AI168">
            <v>0</v>
          </cell>
          <cell r="AJ168" t="str">
            <v/>
          </cell>
        </row>
        <row r="169">
          <cell r="B169" t="str">
            <v/>
          </cell>
          <cell r="F169" t="str">
            <v/>
          </cell>
          <cell r="V169">
            <v>0</v>
          </cell>
          <cell r="AI169">
            <v>0</v>
          </cell>
          <cell r="AJ169" t="str">
            <v/>
          </cell>
        </row>
        <row r="170">
          <cell r="B170" t="str">
            <v/>
          </cell>
          <cell r="F170" t="str">
            <v/>
          </cell>
          <cell r="V170">
            <v>0</v>
          </cell>
          <cell r="AI170">
            <v>0</v>
          </cell>
          <cell r="AJ170" t="str">
            <v/>
          </cell>
        </row>
        <row r="171">
          <cell r="B171" t="str">
            <v/>
          </cell>
          <cell r="F171" t="str">
            <v/>
          </cell>
          <cell r="V171">
            <v>0</v>
          </cell>
          <cell r="AI171">
            <v>0</v>
          </cell>
          <cell r="AJ171" t="str">
            <v/>
          </cell>
        </row>
        <row r="172">
          <cell r="B172" t="str">
            <v/>
          </cell>
          <cell r="F172" t="str">
            <v/>
          </cell>
          <cell r="V172">
            <v>0</v>
          </cell>
          <cell r="AI172">
            <v>0</v>
          </cell>
          <cell r="AJ172" t="str">
            <v/>
          </cell>
        </row>
        <row r="173">
          <cell r="B173" t="str">
            <v/>
          </cell>
          <cell r="F173" t="str">
            <v/>
          </cell>
          <cell r="V173">
            <v>0</v>
          </cell>
          <cell r="AI173">
            <v>0</v>
          </cell>
          <cell r="AJ173" t="str">
            <v/>
          </cell>
        </row>
        <row r="174">
          <cell r="B174" t="str">
            <v/>
          </cell>
          <cell r="F174" t="str">
            <v/>
          </cell>
          <cell r="V174">
            <v>0</v>
          </cell>
          <cell r="AI174">
            <v>0</v>
          </cell>
          <cell r="AJ174" t="str">
            <v/>
          </cell>
        </row>
        <row r="175">
          <cell r="B175" t="str">
            <v/>
          </cell>
          <cell r="F175" t="str">
            <v/>
          </cell>
          <cell r="V175">
            <v>0</v>
          </cell>
          <cell r="AI175">
            <v>0</v>
          </cell>
          <cell r="AJ175" t="str">
            <v/>
          </cell>
        </row>
        <row r="176">
          <cell r="B176" t="str">
            <v/>
          </cell>
          <cell r="F176" t="str">
            <v/>
          </cell>
          <cell r="V176">
            <v>0</v>
          </cell>
          <cell r="AI176">
            <v>0</v>
          </cell>
          <cell r="AJ176" t="str">
            <v/>
          </cell>
        </row>
        <row r="177">
          <cell r="B177" t="str">
            <v/>
          </cell>
          <cell r="F177" t="str">
            <v/>
          </cell>
          <cell r="V177">
            <v>0</v>
          </cell>
          <cell r="AI177">
            <v>0</v>
          </cell>
          <cell r="AJ177" t="str">
            <v/>
          </cell>
        </row>
        <row r="178">
          <cell r="B178" t="str">
            <v/>
          </cell>
          <cell r="F178" t="str">
            <v/>
          </cell>
          <cell r="V178">
            <v>0</v>
          </cell>
          <cell r="AI178">
            <v>0</v>
          </cell>
          <cell r="AJ178" t="str">
            <v/>
          </cell>
        </row>
        <row r="179">
          <cell r="B179" t="str">
            <v/>
          </cell>
          <cell r="F179" t="str">
            <v/>
          </cell>
          <cell r="V179">
            <v>0</v>
          </cell>
          <cell r="AI179">
            <v>0</v>
          </cell>
          <cell r="AJ179" t="str">
            <v/>
          </cell>
        </row>
        <row r="180">
          <cell r="B180" t="str">
            <v/>
          </cell>
          <cell r="F180" t="str">
            <v/>
          </cell>
          <cell r="V180">
            <v>0</v>
          </cell>
          <cell r="AI180">
            <v>0</v>
          </cell>
          <cell r="AJ180" t="str">
            <v/>
          </cell>
        </row>
        <row r="181">
          <cell r="B181" t="str">
            <v/>
          </cell>
          <cell r="F181" t="str">
            <v/>
          </cell>
          <cell r="V181">
            <v>0</v>
          </cell>
          <cell r="AI181">
            <v>0</v>
          </cell>
          <cell r="AJ181" t="str">
            <v/>
          </cell>
        </row>
        <row r="182">
          <cell r="B182" t="str">
            <v/>
          </cell>
          <cell r="F182" t="str">
            <v/>
          </cell>
          <cell r="V182">
            <v>0</v>
          </cell>
          <cell r="AI182">
            <v>0</v>
          </cell>
          <cell r="AJ182" t="str">
            <v/>
          </cell>
        </row>
        <row r="183">
          <cell r="B183" t="str">
            <v/>
          </cell>
          <cell r="F183" t="str">
            <v/>
          </cell>
          <cell r="V183">
            <v>0</v>
          </cell>
          <cell r="AI183">
            <v>0</v>
          </cell>
          <cell r="AJ183" t="str">
            <v/>
          </cell>
        </row>
        <row r="184">
          <cell r="B184" t="str">
            <v/>
          </cell>
          <cell r="F184" t="str">
            <v/>
          </cell>
          <cell r="V184">
            <v>0</v>
          </cell>
          <cell r="AI184">
            <v>0</v>
          </cell>
          <cell r="AJ184" t="str">
            <v/>
          </cell>
        </row>
        <row r="185">
          <cell r="B185" t="str">
            <v/>
          </cell>
          <cell r="F185" t="str">
            <v/>
          </cell>
          <cell r="V185">
            <v>0</v>
          </cell>
          <cell r="AI185">
            <v>0</v>
          </cell>
          <cell r="AJ185" t="str">
            <v/>
          </cell>
        </row>
        <row r="186">
          <cell r="B186" t="str">
            <v/>
          </cell>
          <cell r="F186" t="str">
            <v/>
          </cell>
          <cell r="V186">
            <v>0</v>
          </cell>
          <cell r="AI186">
            <v>0</v>
          </cell>
          <cell r="AJ186" t="str">
            <v/>
          </cell>
        </row>
        <row r="187">
          <cell r="B187" t="str">
            <v/>
          </cell>
          <cell r="F187" t="str">
            <v/>
          </cell>
          <cell r="V187">
            <v>0</v>
          </cell>
          <cell r="AI187">
            <v>0</v>
          </cell>
          <cell r="AJ187" t="str">
            <v/>
          </cell>
        </row>
        <row r="188">
          <cell r="B188" t="str">
            <v/>
          </cell>
          <cell r="F188" t="str">
            <v/>
          </cell>
          <cell r="V188">
            <v>0</v>
          </cell>
          <cell r="AI188">
            <v>0</v>
          </cell>
          <cell r="AJ188" t="str">
            <v/>
          </cell>
        </row>
        <row r="189">
          <cell r="B189" t="str">
            <v/>
          </cell>
          <cell r="F189" t="str">
            <v/>
          </cell>
          <cell r="V189">
            <v>0</v>
          </cell>
          <cell r="AI189">
            <v>0</v>
          </cell>
          <cell r="AJ189" t="str">
            <v/>
          </cell>
        </row>
        <row r="190">
          <cell r="B190" t="str">
            <v/>
          </cell>
          <cell r="F190" t="str">
            <v/>
          </cell>
          <cell r="V190">
            <v>0</v>
          </cell>
          <cell r="AI190">
            <v>0</v>
          </cell>
          <cell r="AJ190" t="str">
            <v/>
          </cell>
        </row>
        <row r="191">
          <cell r="B191" t="str">
            <v/>
          </cell>
          <cell r="F191" t="str">
            <v/>
          </cell>
          <cell r="V191">
            <v>0</v>
          </cell>
          <cell r="AI191">
            <v>0</v>
          </cell>
          <cell r="AJ191" t="str">
            <v/>
          </cell>
        </row>
        <row r="192">
          <cell r="B192" t="str">
            <v/>
          </cell>
          <cell r="F192" t="str">
            <v/>
          </cell>
          <cell r="V192">
            <v>0</v>
          </cell>
          <cell r="AI192">
            <v>0</v>
          </cell>
          <cell r="AJ192" t="str">
            <v/>
          </cell>
        </row>
        <row r="193">
          <cell r="B193" t="str">
            <v/>
          </cell>
          <cell r="F193" t="str">
            <v/>
          </cell>
          <cell r="V193">
            <v>0</v>
          </cell>
          <cell r="AI193">
            <v>0</v>
          </cell>
          <cell r="AJ193" t="str">
            <v/>
          </cell>
        </row>
        <row r="194">
          <cell r="B194" t="str">
            <v/>
          </cell>
          <cell r="F194" t="str">
            <v/>
          </cell>
          <cell r="V194">
            <v>0</v>
          </cell>
          <cell r="AI194">
            <v>0</v>
          </cell>
          <cell r="AJ194" t="str">
            <v/>
          </cell>
        </row>
        <row r="195">
          <cell r="B195" t="str">
            <v/>
          </cell>
          <cell r="F195" t="str">
            <v/>
          </cell>
          <cell r="V195">
            <v>0</v>
          </cell>
          <cell r="AI195">
            <v>0</v>
          </cell>
          <cell r="AJ195" t="str">
            <v/>
          </cell>
        </row>
        <row r="196">
          <cell r="B196" t="str">
            <v/>
          </cell>
          <cell r="F196" t="str">
            <v/>
          </cell>
          <cell r="V196">
            <v>0</v>
          </cell>
          <cell r="AI196">
            <v>0</v>
          </cell>
          <cell r="AJ196" t="str">
            <v/>
          </cell>
        </row>
        <row r="197">
          <cell r="B197" t="str">
            <v/>
          </cell>
          <cell r="F197" t="str">
            <v/>
          </cell>
          <cell r="V197">
            <v>0</v>
          </cell>
          <cell r="AI197">
            <v>0</v>
          </cell>
          <cell r="AJ197" t="str">
            <v/>
          </cell>
        </row>
        <row r="198">
          <cell r="B198" t="str">
            <v/>
          </cell>
          <cell r="F198" t="str">
            <v/>
          </cell>
          <cell r="V198">
            <v>0</v>
          </cell>
          <cell r="AI198">
            <v>0</v>
          </cell>
          <cell r="AJ198" t="str">
            <v/>
          </cell>
        </row>
        <row r="199">
          <cell r="B199" t="str">
            <v/>
          </cell>
          <cell r="F199" t="str">
            <v/>
          </cell>
          <cell r="V199">
            <v>0</v>
          </cell>
          <cell r="AI199">
            <v>0</v>
          </cell>
          <cell r="AJ199" t="str">
            <v/>
          </cell>
        </row>
        <row r="200">
          <cell r="B200" t="str">
            <v/>
          </cell>
          <cell r="F200" t="str">
            <v/>
          </cell>
          <cell r="V200">
            <v>0</v>
          </cell>
          <cell r="AI200">
            <v>0</v>
          </cell>
          <cell r="AJ200" t="str">
            <v/>
          </cell>
        </row>
        <row r="201">
          <cell r="B201" t="str">
            <v/>
          </cell>
          <cell r="F201" t="str">
            <v/>
          </cell>
          <cell r="V201">
            <v>0</v>
          </cell>
          <cell r="AI201">
            <v>0</v>
          </cell>
          <cell r="AJ201" t="str">
            <v/>
          </cell>
        </row>
        <row r="202">
          <cell r="B202" t="str">
            <v/>
          </cell>
          <cell r="F202" t="str">
            <v/>
          </cell>
          <cell r="V202">
            <v>0</v>
          </cell>
          <cell r="AI202">
            <v>0</v>
          </cell>
          <cell r="AJ202" t="str">
            <v/>
          </cell>
        </row>
        <row r="203">
          <cell r="B203" t="str">
            <v/>
          </cell>
          <cell r="F203" t="str">
            <v/>
          </cell>
          <cell r="V203">
            <v>0</v>
          </cell>
          <cell r="AI203">
            <v>0</v>
          </cell>
          <cell r="AJ203" t="str">
            <v/>
          </cell>
        </row>
        <row r="204">
          <cell r="B204" t="str">
            <v/>
          </cell>
          <cell r="F204" t="str">
            <v/>
          </cell>
          <cell r="V204">
            <v>0</v>
          </cell>
          <cell r="AI204">
            <v>0</v>
          </cell>
          <cell r="AJ204" t="str">
            <v/>
          </cell>
        </row>
        <row r="205">
          <cell r="B205" t="str">
            <v/>
          </cell>
          <cell r="F205" t="str">
            <v/>
          </cell>
          <cell r="V205">
            <v>0</v>
          </cell>
          <cell r="AI205">
            <v>0</v>
          </cell>
          <cell r="AJ205" t="str">
            <v/>
          </cell>
        </row>
        <row r="206">
          <cell r="B206" t="str">
            <v/>
          </cell>
          <cell r="F206" t="str">
            <v/>
          </cell>
          <cell r="V206">
            <v>0</v>
          </cell>
          <cell r="AI206">
            <v>0</v>
          </cell>
          <cell r="AJ206" t="str">
            <v/>
          </cell>
        </row>
        <row r="207">
          <cell r="B207" t="str">
            <v/>
          </cell>
          <cell r="F207" t="str">
            <v/>
          </cell>
          <cell r="V207">
            <v>0</v>
          </cell>
          <cell r="AI207">
            <v>0</v>
          </cell>
          <cell r="AJ207" t="str">
            <v/>
          </cell>
        </row>
        <row r="208">
          <cell r="B208" t="str">
            <v/>
          </cell>
          <cell r="F208" t="str">
            <v/>
          </cell>
          <cell r="V208">
            <v>0</v>
          </cell>
          <cell r="AI208">
            <v>0</v>
          </cell>
          <cell r="AJ208" t="str">
            <v/>
          </cell>
        </row>
        <row r="209">
          <cell r="B209" t="str">
            <v/>
          </cell>
          <cell r="F209" t="str">
            <v/>
          </cell>
          <cell r="V209">
            <v>0</v>
          </cell>
          <cell r="AI209">
            <v>0</v>
          </cell>
          <cell r="AJ209" t="str">
            <v/>
          </cell>
        </row>
        <row r="210">
          <cell r="B210" t="str">
            <v/>
          </cell>
          <cell r="F210" t="str">
            <v/>
          </cell>
          <cell r="V210">
            <v>0</v>
          </cell>
          <cell r="AI210">
            <v>0</v>
          </cell>
          <cell r="AJ210" t="str">
            <v/>
          </cell>
        </row>
        <row r="211">
          <cell r="B211" t="str">
            <v/>
          </cell>
          <cell r="F211" t="str">
            <v/>
          </cell>
          <cell r="V211">
            <v>0</v>
          </cell>
          <cell r="AI211">
            <v>0</v>
          </cell>
          <cell r="AJ211" t="str">
            <v/>
          </cell>
        </row>
        <row r="212">
          <cell r="B212" t="str">
            <v/>
          </cell>
          <cell r="F212" t="str">
            <v/>
          </cell>
          <cell r="V212">
            <v>0</v>
          </cell>
          <cell r="AI212">
            <v>0</v>
          </cell>
          <cell r="AJ212" t="str">
            <v/>
          </cell>
        </row>
        <row r="213">
          <cell r="B213" t="str">
            <v/>
          </cell>
          <cell r="F213" t="str">
            <v/>
          </cell>
          <cell r="V213">
            <v>0</v>
          </cell>
          <cell r="AI213">
            <v>0</v>
          </cell>
          <cell r="AJ213" t="str">
            <v/>
          </cell>
        </row>
        <row r="214">
          <cell r="B214" t="str">
            <v/>
          </cell>
          <cell r="F214" t="str">
            <v/>
          </cell>
          <cell r="V214">
            <v>0</v>
          </cell>
          <cell r="AI214">
            <v>0</v>
          </cell>
          <cell r="AJ214" t="str">
            <v/>
          </cell>
        </row>
        <row r="215">
          <cell r="B215" t="str">
            <v/>
          </cell>
          <cell r="F215" t="str">
            <v/>
          </cell>
          <cell r="V215">
            <v>0</v>
          </cell>
          <cell r="AI215">
            <v>0</v>
          </cell>
          <cell r="AJ215" t="str">
            <v/>
          </cell>
        </row>
        <row r="216">
          <cell r="B216" t="str">
            <v/>
          </cell>
          <cell r="F216" t="str">
            <v/>
          </cell>
          <cell r="V216">
            <v>0</v>
          </cell>
          <cell r="AI216">
            <v>0</v>
          </cell>
          <cell r="AJ216" t="str">
            <v/>
          </cell>
        </row>
        <row r="217">
          <cell r="B217" t="str">
            <v/>
          </cell>
          <cell r="F217" t="str">
            <v/>
          </cell>
          <cell r="V217">
            <v>0</v>
          </cell>
          <cell r="AI217">
            <v>0</v>
          </cell>
          <cell r="AJ217" t="str">
            <v/>
          </cell>
        </row>
        <row r="218">
          <cell r="B218" t="str">
            <v/>
          </cell>
          <cell r="F218" t="str">
            <v/>
          </cell>
          <cell r="V218">
            <v>0</v>
          </cell>
          <cell r="AI218">
            <v>0</v>
          </cell>
          <cell r="AJ218" t="str">
            <v/>
          </cell>
        </row>
        <row r="219">
          <cell r="B219" t="str">
            <v/>
          </cell>
          <cell r="F219" t="str">
            <v/>
          </cell>
          <cell r="V219">
            <v>0</v>
          </cell>
          <cell r="AI219">
            <v>0</v>
          </cell>
          <cell r="AJ219" t="str">
            <v/>
          </cell>
        </row>
        <row r="220">
          <cell r="B220" t="str">
            <v/>
          </cell>
          <cell r="F220" t="str">
            <v/>
          </cell>
          <cell r="V220">
            <v>0</v>
          </cell>
          <cell r="AI220">
            <v>0</v>
          </cell>
          <cell r="AJ220" t="str">
            <v/>
          </cell>
        </row>
        <row r="221">
          <cell r="B221" t="str">
            <v/>
          </cell>
          <cell r="F221" t="str">
            <v/>
          </cell>
          <cell r="V221">
            <v>0</v>
          </cell>
          <cell r="AI221">
            <v>0</v>
          </cell>
          <cell r="AJ221" t="str">
            <v/>
          </cell>
        </row>
        <row r="222">
          <cell r="B222" t="str">
            <v/>
          </cell>
          <cell r="F222" t="str">
            <v/>
          </cell>
          <cell r="V222">
            <v>0</v>
          </cell>
          <cell r="AI222">
            <v>0</v>
          </cell>
          <cell r="AJ222" t="str">
            <v/>
          </cell>
        </row>
        <row r="223">
          <cell r="B223" t="str">
            <v/>
          </cell>
          <cell r="F223" t="str">
            <v/>
          </cell>
          <cell r="V223">
            <v>0</v>
          </cell>
          <cell r="AI223">
            <v>0</v>
          </cell>
          <cell r="AJ223" t="str">
            <v/>
          </cell>
        </row>
        <row r="224">
          <cell r="B224" t="str">
            <v/>
          </cell>
          <cell r="F224" t="str">
            <v/>
          </cell>
          <cell r="V224">
            <v>0</v>
          </cell>
          <cell r="AI224">
            <v>0</v>
          </cell>
          <cell r="AJ224" t="str">
            <v/>
          </cell>
        </row>
        <row r="225">
          <cell r="B225" t="str">
            <v/>
          </cell>
          <cell r="F225" t="str">
            <v/>
          </cell>
          <cell r="V225">
            <v>0</v>
          </cell>
          <cell r="AI225">
            <v>0</v>
          </cell>
          <cell r="AJ225" t="str">
            <v/>
          </cell>
        </row>
        <row r="226">
          <cell r="B226" t="str">
            <v/>
          </cell>
          <cell r="F226" t="str">
            <v/>
          </cell>
          <cell r="V226">
            <v>0</v>
          </cell>
          <cell r="AI226">
            <v>0</v>
          </cell>
          <cell r="AJ226" t="str">
            <v/>
          </cell>
        </row>
        <row r="227">
          <cell r="B227" t="str">
            <v/>
          </cell>
          <cell r="F227" t="str">
            <v/>
          </cell>
          <cell r="V227">
            <v>0</v>
          </cell>
          <cell r="AI227">
            <v>0</v>
          </cell>
          <cell r="AJ227" t="str">
            <v/>
          </cell>
        </row>
        <row r="228">
          <cell r="B228" t="str">
            <v/>
          </cell>
          <cell r="F228" t="str">
            <v/>
          </cell>
          <cell r="V228">
            <v>0</v>
          </cell>
          <cell r="AI228">
            <v>0</v>
          </cell>
          <cell r="AJ228" t="str">
            <v/>
          </cell>
        </row>
        <row r="229">
          <cell r="B229" t="str">
            <v/>
          </cell>
          <cell r="F229" t="str">
            <v/>
          </cell>
          <cell r="V229">
            <v>0</v>
          </cell>
          <cell r="AI229">
            <v>0</v>
          </cell>
          <cell r="AJ229" t="str">
            <v/>
          </cell>
        </row>
        <row r="230">
          <cell r="B230" t="str">
            <v/>
          </cell>
          <cell r="F230" t="str">
            <v/>
          </cell>
          <cell r="V230">
            <v>0</v>
          </cell>
          <cell r="AI230">
            <v>0</v>
          </cell>
          <cell r="AJ230" t="str">
            <v/>
          </cell>
        </row>
        <row r="231">
          <cell r="B231" t="str">
            <v/>
          </cell>
          <cell r="F231" t="str">
            <v/>
          </cell>
          <cell r="V231">
            <v>0</v>
          </cell>
          <cell r="AI231">
            <v>0</v>
          </cell>
          <cell r="AJ231" t="str">
            <v/>
          </cell>
        </row>
        <row r="232">
          <cell r="B232" t="str">
            <v/>
          </cell>
          <cell r="F232" t="str">
            <v/>
          </cell>
          <cell r="V232">
            <v>0</v>
          </cell>
          <cell r="AI232">
            <v>0</v>
          </cell>
          <cell r="AJ232" t="str">
            <v/>
          </cell>
        </row>
        <row r="233">
          <cell r="B233" t="str">
            <v/>
          </cell>
          <cell r="F233" t="str">
            <v/>
          </cell>
          <cell r="V233">
            <v>0</v>
          </cell>
          <cell r="AI233">
            <v>0</v>
          </cell>
          <cell r="AJ233" t="str">
            <v/>
          </cell>
        </row>
        <row r="234">
          <cell r="B234" t="str">
            <v/>
          </cell>
          <cell r="F234" t="str">
            <v/>
          </cell>
          <cell r="V234">
            <v>0</v>
          </cell>
          <cell r="AI234">
            <v>0</v>
          </cell>
          <cell r="AJ234" t="str">
            <v/>
          </cell>
        </row>
        <row r="235">
          <cell r="B235" t="str">
            <v/>
          </cell>
          <cell r="F235" t="str">
            <v/>
          </cell>
          <cell r="V235">
            <v>0</v>
          </cell>
          <cell r="AI235">
            <v>0</v>
          </cell>
          <cell r="AJ235" t="str">
            <v/>
          </cell>
        </row>
        <row r="236">
          <cell r="B236" t="str">
            <v/>
          </cell>
          <cell r="F236" t="str">
            <v/>
          </cell>
          <cell r="V236">
            <v>0</v>
          </cell>
          <cell r="AI236">
            <v>0</v>
          </cell>
          <cell r="AJ236" t="str">
            <v/>
          </cell>
        </row>
        <row r="237">
          <cell r="B237" t="str">
            <v/>
          </cell>
          <cell r="F237" t="str">
            <v/>
          </cell>
          <cell r="V237">
            <v>0</v>
          </cell>
          <cell r="AI237">
            <v>0</v>
          </cell>
          <cell r="AJ237" t="str">
            <v/>
          </cell>
        </row>
        <row r="238">
          <cell r="B238" t="str">
            <v/>
          </cell>
          <cell r="F238" t="str">
            <v/>
          </cell>
          <cell r="V238">
            <v>0</v>
          </cell>
          <cell r="AI238">
            <v>0</v>
          </cell>
          <cell r="AJ238" t="str">
            <v/>
          </cell>
        </row>
        <row r="239">
          <cell r="B239" t="str">
            <v/>
          </cell>
          <cell r="F239" t="str">
            <v/>
          </cell>
          <cell r="V239">
            <v>0</v>
          </cell>
          <cell r="AI239">
            <v>0</v>
          </cell>
          <cell r="AJ239" t="str">
            <v/>
          </cell>
        </row>
        <row r="240">
          <cell r="B240" t="str">
            <v/>
          </cell>
          <cell r="F240" t="str">
            <v/>
          </cell>
          <cell r="V240">
            <v>0</v>
          </cell>
          <cell r="AI240">
            <v>0</v>
          </cell>
          <cell r="AJ240" t="str">
            <v/>
          </cell>
        </row>
        <row r="241">
          <cell r="B241" t="str">
            <v/>
          </cell>
          <cell r="F241" t="str">
            <v/>
          </cell>
          <cell r="V241">
            <v>0</v>
          </cell>
          <cell r="AI241">
            <v>0</v>
          </cell>
          <cell r="AJ241" t="str">
            <v/>
          </cell>
        </row>
        <row r="242">
          <cell r="B242" t="str">
            <v/>
          </cell>
          <cell r="F242" t="str">
            <v/>
          </cell>
          <cell r="V242">
            <v>0</v>
          </cell>
          <cell r="AI242">
            <v>0</v>
          </cell>
          <cell r="AJ242" t="str">
            <v/>
          </cell>
        </row>
        <row r="243">
          <cell r="B243" t="str">
            <v/>
          </cell>
          <cell r="F243" t="str">
            <v/>
          </cell>
          <cell r="V243">
            <v>0</v>
          </cell>
          <cell r="AI243">
            <v>0</v>
          </cell>
          <cell r="AJ243" t="str">
            <v/>
          </cell>
        </row>
        <row r="244">
          <cell r="B244" t="str">
            <v/>
          </cell>
          <cell r="F244" t="str">
            <v/>
          </cell>
          <cell r="V244">
            <v>0</v>
          </cell>
          <cell r="AI244">
            <v>0</v>
          </cell>
          <cell r="AJ244" t="str">
            <v/>
          </cell>
        </row>
        <row r="245">
          <cell r="B245" t="str">
            <v/>
          </cell>
          <cell r="F245" t="str">
            <v/>
          </cell>
          <cell r="V245">
            <v>0</v>
          </cell>
          <cell r="AI245">
            <v>0</v>
          </cell>
          <cell r="AJ245" t="str">
            <v/>
          </cell>
        </row>
        <row r="246">
          <cell r="B246" t="str">
            <v/>
          </cell>
          <cell r="F246" t="str">
            <v/>
          </cell>
          <cell r="V246">
            <v>0</v>
          </cell>
          <cell r="AI246">
            <v>0</v>
          </cell>
          <cell r="AJ246" t="str">
            <v/>
          </cell>
        </row>
        <row r="247">
          <cell r="B247" t="str">
            <v/>
          </cell>
          <cell r="F247" t="str">
            <v/>
          </cell>
          <cell r="V247">
            <v>0</v>
          </cell>
          <cell r="AI247">
            <v>0</v>
          </cell>
          <cell r="AJ247" t="str">
            <v/>
          </cell>
        </row>
        <row r="248">
          <cell r="B248" t="str">
            <v/>
          </cell>
          <cell r="F248" t="str">
            <v/>
          </cell>
          <cell r="V248">
            <v>0</v>
          </cell>
          <cell r="AI248">
            <v>0</v>
          </cell>
          <cell r="AJ248" t="str">
            <v/>
          </cell>
        </row>
        <row r="249">
          <cell r="B249" t="str">
            <v/>
          </cell>
          <cell r="F249" t="str">
            <v/>
          </cell>
          <cell r="V249">
            <v>0</v>
          </cell>
          <cell r="AI249">
            <v>0</v>
          </cell>
          <cell r="AJ249" t="str">
            <v/>
          </cell>
        </row>
        <row r="250">
          <cell r="B250" t="str">
            <v/>
          </cell>
          <cell r="F250" t="str">
            <v/>
          </cell>
          <cell r="V250">
            <v>0</v>
          </cell>
          <cell r="AI250">
            <v>0</v>
          </cell>
          <cell r="AJ250" t="str">
            <v/>
          </cell>
        </row>
        <row r="251">
          <cell r="B251" t="str">
            <v/>
          </cell>
          <cell r="F251" t="str">
            <v/>
          </cell>
          <cell r="V251">
            <v>0</v>
          </cell>
          <cell r="AI251">
            <v>0</v>
          </cell>
          <cell r="AJ251" t="str">
            <v/>
          </cell>
        </row>
        <row r="252">
          <cell r="B252" t="str">
            <v/>
          </cell>
          <cell r="F252" t="str">
            <v/>
          </cell>
          <cell r="V252">
            <v>0</v>
          </cell>
          <cell r="AI252">
            <v>0</v>
          </cell>
          <cell r="AJ252" t="str">
            <v/>
          </cell>
        </row>
        <row r="253">
          <cell r="B253" t="str">
            <v/>
          </cell>
          <cell r="F253" t="str">
            <v/>
          </cell>
          <cell r="V253">
            <v>0</v>
          </cell>
          <cell r="AI253">
            <v>0</v>
          </cell>
          <cell r="AJ253" t="str">
            <v/>
          </cell>
        </row>
        <row r="254">
          <cell r="B254" t="str">
            <v/>
          </cell>
          <cell r="F254" t="str">
            <v/>
          </cell>
          <cell r="V254">
            <v>0</v>
          </cell>
          <cell r="AI254">
            <v>0</v>
          </cell>
          <cell r="AJ254" t="str">
            <v/>
          </cell>
        </row>
        <row r="255">
          <cell r="B255" t="str">
            <v/>
          </cell>
          <cell r="F255" t="str">
            <v/>
          </cell>
          <cell r="V255">
            <v>0</v>
          </cell>
          <cell r="AI255">
            <v>0</v>
          </cell>
          <cell r="AJ255" t="str">
            <v/>
          </cell>
        </row>
        <row r="256">
          <cell r="B256" t="str">
            <v/>
          </cell>
          <cell r="F256" t="str">
            <v/>
          </cell>
          <cell r="V256">
            <v>0</v>
          </cell>
          <cell r="AI256">
            <v>0</v>
          </cell>
          <cell r="AJ256" t="str">
            <v/>
          </cell>
        </row>
        <row r="257">
          <cell r="B257" t="str">
            <v/>
          </cell>
          <cell r="F257" t="str">
            <v/>
          </cell>
          <cell r="V257">
            <v>0</v>
          </cell>
          <cell r="AI257">
            <v>0</v>
          </cell>
          <cell r="AJ257" t="str">
            <v/>
          </cell>
        </row>
        <row r="258">
          <cell r="B258" t="str">
            <v/>
          </cell>
          <cell r="F258" t="str">
            <v/>
          </cell>
          <cell r="V258">
            <v>0</v>
          </cell>
          <cell r="AI258">
            <v>0</v>
          </cell>
          <cell r="AJ258" t="str">
            <v/>
          </cell>
        </row>
        <row r="259">
          <cell r="B259" t="str">
            <v/>
          </cell>
          <cell r="F259" t="str">
            <v/>
          </cell>
          <cell r="V259">
            <v>0</v>
          </cell>
          <cell r="AI259">
            <v>0</v>
          </cell>
          <cell r="AJ259" t="str">
            <v/>
          </cell>
        </row>
        <row r="260">
          <cell r="B260" t="str">
            <v/>
          </cell>
          <cell r="F260" t="str">
            <v/>
          </cell>
          <cell r="V260">
            <v>0</v>
          </cell>
          <cell r="AI260">
            <v>0</v>
          </cell>
          <cell r="AJ260" t="str">
            <v/>
          </cell>
        </row>
        <row r="261">
          <cell r="B261" t="str">
            <v/>
          </cell>
          <cell r="F261" t="str">
            <v/>
          </cell>
          <cell r="V261">
            <v>0</v>
          </cell>
          <cell r="AI261">
            <v>0</v>
          </cell>
          <cell r="AJ261" t="str">
            <v/>
          </cell>
        </row>
        <row r="262">
          <cell r="B262" t="str">
            <v/>
          </cell>
          <cell r="F262" t="str">
            <v/>
          </cell>
          <cell r="V262">
            <v>0</v>
          </cell>
          <cell r="AI262">
            <v>0</v>
          </cell>
          <cell r="AJ262" t="str">
            <v/>
          </cell>
        </row>
        <row r="263">
          <cell r="B263" t="str">
            <v/>
          </cell>
          <cell r="F263" t="str">
            <v/>
          </cell>
          <cell r="V263">
            <v>0</v>
          </cell>
          <cell r="AI263">
            <v>0</v>
          </cell>
          <cell r="AJ263" t="str">
            <v/>
          </cell>
        </row>
        <row r="264">
          <cell r="B264" t="str">
            <v/>
          </cell>
          <cell r="F264" t="str">
            <v/>
          </cell>
          <cell r="V264">
            <v>0</v>
          </cell>
          <cell r="AI264">
            <v>0</v>
          </cell>
          <cell r="AJ264" t="str">
            <v/>
          </cell>
        </row>
        <row r="265">
          <cell r="B265" t="str">
            <v/>
          </cell>
          <cell r="F265" t="str">
            <v/>
          </cell>
          <cell r="V265">
            <v>0</v>
          </cell>
          <cell r="AI265">
            <v>0</v>
          </cell>
          <cell r="AJ265" t="str">
            <v/>
          </cell>
        </row>
        <row r="266">
          <cell r="B266" t="str">
            <v/>
          </cell>
          <cell r="F266" t="str">
            <v/>
          </cell>
          <cell r="V266">
            <v>0</v>
          </cell>
          <cell r="AI266">
            <v>0</v>
          </cell>
          <cell r="AJ266" t="str">
            <v/>
          </cell>
        </row>
        <row r="267">
          <cell r="B267" t="str">
            <v/>
          </cell>
          <cell r="F267" t="str">
            <v/>
          </cell>
          <cell r="V267">
            <v>0</v>
          </cell>
          <cell r="AI267">
            <v>0</v>
          </cell>
          <cell r="AJ267" t="str">
            <v/>
          </cell>
        </row>
        <row r="268">
          <cell r="B268" t="str">
            <v/>
          </cell>
          <cell r="F268" t="str">
            <v/>
          </cell>
          <cell r="V268">
            <v>0</v>
          </cell>
          <cell r="AI268">
            <v>0</v>
          </cell>
          <cell r="AJ268" t="str">
            <v/>
          </cell>
        </row>
        <row r="269">
          <cell r="B269" t="str">
            <v/>
          </cell>
          <cell r="F269" t="str">
            <v/>
          </cell>
          <cell r="V269">
            <v>0</v>
          </cell>
          <cell r="AI269">
            <v>0</v>
          </cell>
          <cell r="AJ269" t="str">
            <v/>
          </cell>
        </row>
        <row r="270">
          <cell r="B270" t="str">
            <v/>
          </cell>
          <cell r="F270" t="str">
            <v/>
          </cell>
          <cell r="V270">
            <v>0</v>
          </cell>
          <cell r="AI270">
            <v>0</v>
          </cell>
          <cell r="AJ270" t="str">
            <v/>
          </cell>
        </row>
        <row r="271">
          <cell r="B271" t="str">
            <v/>
          </cell>
          <cell r="F271" t="str">
            <v/>
          </cell>
          <cell r="V271">
            <v>0</v>
          </cell>
          <cell r="AI271">
            <v>0</v>
          </cell>
          <cell r="AJ271" t="str">
            <v/>
          </cell>
        </row>
        <row r="272">
          <cell r="B272" t="str">
            <v/>
          </cell>
          <cell r="F272" t="str">
            <v/>
          </cell>
          <cell r="V272">
            <v>0</v>
          </cell>
          <cell r="AI272">
            <v>0</v>
          </cell>
          <cell r="AJ272" t="str">
            <v/>
          </cell>
        </row>
        <row r="273">
          <cell r="B273" t="str">
            <v/>
          </cell>
          <cell r="F273" t="str">
            <v/>
          </cell>
          <cell r="V273">
            <v>0</v>
          </cell>
          <cell r="AI273">
            <v>0</v>
          </cell>
          <cell r="AJ273" t="str">
            <v/>
          </cell>
        </row>
        <row r="274">
          <cell r="B274" t="str">
            <v/>
          </cell>
          <cell r="F274" t="str">
            <v/>
          </cell>
          <cell r="V274">
            <v>0</v>
          </cell>
          <cell r="AI274">
            <v>0</v>
          </cell>
          <cell r="AJ274" t="str">
            <v/>
          </cell>
        </row>
        <row r="275">
          <cell r="B275" t="str">
            <v/>
          </cell>
          <cell r="F275" t="str">
            <v/>
          </cell>
          <cell r="V275">
            <v>0</v>
          </cell>
          <cell r="AI275">
            <v>0</v>
          </cell>
          <cell r="AJ275" t="str">
            <v/>
          </cell>
        </row>
        <row r="276">
          <cell r="B276" t="str">
            <v/>
          </cell>
          <cell r="F276" t="str">
            <v/>
          </cell>
          <cell r="V276">
            <v>0</v>
          </cell>
          <cell r="AI276">
            <v>0</v>
          </cell>
          <cell r="AJ276" t="str">
            <v/>
          </cell>
        </row>
        <row r="277">
          <cell r="B277" t="str">
            <v/>
          </cell>
          <cell r="F277" t="str">
            <v/>
          </cell>
          <cell r="V277">
            <v>0</v>
          </cell>
          <cell r="AI277">
            <v>0</v>
          </cell>
          <cell r="AJ277" t="str">
            <v/>
          </cell>
        </row>
        <row r="278">
          <cell r="B278" t="str">
            <v/>
          </cell>
          <cell r="F278" t="str">
            <v/>
          </cell>
          <cell r="V278">
            <v>0</v>
          </cell>
          <cell r="AI278">
            <v>0</v>
          </cell>
          <cell r="AJ278" t="str">
            <v/>
          </cell>
        </row>
        <row r="279">
          <cell r="B279" t="str">
            <v/>
          </cell>
          <cell r="F279" t="str">
            <v/>
          </cell>
          <cell r="V279">
            <v>0</v>
          </cell>
          <cell r="AI279">
            <v>0</v>
          </cell>
          <cell r="AJ279" t="str">
            <v/>
          </cell>
        </row>
        <row r="280">
          <cell r="B280" t="str">
            <v/>
          </cell>
          <cell r="F280" t="str">
            <v/>
          </cell>
          <cell r="V280">
            <v>0</v>
          </cell>
          <cell r="AI280">
            <v>0</v>
          </cell>
          <cell r="AJ280" t="str">
            <v/>
          </cell>
        </row>
        <row r="281">
          <cell r="B281" t="str">
            <v/>
          </cell>
          <cell r="F281" t="str">
            <v/>
          </cell>
          <cell r="V281">
            <v>0</v>
          </cell>
          <cell r="AI281">
            <v>0</v>
          </cell>
          <cell r="AJ281" t="str">
            <v/>
          </cell>
        </row>
        <row r="282">
          <cell r="B282" t="str">
            <v/>
          </cell>
          <cell r="F282" t="str">
            <v/>
          </cell>
          <cell r="V282">
            <v>0</v>
          </cell>
          <cell r="AI282">
            <v>0</v>
          </cell>
          <cell r="AJ282" t="str">
            <v/>
          </cell>
        </row>
        <row r="283">
          <cell r="B283" t="str">
            <v/>
          </cell>
          <cell r="F283" t="str">
            <v/>
          </cell>
          <cell r="V283">
            <v>0</v>
          </cell>
          <cell r="AI283">
            <v>0</v>
          </cell>
          <cell r="AJ283" t="str">
            <v/>
          </cell>
        </row>
        <row r="284">
          <cell r="B284" t="str">
            <v/>
          </cell>
          <cell r="F284" t="str">
            <v/>
          </cell>
          <cell r="V284">
            <v>0</v>
          </cell>
          <cell r="AI284">
            <v>0</v>
          </cell>
          <cell r="AJ284" t="str">
            <v/>
          </cell>
        </row>
        <row r="285">
          <cell r="B285" t="str">
            <v/>
          </cell>
          <cell r="F285" t="str">
            <v/>
          </cell>
          <cell r="V285">
            <v>0</v>
          </cell>
          <cell r="AI285">
            <v>0</v>
          </cell>
          <cell r="AJ285" t="str">
            <v/>
          </cell>
        </row>
        <row r="286">
          <cell r="B286" t="str">
            <v/>
          </cell>
          <cell r="F286" t="str">
            <v/>
          </cell>
          <cell r="V286">
            <v>0</v>
          </cell>
          <cell r="AI286">
            <v>0</v>
          </cell>
          <cell r="AJ286" t="str">
            <v/>
          </cell>
        </row>
        <row r="287">
          <cell r="B287" t="str">
            <v/>
          </cell>
          <cell r="F287" t="str">
            <v/>
          </cell>
          <cell r="V287">
            <v>0</v>
          </cell>
          <cell r="AI287">
            <v>0</v>
          </cell>
          <cell r="AJ287" t="str">
            <v/>
          </cell>
        </row>
        <row r="288">
          <cell r="B288" t="str">
            <v/>
          </cell>
          <cell r="F288" t="str">
            <v/>
          </cell>
          <cell r="V288">
            <v>0</v>
          </cell>
          <cell r="AI288">
            <v>0</v>
          </cell>
          <cell r="AJ288" t="str">
            <v/>
          </cell>
        </row>
        <row r="289">
          <cell r="B289" t="str">
            <v/>
          </cell>
          <cell r="F289" t="str">
            <v/>
          </cell>
          <cell r="V289">
            <v>0</v>
          </cell>
          <cell r="AI289">
            <v>0</v>
          </cell>
          <cell r="AJ289" t="str">
            <v/>
          </cell>
        </row>
        <row r="290">
          <cell r="B290" t="str">
            <v/>
          </cell>
          <cell r="F290" t="str">
            <v/>
          </cell>
          <cell r="V290">
            <v>0</v>
          </cell>
          <cell r="AI290">
            <v>0</v>
          </cell>
          <cell r="AJ290" t="str">
            <v/>
          </cell>
        </row>
        <row r="291">
          <cell r="B291" t="str">
            <v/>
          </cell>
          <cell r="F291" t="str">
            <v/>
          </cell>
          <cell r="V291">
            <v>0</v>
          </cell>
          <cell r="AI291">
            <v>0</v>
          </cell>
          <cell r="AJ291" t="str">
            <v/>
          </cell>
        </row>
        <row r="292">
          <cell r="B292" t="str">
            <v/>
          </cell>
          <cell r="F292" t="str">
            <v/>
          </cell>
          <cell r="V292">
            <v>0</v>
          </cell>
          <cell r="AI292">
            <v>0</v>
          </cell>
          <cell r="AJ292" t="str">
            <v/>
          </cell>
        </row>
        <row r="293">
          <cell r="B293" t="str">
            <v/>
          </cell>
          <cell r="F293" t="str">
            <v/>
          </cell>
          <cell r="V293">
            <v>0</v>
          </cell>
          <cell r="AI293">
            <v>0</v>
          </cell>
          <cell r="AJ293" t="str">
            <v/>
          </cell>
        </row>
        <row r="294">
          <cell r="B294" t="str">
            <v/>
          </cell>
          <cell r="F294" t="str">
            <v/>
          </cell>
          <cell r="V294">
            <v>0</v>
          </cell>
          <cell r="AI294">
            <v>0</v>
          </cell>
          <cell r="AJ294" t="str">
            <v/>
          </cell>
        </row>
        <row r="295">
          <cell r="B295" t="str">
            <v/>
          </cell>
          <cell r="F295" t="str">
            <v/>
          </cell>
          <cell r="V295">
            <v>0</v>
          </cell>
          <cell r="AI295">
            <v>0</v>
          </cell>
          <cell r="AJ295" t="str">
            <v/>
          </cell>
        </row>
        <row r="296">
          <cell r="B296" t="str">
            <v/>
          </cell>
          <cell r="F296" t="str">
            <v/>
          </cell>
          <cell r="V296">
            <v>0</v>
          </cell>
          <cell r="AI296">
            <v>0</v>
          </cell>
          <cell r="AJ296" t="str">
            <v/>
          </cell>
        </row>
        <row r="297">
          <cell r="B297" t="str">
            <v/>
          </cell>
          <cell r="F297" t="str">
            <v/>
          </cell>
          <cell r="V297">
            <v>0</v>
          </cell>
          <cell r="AI297">
            <v>0</v>
          </cell>
          <cell r="AJ297" t="str">
            <v/>
          </cell>
        </row>
        <row r="298">
          <cell r="B298" t="str">
            <v/>
          </cell>
          <cell r="F298" t="str">
            <v/>
          </cell>
          <cell r="V298">
            <v>0</v>
          </cell>
          <cell r="AI298">
            <v>0</v>
          </cell>
          <cell r="AJ298" t="str">
            <v/>
          </cell>
        </row>
        <row r="299">
          <cell r="B299" t="str">
            <v/>
          </cell>
          <cell r="F299" t="str">
            <v/>
          </cell>
          <cell r="V299">
            <v>0</v>
          </cell>
          <cell r="AI299">
            <v>0</v>
          </cell>
          <cell r="AJ299" t="str">
            <v/>
          </cell>
        </row>
        <row r="300">
          <cell r="B300" t="str">
            <v/>
          </cell>
          <cell r="F300" t="str">
            <v/>
          </cell>
          <cell r="V300">
            <v>0</v>
          </cell>
          <cell r="AI300">
            <v>0</v>
          </cell>
          <cell r="AJ300" t="str">
            <v/>
          </cell>
        </row>
        <row r="301">
          <cell r="B301" t="str">
            <v/>
          </cell>
          <cell r="F301" t="str">
            <v/>
          </cell>
          <cell r="V301">
            <v>0</v>
          </cell>
          <cell r="AI301">
            <v>0</v>
          </cell>
          <cell r="AJ301" t="str">
            <v/>
          </cell>
        </row>
        <row r="302">
          <cell r="B302" t="str">
            <v/>
          </cell>
          <cell r="F302" t="str">
            <v/>
          </cell>
          <cell r="V302">
            <v>0</v>
          </cell>
          <cell r="AI302">
            <v>0</v>
          </cell>
          <cell r="AJ302" t="str">
            <v/>
          </cell>
        </row>
        <row r="303">
          <cell r="B303" t="str">
            <v/>
          </cell>
          <cell r="F303" t="str">
            <v/>
          </cell>
          <cell r="V303">
            <v>0</v>
          </cell>
          <cell r="AI303">
            <v>0</v>
          </cell>
          <cell r="AJ303" t="str">
            <v/>
          </cell>
        </row>
        <row r="304">
          <cell r="B304" t="str">
            <v/>
          </cell>
          <cell r="F304" t="str">
            <v/>
          </cell>
          <cell r="V304">
            <v>0</v>
          </cell>
          <cell r="AI304">
            <v>0</v>
          </cell>
          <cell r="AJ304" t="str">
            <v/>
          </cell>
        </row>
        <row r="305">
          <cell r="B305" t="str">
            <v/>
          </cell>
          <cell r="F305" t="str">
            <v/>
          </cell>
          <cell r="V305">
            <v>0</v>
          </cell>
          <cell r="AI305">
            <v>0</v>
          </cell>
          <cell r="AJ305" t="str">
            <v/>
          </cell>
        </row>
        <row r="306">
          <cell r="B306" t="str">
            <v/>
          </cell>
          <cell r="F306" t="str">
            <v/>
          </cell>
          <cell r="V306">
            <v>0</v>
          </cell>
          <cell r="AI306">
            <v>0</v>
          </cell>
          <cell r="AJ306" t="str">
            <v/>
          </cell>
        </row>
        <row r="307">
          <cell r="B307" t="str">
            <v/>
          </cell>
          <cell r="F307" t="str">
            <v/>
          </cell>
          <cell r="V307">
            <v>0</v>
          </cell>
          <cell r="AI307">
            <v>0</v>
          </cell>
          <cell r="AJ307" t="str">
            <v/>
          </cell>
        </row>
        <row r="308">
          <cell r="B308" t="str">
            <v/>
          </cell>
          <cell r="F308" t="str">
            <v/>
          </cell>
          <cell r="V308">
            <v>0</v>
          </cell>
          <cell r="AI308">
            <v>0</v>
          </cell>
          <cell r="AJ308" t="str">
            <v/>
          </cell>
        </row>
        <row r="309">
          <cell r="B309" t="str">
            <v/>
          </cell>
          <cell r="F309" t="str">
            <v/>
          </cell>
          <cell r="V309">
            <v>0</v>
          </cell>
          <cell r="AI309">
            <v>0</v>
          </cell>
          <cell r="AJ309" t="str">
            <v/>
          </cell>
        </row>
        <row r="310">
          <cell r="B310" t="str">
            <v/>
          </cell>
          <cell r="F310" t="str">
            <v/>
          </cell>
          <cell r="V310">
            <v>0</v>
          </cell>
          <cell r="AI310">
            <v>0</v>
          </cell>
          <cell r="AJ310" t="str">
            <v/>
          </cell>
        </row>
        <row r="311">
          <cell r="B311" t="str">
            <v/>
          </cell>
          <cell r="F311" t="str">
            <v/>
          </cell>
          <cell r="V311">
            <v>0</v>
          </cell>
          <cell r="AI311">
            <v>0</v>
          </cell>
          <cell r="AJ311" t="str">
            <v/>
          </cell>
        </row>
        <row r="312">
          <cell r="B312" t="str">
            <v/>
          </cell>
          <cell r="F312" t="str">
            <v/>
          </cell>
          <cell r="V312">
            <v>0</v>
          </cell>
          <cell r="AI312">
            <v>0</v>
          </cell>
          <cell r="AJ312" t="str">
            <v/>
          </cell>
        </row>
        <row r="313">
          <cell r="B313" t="str">
            <v/>
          </cell>
          <cell r="F313" t="str">
            <v/>
          </cell>
          <cell r="V313">
            <v>0</v>
          </cell>
          <cell r="AI313">
            <v>0</v>
          </cell>
          <cell r="AJ313" t="str">
            <v/>
          </cell>
        </row>
        <row r="314">
          <cell r="B314" t="str">
            <v/>
          </cell>
          <cell r="F314" t="str">
            <v/>
          </cell>
          <cell r="V314">
            <v>0</v>
          </cell>
          <cell r="AI314">
            <v>0</v>
          </cell>
          <cell r="AJ314" t="str">
            <v/>
          </cell>
        </row>
        <row r="315">
          <cell r="B315" t="str">
            <v/>
          </cell>
          <cell r="F315" t="str">
            <v/>
          </cell>
          <cell r="V315">
            <v>0</v>
          </cell>
          <cell r="AI315">
            <v>0</v>
          </cell>
          <cell r="AJ315" t="str">
            <v/>
          </cell>
        </row>
        <row r="316">
          <cell r="B316" t="str">
            <v/>
          </cell>
          <cell r="F316" t="str">
            <v/>
          </cell>
          <cell r="V316">
            <v>0</v>
          </cell>
          <cell r="AI316">
            <v>0</v>
          </cell>
          <cell r="AJ316" t="str">
            <v/>
          </cell>
        </row>
        <row r="317">
          <cell r="B317" t="str">
            <v/>
          </cell>
          <cell r="F317" t="str">
            <v/>
          </cell>
          <cell r="V317">
            <v>0</v>
          </cell>
          <cell r="AI317">
            <v>0</v>
          </cell>
          <cell r="AJ317" t="str">
            <v/>
          </cell>
        </row>
        <row r="318">
          <cell r="B318" t="str">
            <v/>
          </cell>
          <cell r="F318" t="str">
            <v/>
          </cell>
          <cell r="V318">
            <v>0</v>
          </cell>
          <cell r="AI318">
            <v>0</v>
          </cell>
          <cell r="AJ318" t="str">
            <v/>
          </cell>
        </row>
        <row r="319">
          <cell r="B319" t="str">
            <v/>
          </cell>
          <cell r="F319" t="str">
            <v/>
          </cell>
          <cell r="V319">
            <v>0</v>
          </cell>
          <cell r="AI319">
            <v>0</v>
          </cell>
          <cell r="AJ319" t="str">
            <v/>
          </cell>
        </row>
        <row r="320">
          <cell r="B320" t="str">
            <v/>
          </cell>
          <cell r="F320" t="str">
            <v/>
          </cell>
          <cell r="V320">
            <v>0</v>
          </cell>
          <cell r="AI320">
            <v>0</v>
          </cell>
          <cell r="AJ320" t="str">
            <v/>
          </cell>
        </row>
        <row r="321">
          <cell r="B321" t="str">
            <v/>
          </cell>
          <cell r="F321" t="str">
            <v/>
          </cell>
          <cell r="V321">
            <v>0</v>
          </cell>
          <cell r="AI321">
            <v>0</v>
          </cell>
          <cell r="AJ321" t="str">
            <v/>
          </cell>
        </row>
        <row r="322">
          <cell r="B322" t="str">
            <v/>
          </cell>
          <cell r="F322" t="str">
            <v/>
          </cell>
          <cell r="V322">
            <v>0</v>
          </cell>
          <cell r="AI322">
            <v>0</v>
          </cell>
          <cell r="AJ322" t="str">
            <v/>
          </cell>
        </row>
        <row r="323">
          <cell r="B323" t="str">
            <v/>
          </cell>
          <cell r="F323" t="str">
            <v/>
          </cell>
          <cell r="V323">
            <v>0</v>
          </cell>
          <cell r="AI323">
            <v>0</v>
          </cell>
          <cell r="AJ323" t="str">
            <v/>
          </cell>
        </row>
        <row r="324">
          <cell r="B324" t="str">
            <v/>
          </cell>
          <cell r="F324" t="str">
            <v/>
          </cell>
          <cell r="V324">
            <v>0</v>
          </cell>
          <cell r="AI324">
            <v>0</v>
          </cell>
          <cell r="AJ324" t="str">
            <v/>
          </cell>
        </row>
        <row r="325">
          <cell r="B325" t="str">
            <v/>
          </cell>
          <cell r="F325" t="str">
            <v/>
          </cell>
          <cell r="V325">
            <v>0</v>
          </cell>
          <cell r="AI325">
            <v>0</v>
          </cell>
          <cell r="AJ325" t="str">
            <v/>
          </cell>
        </row>
        <row r="326">
          <cell r="B326" t="str">
            <v/>
          </cell>
          <cell r="F326" t="str">
            <v/>
          </cell>
          <cell r="V326">
            <v>0</v>
          </cell>
          <cell r="AI326">
            <v>0</v>
          </cell>
          <cell r="AJ326" t="str">
            <v/>
          </cell>
        </row>
        <row r="327">
          <cell r="B327" t="str">
            <v/>
          </cell>
          <cell r="F327" t="str">
            <v/>
          </cell>
          <cell r="V327">
            <v>0</v>
          </cell>
          <cell r="AI327">
            <v>0</v>
          </cell>
          <cell r="AJ327" t="str">
            <v/>
          </cell>
        </row>
        <row r="328">
          <cell r="B328" t="str">
            <v/>
          </cell>
          <cell r="F328" t="str">
            <v/>
          </cell>
          <cell r="V328">
            <v>0</v>
          </cell>
          <cell r="AI328">
            <v>0</v>
          </cell>
          <cell r="AJ328" t="str">
            <v/>
          </cell>
        </row>
        <row r="329">
          <cell r="B329" t="str">
            <v/>
          </cell>
          <cell r="F329" t="str">
            <v/>
          </cell>
          <cell r="V329">
            <v>0</v>
          </cell>
          <cell r="AI329">
            <v>0</v>
          </cell>
          <cell r="AJ329" t="str">
            <v/>
          </cell>
        </row>
        <row r="330">
          <cell r="B330" t="str">
            <v/>
          </cell>
          <cell r="F330" t="str">
            <v/>
          </cell>
          <cell r="V330">
            <v>0</v>
          </cell>
          <cell r="AI330">
            <v>0</v>
          </cell>
          <cell r="AJ330" t="str">
            <v/>
          </cell>
        </row>
        <row r="331">
          <cell r="B331" t="str">
            <v/>
          </cell>
          <cell r="F331" t="str">
            <v/>
          </cell>
          <cell r="V331">
            <v>0</v>
          </cell>
          <cell r="AI331">
            <v>0</v>
          </cell>
          <cell r="AJ331" t="str">
            <v/>
          </cell>
        </row>
        <row r="332">
          <cell r="B332" t="str">
            <v/>
          </cell>
          <cell r="F332" t="str">
            <v/>
          </cell>
          <cell r="V332">
            <v>0</v>
          </cell>
          <cell r="AI332">
            <v>0</v>
          </cell>
          <cell r="AJ332" t="str">
            <v/>
          </cell>
        </row>
        <row r="333">
          <cell r="B333" t="str">
            <v/>
          </cell>
          <cell r="F333" t="str">
            <v/>
          </cell>
          <cell r="V333">
            <v>0</v>
          </cell>
          <cell r="AI333">
            <v>0</v>
          </cell>
          <cell r="AJ333" t="str">
            <v/>
          </cell>
        </row>
        <row r="334">
          <cell r="B334" t="str">
            <v/>
          </cell>
          <cell r="F334" t="str">
            <v/>
          </cell>
          <cell r="V334">
            <v>0</v>
          </cell>
          <cell r="AI334">
            <v>0</v>
          </cell>
          <cell r="AJ334" t="str">
            <v/>
          </cell>
        </row>
        <row r="335">
          <cell r="B335" t="str">
            <v/>
          </cell>
          <cell r="F335" t="str">
            <v/>
          </cell>
          <cell r="V335">
            <v>0</v>
          </cell>
          <cell r="AI335">
            <v>0</v>
          </cell>
          <cell r="AJ335" t="str">
            <v/>
          </cell>
        </row>
        <row r="336">
          <cell r="B336" t="str">
            <v/>
          </cell>
          <cell r="F336" t="str">
            <v/>
          </cell>
          <cell r="V336">
            <v>0</v>
          </cell>
          <cell r="AI336">
            <v>0</v>
          </cell>
          <cell r="AJ336" t="str">
            <v/>
          </cell>
        </row>
        <row r="337">
          <cell r="B337" t="str">
            <v/>
          </cell>
          <cell r="F337" t="str">
            <v/>
          </cell>
          <cell r="V337">
            <v>0</v>
          </cell>
          <cell r="AI337">
            <v>0</v>
          </cell>
          <cell r="AJ337" t="str">
            <v/>
          </cell>
        </row>
        <row r="338">
          <cell r="B338" t="str">
            <v/>
          </cell>
          <cell r="F338" t="str">
            <v/>
          </cell>
          <cell r="V338">
            <v>0</v>
          </cell>
          <cell r="AI338">
            <v>0</v>
          </cell>
          <cell r="AJ338" t="str">
            <v/>
          </cell>
        </row>
        <row r="339">
          <cell r="B339" t="str">
            <v/>
          </cell>
          <cell r="F339" t="str">
            <v/>
          </cell>
          <cell r="V339">
            <v>0</v>
          </cell>
          <cell r="AI339">
            <v>0</v>
          </cell>
          <cell r="AJ339" t="str">
            <v/>
          </cell>
        </row>
        <row r="340">
          <cell r="B340" t="str">
            <v/>
          </cell>
          <cell r="F340" t="str">
            <v/>
          </cell>
          <cell r="V340">
            <v>0</v>
          </cell>
          <cell r="AI340">
            <v>0</v>
          </cell>
          <cell r="AJ340" t="str">
            <v/>
          </cell>
        </row>
        <row r="341">
          <cell r="B341" t="str">
            <v/>
          </cell>
          <cell r="F341" t="str">
            <v/>
          </cell>
          <cell r="V341">
            <v>0</v>
          </cell>
          <cell r="AI341">
            <v>0</v>
          </cell>
          <cell r="AJ341" t="str">
            <v/>
          </cell>
        </row>
        <row r="342">
          <cell r="B342" t="str">
            <v/>
          </cell>
          <cell r="F342" t="str">
            <v/>
          </cell>
          <cell r="V342">
            <v>0</v>
          </cell>
          <cell r="AI342">
            <v>0</v>
          </cell>
          <cell r="AJ342" t="str">
            <v/>
          </cell>
        </row>
        <row r="343">
          <cell r="B343" t="str">
            <v/>
          </cell>
          <cell r="F343" t="str">
            <v/>
          </cell>
          <cell r="V343">
            <v>0</v>
          </cell>
          <cell r="AI343">
            <v>0</v>
          </cell>
          <cell r="AJ343" t="str">
            <v/>
          </cell>
        </row>
        <row r="344">
          <cell r="B344" t="str">
            <v/>
          </cell>
          <cell r="F344" t="str">
            <v/>
          </cell>
          <cell r="V344">
            <v>0</v>
          </cell>
          <cell r="AI344">
            <v>0</v>
          </cell>
          <cell r="AJ344" t="str">
            <v/>
          </cell>
        </row>
        <row r="345">
          <cell r="B345" t="str">
            <v/>
          </cell>
          <cell r="F345" t="str">
            <v/>
          </cell>
          <cell r="V345">
            <v>0</v>
          </cell>
          <cell r="AI345">
            <v>0</v>
          </cell>
          <cell r="AJ345" t="str">
            <v/>
          </cell>
        </row>
        <row r="346">
          <cell r="B346" t="str">
            <v/>
          </cell>
          <cell r="F346" t="str">
            <v/>
          </cell>
          <cell r="V346">
            <v>0</v>
          </cell>
          <cell r="AI346">
            <v>0</v>
          </cell>
          <cell r="AJ346" t="str">
            <v/>
          </cell>
        </row>
        <row r="347">
          <cell r="B347" t="str">
            <v/>
          </cell>
          <cell r="F347" t="str">
            <v/>
          </cell>
          <cell r="V347">
            <v>0</v>
          </cell>
          <cell r="AI347">
            <v>0</v>
          </cell>
          <cell r="AJ347" t="str">
            <v/>
          </cell>
        </row>
        <row r="348">
          <cell r="B348" t="str">
            <v/>
          </cell>
          <cell r="F348" t="str">
            <v/>
          </cell>
          <cell r="V348">
            <v>0</v>
          </cell>
          <cell r="AI348">
            <v>0</v>
          </cell>
          <cell r="AJ348" t="str">
            <v/>
          </cell>
        </row>
        <row r="349">
          <cell r="B349" t="str">
            <v/>
          </cell>
          <cell r="F349" t="str">
            <v/>
          </cell>
          <cell r="V349">
            <v>0</v>
          </cell>
          <cell r="AI349">
            <v>0</v>
          </cell>
          <cell r="AJ349" t="str">
            <v/>
          </cell>
        </row>
        <row r="350">
          <cell r="B350" t="str">
            <v/>
          </cell>
          <cell r="F350" t="str">
            <v/>
          </cell>
          <cell r="V350">
            <v>0</v>
          </cell>
          <cell r="AI350">
            <v>0</v>
          </cell>
          <cell r="AJ350" t="str">
            <v/>
          </cell>
        </row>
        <row r="351">
          <cell r="B351" t="str">
            <v/>
          </cell>
          <cell r="F351" t="str">
            <v/>
          </cell>
          <cell r="V351">
            <v>0</v>
          </cell>
          <cell r="AI351">
            <v>0</v>
          </cell>
          <cell r="AJ351" t="str">
            <v/>
          </cell>
        </row>
        <row r="352">
          <cell r="B352" t="str">
            <v/>
          </cell>
          <cell r="F352" t="str">
            <v/>
          </cell>
          <cell r="V352">
            <v>0</v>
          </cell>
          <cell r="AI352">
            <v>0</v>
          </cell>
          <cell r="AJ352" t="str">
            <v/>
          </cell>
        </row>
        <row r="353">
          <cell r="B353" t="str">
            <v/>
          </cell>
          <cell r="F353" t="str">
            <v/>
          </cell>
          <cell r="V353">
            <v>0</v>
          </cell>
          <cell r="AI353">
            <v>0</v>
          </cell>
          <cell r="AJ353" t="str">
            <v/>
          </cell>
        </row>
        <row r="354">
          <cell r="B354" t="str">
            <v/>
          </cell>
          <cell r="F354" t="str">
            <v/>
          </cell>
          <cell r="V354">
            <v>0</v>
          </cell>
          <cell r="AI354">
            <v>0</v>
          </cell>
          <cell r="AJ354" t="str">
            <v/>
          </cell>
        </row>
        <row r="355">
          <cell r="B355" t="str">
            <v/>
          </cell>
          <cell r="F355" t="str">
            <v/>
          </cell>
          <cell r="V355">
            <v>0</v>
          </cell>
          <cell r="AI355">
            <v>0</v>
          </cell>
          <cell r="AJ355" t="str">
            <v/>
          </cell>
        </row>
        <row r="356">
          <cell r="B356" t="str">
            <v/>
          </cell>
          <cell r="F356" t="str">
            <v/>
          </cell>
          <cell r="V356">
            <v>0</v>
          </cell>
          <cell r="AI356">
            <v>0</v>
          </cell>
          <cell r="AJ356" t="str">
            <v/>
          </cell>
        </row>
        <row r="357">
          <cell r="B357" t="str">
            <v/>
          </cell>
          <cell r="F357" t="str">
            <v/>
          </cell>
          <cell r="V357">
            <v>0</v>
          </cell>
          <cell r="AI357">
            <v>0</v>
          </cell>
          <cell r="AJ357" t="str">
            <v/>
          </cell>
        </row>
        <row r="358">
          <cell r="B358" t="str">
            <v/>
          </cell>
          <cell r="F358" t="str">
            <v/>
          </cell>
          <cell r="V358">
            <v>0</v>
          </cell>
          <cell r="AI358">
            <v>0</v>
          </cell>
          <cell r="AJ358" t="str">
            <v/>
          </cell>
        </row>
        <row r="359">
          <cell r="B359" t="str">
            <v/>
          </cell>
          <cell r="F359" t="str">
            <v/>
          </cell>
          <cell r="V359">
            <v>0</v>
          </cell>
          <cell r="AI359">
            <v>0</v>
          </cell>
          <cell r="AJ359" t="str">
            <v/>
          </cell>
        </row>
        <row r="360">
          <cell r="B360" t="str">
            <v/>
          </cell>
          <cell r="F360" t="str">
            <v/>
          </cell>
          <cell r="V360">
            <v>0</v>
          </cell>
          <cell r="AI360">
            <v>0</v>
          </cell>
          <cell r="AJ360" t="str">
            <v/>
          </cell>
        </row>
        <row r="361">
          <cell r="B361" t="str">
            <v/>
          </cell>
          <cell r="F361" t="str">
            <v/>
          </cell>
          <cell r="V361">
            <v>0</v>
          </cell>
          <cell r="AI361">
            <v>0</v>
          </cell>
          <cell r="AJ361" t="str">
            <v/>
          </cell>
        </row>
        <row r="362">
          <cell r="B362" t="str">
            <v/>
          </cell>
          <cell r="F362" t="str">
            <v/>
          </cell>
          <cell r="V362">
            <v>0</v>
          </cell>
          <cell r="AI362">
            <v>0</v>
          </cell>
          <cell r="AJ362" t="str">
            <v/>
          </cell>
        </row>
        <row r="363">
          <cell r="B363" t="str">
            <v/>
          </cell>
          <cell r="F363" t="str">
            <v/>
          </cell>
          <cell r="V363">
            <v>0</v>
          </cell>
          <cell r="AI363">
            <v>0</v>
          </cell>
          <cell r="AJ363" t="str">
            <v/>
          </cell>
        </row>
        <row r="364">
          <cell r="B364" t="str">
            <v/>
          </cell>
          <cell r="F364" t="str">
            <v/>
          </cell>
          <cell r="V364">
            <v>0</v>
          </cell>
          <cell r="AI364">
            <v>0</v>
          </cell>
          <cell r="AJ364" t="str">
            <v/>
          </cell>
        </row>
        <row r="365">
          <cell r="B365" t="str">
            <v/>
          </cell>
          <cell r="F365" t="str">
            <v/>
          </cell>
          <cell r="V365">
            <v>0</v>
          </cell>
          <cell r="AI365">
            <v>0</v>
          </cell>
          <cell r="AJ365" t="str">
            <v/>
          </cell>
        </row>
        <row r="366">
          <cell r="B366" t="str">
            <v/>
          </cell>
          <cell r="F366" t="str">
            <v/>
          </cell>
          <cell r="V366">
            <v>0</v>
          </cell>
          <cell r="AI366">
            <v>0</v>
          </cell>
          <cell r="AJ366" t="str">
            <v/>
          </cell>
        </row>
        <row r="367">
          <cell r="B367" t="str">
            <v/>
          </cell>
          <cell r="F367" t="str">
            <v/>
          </cell>
          <cell r="V367">
            <v>0</v>
          </cell>
          <cell r="AI367">
            <v>0</v>
          </cell>
          <cell r="AJ367" t="str">
            <v/>
          </cell>
        </row>
        <row r="368">
          <cell r="B368" t="str">
            <v/>
          </cell>
          <cell r="F368" t="str">
            <v/>
          </cell>
          <cell r="V368">
            <v>0</v>
          </cell>
          <cell r="AI368">
            <v>0</v>
          </cell>
          <cell r="AJ368" t="str">
            <v/>
          </cell>
        </row>
        <row r="369">
          <cell r="B369" t="str">
            <v/>
          </cell>
          <cell r="F369" t="str">
            <v/>
          </cell>
          <cell r="V369">
            <v>0</v>
          </cell>
          <cell r="AI369">
            <v>0</v>
          </cell>
          <cell r="AJ369" t="str">
            <v/>
          </cell>
        </row>
        <row r="370">
          <cell r="B370" t="str">
            <v/>
          </cell>
          <cell r="F370" t="str">
            <v/>
          </cell>
          <cell r="V370">
            <v>0</v>
          </cell>
          <cell r="AI370">
            <v>0</v>
          </cell>
          <cell r="AJ370" t="str">
            <v/>
          </cell>
        </row>
        <row r="371">
          <cell r="B371" t="str">
            <v/>
          </cell>
          <cell r="F371" t="str">
            <v/>
          </cell>
          <cell r="V371">
            <v>0</v>
          </cell>
          <cell r="AI371">
            <v>0</v>
          </cell>
          <cell r="AJ371" t="str">
            <v/>
          </cell>
        </row>
        <row r="372">
          <cell r="B372" t="str">
            <v/>
          </cell>
          <cell r="F372" t="str">
            <v/>
          </cell>
          <cell r="V372">
            <v>0</v>
          </cell>
          <cell r="AI372">
            <v>0</v>
          </cell>
          <cell r="AJ372" t="str">
            <v/>
          </cell>
        </row>
        <row r="373">
          <cell r="B373" t="str">
            <v/>
          </cell>
          <cell r="F373" t="str">
            <v/>
          </cell>
          <cell r="V373">
            <v>0</v>
          </cell>
          <cell r="AI373">
            <v>0</v>
          </cell>
          <cell r="AJ373" t="str">
            <v/>
          </cell>
        </row>
        <row r="374">
          <cell r="B374" t="str">
            <v/>
          </cell>
          <cell r="F374" t="str">
            <v/>
          </cell>
          <cell r="V374">
            <v>0</v>
          </cell>
          <cell r="AI374">
            <v>0</v>
          </cell>
          <cell r="AJ374" t="str">
            <v/>
          </cell>
        </row>
        <row r="375">
          <cell r="B375" t="str">
            <v/>
          </cell>
          <cell r="F375" t="str">
            <v/>
          </cell>
          <cell r="V375">
            <v>0</v>
          </cell>
          <cell r="AI375">
            <v>0</v>
          </cell>
          <cell r="AJ375" t="str">
            <v/>
          </cell>
        </row>
        <row r="376">
          <cell r="B376" t="str">
            <v/>
          </cell>
          <cell r="F376" t="str">
            <v/>
          </cell>
          <cell r="V376">
            <v>0</v>
          </cell>
          <cell r="AI376">
            <v>0</v>
          </cell>
          <cell r="AJ376" t="str">
            <v/>
          </cell>
        </row>
        <row r="377">
          <cell r="B377" t="str">
            <v/>
          </cell>
          <cell r="F377" t="str">
            <v/>
          </cell>
          <cell r="V377">
            <v>0</v>
          </cell>
          <cell r="AI377">
            <v>0</v>
          </cell>
          <cell r="AJ377" t="str">
            <v/>
          </cell>
        </row>
        <row r="378">
          <cell r="B378" t="str">
            <v/>
          </cell>
          <cell r="F378" t="str">
            <v/>
          </cell>
          <cell r="V378">
            <v>0</v>
          </cell>
          <cell r="AI378">
            <v>0</v>
          </cell>
          <cell r="AJ378" t="str">
            <v/>
          </cell>
        </row>
        <row r="379">
          <cell r="B379" t="str">
            <v/>
          </cell>
          <cell r="F379" t="str">
            <v/>
          </cell>
          <cell r="V379">
            <v>0</v>
          </cell>
          <cell r="AI379">
            <v>0</v>
          </cell>
          <cell r="AJ379" t="str">
            <v/>
          </cell>
        </row>
        <row r="380">
          <cell r="B380" t="str">
            <v/>
          </cell>
          <cell r="F380" t="str">
            <v/>
          </cell>
          <cell r="V380">
            <v>0</v>
          </cell>
          <cell r="AI380">
            <v>0</v>
          </cell>
          <cell r="AJ380" t="str">
            <v/>
          </cell>
        </row>
        <row r="381">
          <cell r="B381" t="str">
            <v/>
          </cell>
          <cell r="F381" t="str">
            <v/>
          </cell>
          <cell r="V381">
            <v>0</v>
          </cell>
          <cell r="AI381">
            <v>0</v>
          </cell>
          <cell r="AJ381" t="str">
            <v/>
          </cell>
        </row>
        <row r="382">
          <cell r="B382" t="str">
            <v/>
          </cell>
          <cell r="F382" t="str">
            <v/>
          </cell>
          <cell r="V382">
            <v>0</v>
          </cell>
          <cell r="AI382">
            <v>0</v>
          </cell>
          <cell r="AJ382" t="str">
            <v/>
          </cell>
        </row>
        <row r="383">
          <cell r="B383" t="str">
            <v/>
          </cell>
          <cell r="F383" t="str">
            <v/>
          </cell>
          <cell r="V383">
            <v>0</v>
          </cell>
          <cell r="AI383">
            <v>0</v>
          </cell>
          <cell r="AJ383" t="str">
            <v/>
          </cell>
        </row>
        <row r="384">
          <cell r="B384" t="str">
            <v/>
          </cell>
          <cell r="F384" t="str">
            <v/>
          </cell>
          <cell r="V384">
            <v>0</v>
          </cell>
          <cell r="AI384">
            <v>0</v>
          </cell>
          <cell r="AJ384" t="str">
            <v/>
          </cell>
        </row>
        <row r="385">
          <cell r="B385" t="str">
            <v/>
          </cell>
          <cell r="F385" t="str">
            <v/>
          </cell>
          <cell r="V385">
            <v>0</v>
          </cell>
          <cell r="AI385">
            <v>0</v>
          </cell>
          <cell r="AJ385" t="str">
            <v/>
          </cell>
        </row>
        <row r="386">
          <cell r="B386" t="str">
            <v/>
          </cell>
          <cell r="F386" t="str">
            <v/>
          </cell>
          <cell r="V386">
            <v>0</v>
          </cell>
          <cell r="AI386">
            <v>0</v>
          </cell>
          <cell r="AJ386" t="str">
            <v/>
          </cell>
        </row>
        <row r="387">
          <cell r="B387" t="str">
            <v/>
          </cell>
          <cell r="F387" t="str">
            <v/>
          </cell>
          <cell r="V387">
            <v>0</v>
          </cell>
          <cell r="AI387">
            <v>0</v>
          </cell>
          <cell r="AJ387" t="str">
            <v/>
          </cell>
        </row>
        <row r="388">
          <cell r="B388" t="str">
            <v/>
          </cell>
          <cell r="F388" t="str">
            <v/>
          </cell>
          <cell r="V388">
            <v>0</v>
          </cell>
          <cell r="AI388">
            <v>0</v>
          </cell>
          <cell r="AJ388" t="str">
            <v/>
          </cell>
        </row>
        <row r="389">
          <cell r="B389" t="str">
            <v/>
          </cell>
          <cell r="F389" t="str">
            <v/>
          </cell>
          <cell r="V389">
            <v>0</v>
          </cell>
          <cell r="AI389">
            <v>0</v>
          </cell>
          <cell r="AJ389" t="str">
            <v/>
          </cell>
        </row>
        <row r="390">
          <cell r="B390" t="str">
            <v/>
          </cell>
          <cell r="F390" t="str">
            <v/>
          </cell>
          <cell r="V390">
            <v>0</v>
          </cell>
          <cell r="AI390">
            <v>0</v>
          </cell>
          <cell r="AJ390" t="str">
            <v/>
          </cell>
        </row>
        <row r="391">
          <cell r="B391" t="str">
            <v/>
          </cell>
          <cell r="F391" t="str">
            <v/>
          </cell>
          <cell r="V391">
            <v>0</v>
          </cell>
          <cell r="AI391">
            <v>0</v>
          </cell>
          <cell r="AJ391" t="str">
            <v/>
          </cell>
        </row>
        <row r="392">
          <cell r="B392" t="str">
            <v/>
          </cell>
          <cell r="F392" t="str">
            <v/>
          </cell>
          <cell r="V392">
            <v>0</v>
          </cell>
          <cell r="AI392">
            <v>0</v>
          </cell>
          <cell r="AJ392" t="str">
            <v/>
          </cell>
        </row>
        <row r="393">
          <cell r="B393" t="str">
            <v/>
          </cell>
          <cell r="F393" t="str">
            <v/>
          </cell>
          <cell r="V393">
            <v>0</v>
          </cell>
          <cell r="AI393">
            <v>0</v>
          </cell>
          <cell r="AJ393" t="str">
            <v/>
          </cell>
        </row>
        <row r="394">
          <cell r="B394" t="str">
            <v/>
          </cell>
          <cell r="F394" t="str">
            <v/>
          </cell>
          <cell r="V394">
            <v>0</v>
          </cell>
          <cell r="AI394">
            <v>0</v>
          </cell>
          <cell r="AJ394" t="str">
            <v/>
          </cell>
        </row>
        <row r="395">
          <cell r="B395" t="str">
            <v/>
          </cell>
          <cell r="F395" t="str">
            <v/>
          </cell>
          <cell r="V395">
            <v>0</v>
          </cell>
          <cell r="AI395">
            <v>0</v>
          </cell>
          <cell r="AJ395" t="str">
            <v/>
          </cell>
        </row>
        <row r="396">
          <cell r="B396" t="str">
            <v/>
          </cell>
          <cell r="F396" t="str">
            <v/>
          </cell>
          <cell r="V396">
            <v>0</v>
          </cell>
          <cell r="AI396">
            <v>0</v>
          </cell>
          <cell r="AJ396" t="str">
            <v/>
          </cell>
        </row>
        <row r="397">
          <cell r="B397" t="str">
            <v/>
          </cell>
          <cell r="F397" t="str">
            <v/>
          </cell>
          <cell r="V397">
            <v>0</v>
          </cell>
          <cell r="AI397">
            <v>0</v>
          </cell>
          <cell r="AJ397" t="str">
            <v/>
          </cell>
        </row>
        <row r="398">
          <cell r="B398" t="str">
            <v/>
          </cell>
          <cell r="F398" t="str">
            <v/>
          </cell>
          <cell r="V398">
            <v>0</v>
          </cell>
          <cell r="AI398">
            <v>0</v>
          </cell>
          <cell r="AJ398" t="str">
            <v/>
          </cell>
        </row>
        <row r="399">
          <cell r="B399" t="str">
            <v/>
          </cell>
          <cell r="F399" t="str">
            <v/>
          </cell>
          <cell r="V399">
            <v>0</v>
          </cell>
          <cell r="AI399">
            <v>0</v>
          </cell>
          <cell r="AJ399" t="str">
            <v/>
          </cell>
        </row>
        <row r="400">
          <cell r="B400" t="str">
            <v/>
          </cell>
          <cell r="F400" t="str">
            <v/>
          </cell>
          <cell r="V400">
            <v>0</v>
          </cell>
          <cell r="AI400">
            <v>0</v>
          </cell>
          <cell r="AJ400" t="str">
            <v/>
          </cell>
        </row>
        <row r="401">
          <cell r="B401" t="str">
            <v/>
          </cell>
          <cell r="F401" t="str">
            <v/>
          </cell>
          <cell r="V401">
            <v>0</v>
          </cell>
          <cell r="AI401">
            <v>0</v>
          </cell>
          <cell r="AJ401" t="str">
            <v/>
          </cell>
        </row>
        <row r="402">
          <cell r="B402" t="str">
            <v/>
          </cell>
          <cell r="F402" t="str">
            <v/>
          </cell>
          <cell r="V402">
            <v>0</v>
          </cell>
          <cell r="AI402">
            <v>0</v>
          </cell>
          <cell r="AJ402" t="str">
            <v/>
          </cell>
        </row>
        <row r="403">
          <cell r="B403" t="str">
            <v/>
          </cell>
          <cell r="F403" t="str">
            <v/>
          </cell>
          <cell r="V403">
            <v>0</v>
          </cell>
          <cell r="AI403">
            <v>0</v>
          </cell>
          <cell r="AJ403" t="str">
            <v/>
          </cell>
        </row>
        <row r="404">
          <cell r="B404" t="str">
            <v/>
          </cell>
          <cell r="F404" t="str">
            <v/>
          </cell>
          <cell r="V404">
            <v>0</v>
          </cell>
          <cell r="AI404">
            <v>0</v>
          </cell>
          <cell r="AJ404" t="str">
            <v/>
          </cell>
        </row>
        <row r="405">
          <cell r="B405" t="str">
            <v/>
          </cell>
          <cell r="F405" t="str">
            <v/>
          </cell>
          <cell r="V405">
            <v>0</v>
          </cell>
          <cell r="AI405">
            <v>0</v>
          </cell>
          <cell r="AJ405" t="str">
            <v/>
          </cell>
        </row>
        <row r="406">
          <cell r="B406" t="str">
            <v/>
          </cell>
          <cell r="F406" t="str">
            <v/>
          </cell>
          <cell r="V406">
            <v>0</v>
          </cell>
          <cell r="AI406">
            <v>0</v>
          </cell>
          <cell r="AJ406" t="str">
            <v/>
          </cell>
        </row>
        <row r="407">
          <cell r="B407" t="str">
            <v/>
          </cell>
          <cell r="F407" t="str">
            <v/>
          </cell>
          <cell r="V407">
            <v>0</v>
          </cell>
          <cell r="AI407">
            <v>0</v>
          </cell>
          <cell r="AJ407" t="str">
            <v/>
          </cell>
        </row>
        <row r="408">
          <cell r="B408" t="str">
            <v/>
          </cell>
          <cell r="F408" t="str">
            <v/>
          </cell>
          <cell r="V408">
            <v>0</v>
          </cell>
          <cell r="AI408">
            <v>0</v>
          </cell>
          <cell r="AJ408" t="str">
            <v/>
          </cell>
        </row>
        <row r="409">
          <cell r="B409" t="str">
            <v/>
          </cell>
          <cell r="F409" t="str">
            <v/>
          </cell>
          <cell r="V409">
            <v>0</v>
          </cell>
          <cell r="AI409">
            <v>0</v>
          </cell>
          <cell r="AJ409" t="str">
            <v/>
          </cell>
        </row>
        <row r="410">
          <cell r="B410" t="str">
            <v/>
          </cell>
          <cell r="F410" t="str">
            <v/>
          </cell>
          <cell r="V410">
            <v>0</v>
          </cell>
          <cell r="AI410">
            <v>0</v>
          </cell>
          <cell r="AJ410" t="str">
            <v/>
          </cell>
        </row>
        <row r="411">
          <cell r="B411" t="str">
            <v/>
          </cell>
          <cell r="F411" t="str">
            <v/>
          </cell>
          <cell r="V411">
            <v>0</v>
          </cell>
          <cell r="AI411">
            <v>0</v>
          </cell>
          <cell r="AJ411" t="str">
            <v/>
          </cell>
        </row>
        <row r="412">
          <cell r="B412" t="str">
            <v/>
          </cell>
          <cell r="F412" t="str">
            <v/>
          </cell>
          <cell r="V412">
            <v>0</v>
          </cell>
          <cell r="AI412">
            <v>0</v>
          </cell>
          <cell r="AJ412" t="str">
            <v/>
          </cell>
        </row>
        <row r="413">
          <cell r="B413" t="str">
            <v/>
          </cell>
          <cell r="F413" t="str">
            <v/>
          </cell>
          <cell r="V413">
            <v>0</v>
          </cell>
          <cell r="AI413">
            <v>0</v>
          </cell>
          <cell r="AJ413" t="str">
            <v/>
          </cell>
        </row>
        <row r="414">
          <cell r="B414" t="str">
            <v/>
          </cell>
          <cell r="F414" t="str">
            <v/>
          </cell>
          <cell r="V414">
            <v>0</v>
          </cell>
          <cell r="AI414">
            <v>0</v>
          </cell>
          <cell r="AJ414" t="str">
            <v/>
          </cell>
        </row>
        <row r="415">
          <cell r="B415" t="str">
            <v/>
          </cell>
          <cell r="F415" t="str">
            <v/>
          </cell>
          <cell r="V415">
            <v>0</v>
          </cell>
          <cell r="AI415">
            <v>0</v>
          </cell>
          <cell r="AJ415" t="str">
            <v/>
          </cell>
        </row>
        <row r="416">
          <cell r="B416" t="str">
            <v/>
          </cell>
          <cell r="F416" t="str">
            <v/>
          </cell>
          <cell r="V416">
            <v>0</v>
          </cell>
          <cell r="AI416">
            <v>0</v>
          </cell>
          <cell r="AJ416" t="str">
            <v/>
          </cell>
        </row>
        <row r="417">
          <cell r="B417" t="str">
            <v/>
          </cell>
          <cell r="F417" t="str">
            <v/>
          </cell>
          <cell r="V417">
            <v>0</v>
          </cell>
          <cell r="AI417">
            <v>0</v>
          </cell>
          <cell r="AJ417" t="str">
            <v/>
          </cell>
        </row>
        <row r="418">
          <cell r="B418" t="str">
            <v/>
          </cell>
          <cell r="F418" t="str">
            <v/>
          </cell>
          <cell r="V418">
            <v>0</v>
          </cell>
          <cell r="AI418">
            <v>0</v>
          </cell>
          <cell r="AJ418" t="str">
            <v/>
          </cell>
        </row>
        <row r="419">
          <cell r="B419" t="str">
            <v/>
          </cell>
          <cell r="F419" t="str">
            <v/>
          </cell>
          <cell r="V419">
            <v>0</v>
          </cell>
          <cell r="AI419">
            <v>0</v>
          </cell>
          <cell r="AJ419" t="str">
            <v/>
          </cell>
        </row>
        <row r="420">
          <cell r="B420" t="str">
            <v/>
          </cell>
          <cell r="F420" t="str">
            <v/>
          </cell>
          <cell r="V420">
            <v>0</v>
          </cell>
          <cell r="AI420">
            <v>0</v>
          </cell>
          <cell r="AJ420" t="str">
            <v/>
          </cell>
        </row>
        <row r="421">
          <cell r="B421" t="str">
            <v/>
          </cell>
          <cell r="F421" t="str">
            <v/>
          </cell>
          <cell r="V421">
            <v>0</v>
          </cell>
          <cell r="AI421">
            <v>0</v>
          </cell>
          <cell r="AJ421" t="str">
            <v/>
          </cell>
        </row>
        <row r="422">
          <cell r="B422" t="str">
            <v/>
          </cell>
          <cell r="F422" t="str">
            <v/>
          </cell>
          <cell r="V422">
            <v>0</v>
          </cell>
          <cell r="AI422">
            <v>0</v>
          </cell>
          <cell r="AJ422" t="str">
            <v/>
          </cell>
        </row>
        <row r="423">
          <cell r="B423" t="str">
            <v/>
          </cell>
          <cell r="F423" t="str">
            <v/>
          </cell>
          <cell r="V423">
            <v>0</v>
          </cell>
          <cell r="AI423">
            <v>0</v>
          </cell>
          <cell r="AJ423" t="str">
            <v/>
          </cell>
        </row>
        <row r="424">
          <cell r="B424" t="str">
            <v/>
          </cell>
          <cell r="F424" t="str">
            <v/>
          </cell>
          <cell r="V424">
            <v>0</v>
          </cell>
          <cell r="AI424">
            <v>0</v>
          </cell>
          <cell r="AJ424" t="str">
            <v/>
          </cell>
        </row>
        <row r="425">
          <cell r="B425" t="str">
            <v/>
          </cell>
          <cell r="F425" t="str">
            <v/>
          </cell>
          <cell r="V425">
            <v>0</v>
          </cell>
          <cell r="AI425">
            <v>0</v>
          </cell>
          <cell r="AJ425" t="str">
            <v/>
          </cell>
        </row>
        <row r="426">
          <cell r="B426" t="str">
            <v/>
          </cell>
          <cell r="F426" t="str">
            <v/>
          </cell>
          <cell r="V426">
            <v>0</v>
          </cell>
          <cell r="AI426">
            <v>0</v>
          </cell>
          <cell r="AJ426" t="str">
            <v/>
          </cell>
        </row>
        <row r="427">
          <cell r="B427" t="str">
            <v/>
          </cell>
          <cell r="F427" t="str">
            <v/>
          </cell>
          <cell r="V427">
            <v>0</v>
          </cell>
          <cell r="AI427">
            <v>0</v>
          </cell>
          <cell r="AJ427" t="str">
            <v/>
          </cell>
        </row>
        <row r="428">
          <cell r="B428" t="str">
            <v/>
          </cell>
          <cell r="F428" t="str">
            <v/>
          </cell>
          <cell r="V428">
            <v>0</v>
          </cell>
          <cell r="AI428">
            <v>0</v>
          </cell>
          <cell r="AJ428" t="str">
            <v/>
          </cell>
        </row>
        <row r="429">
          <cell r="B429" t="str">
            <v/>
          </cell>
          <cell r="F429" t="str">
            <v/>
          </cell>
          <cell r="V429">
            <v>0</v>
          </cell>
          <cell r="AI429">
            <v>0</v>
          </cell>
          <cell r="AJ429" t="str">
            <v/>
          </cell>
        </row>
        <row r="430">
          <cell r="B430" t="str">
            <v/>
          </cell>
          <cell r="F430" t="str">
            <v/>
          </cell>
          <cell r="V430">
            <v>0</v>
          </cell>
          <cell r="AI430">
            <v>0</v>
          </cell>
          <cell r="AJ430" t="str">
            <v/>
          </cell>
        </row>
        <row r="431">
          <cell r="B431" t="str">
            <v/>
          </cell>
          <cell r="F431" t="str">
            <v/>
          </cell>
          <cell r="V431">
            <v>0</v>
          </cell>
          <cell r="AI431">
            <v>0</v>
          </cell>
          <cell r="AJ431" t="str">
            <v/>
          </cell>
        </row>
        <row r="432">
          <cell r="B432" t="str">
            <v/>
          </cell>
          <cell r="F432" t="str">
            <v/>
          </cell>
          <cell r="V432">
            <v>0</v>
          </cell>
          <cell r="AI432">
            <v>0</v>
          </cell>
          <cell r="AJ432" t="str">
            <v/>
          </cell>
        </row>
        <row r="433">
          <cell r="B433" t="str">
            <v/>
          </cell>
          <cell r="F433" t="str">
            <v/>
          </cell>
          <cell r="V433">
            <v>0</v>
          </cell>
          <cell r="AI433">
            <v>0</v>
          </cell>
          <cell r="AJ433" t="str">
            <v/>
          </cell>
        </row>
        <row r="434">
          <cell r="B434" t="str">
            <v/>
          </cell>
          <cell r="F434" t="str">
            <v/>
          </cell>
          <cell r="V434">
            <v>0</v>
          </cell>
          <cell r="AI434">
            <v>0</v>
          </cell>
          <cell r="AJ434" t="str">
            <v/>
          </cell>
        </row>
        <row r="435">
          <cell r="B435" t="str">
            <v/>
          </cell>
          <cell r="F435" t="str">
            <v/>
          </cell>
          <cell r="V435">
            <v>0</v>
          </cell>
          <cell r="AI435">
            <v>0</v>
          </cell>
          <cell r="AJ435" t="str">
            <v/>
          </cell>
        </row>
        <row r="436">
          <cell r="B436" t="str">
            <v/>
          </cell>
          <cell r="F436" t="str">
            <v/>
          </cell>
          <cell r="V436">
            <v>0</v>
          </cell>
          <cell r="AI436">
            <v>0</v>
          </cell>
          <cell r="AJ436" t="str">
            <v/>
          </cell>
        </row>
        <row r="437">
          <cell r="B437" t="str">
            <v/>
          </cell>
          <cell r="F437" t="str">
            <v/>
          </cell>
          <cell r="V437">
            <v>0</v>
          </cell>
          <cell r="AI437">
            <v>0</v>
          </cell>
          <cell r="AJ437" t="str">
            <v/>
          </cell>
        </row>
        <row r="438">
          <cell r="B438" t="str">
            <v/>
          </cell>
          <cell r="F438" t="str">
            <v/>
          </cell>
          <cell r="V438">
            <v>0</v>
          </cell>
          <cell r="AI438">
            <v>0</v>
          </cell>
          <cell r="AJ438" t="str">
            <v/>
          </cell>
        </row>
        <row r="439">
          <cell r="B439" t="str">
            <v/>
          </cell>
          <cell r="F439" t="str">
            <v/>
          </cell>
          <cell r="V439">
            <v>0</v>
          </cell>
          <cell r="AI439">
            <v>0</v>
          </cell>
          <cell r="AJ439" t="str">
            <v/>
          </cell>
        </row>
        <row r="440">
          <cell r="B440" t="str">
            <v/>
          </cell>
          <cell r="F440" t="str">
            <v/>
          </cell>
          <cell r="V440">
            <v>0</v>
          </cell>
          <cell r="AI440">
            <v>0</v>
          </cell>
          <cell r="AJ440" t="str">
            <v/>
          </cell>
        </row>
        <row r="441">
          <cell r="B441" t="str">
            <v/>
          </cell>
          <cell r="F441" t="str">
            <v/>
          </cell>
          <cell r="V441">
            <v>0</v>
          </cell>
          <cell r="AI441">
            <v>0</v>
          </cell>
          <cell r="AJ441" t="str">
            <v/>
          </cell>
        </row>
        <row r="442">
          <cell r="B442" t="str">
            <v/>
          </cell>
          <cell r="F442" t="str">
            <v/>
          </cell>
          <cell r="V442">
            <v>0</v>
          </cell>
          <cell r="AI442">
            <v>0</v>
          </cell>
          <cell r="AJ442" t="str">
            <v/>
          </cell>
        </row>
        <row r="443">
          <cell r="B443" t="str">
            <v/>
          </cell>
          <cell r="F443" t="str">
            <v/>
          </cell>
          <cell r="V443">
            <v>0</v>
          </cell>
          <cell r="AI443">
            <v>0</v>
          </cell>
          <cell r="AJ443" t="str">
            <v/>
          </cell>
        </row>
        <row r="444">
          <cell r="B444" t="str">
            <v/>
          </cell>
          <cell r="F444" t="str">
            <v/>
          </cell>
          <cell r="V444">
            <v>0</v>
          </cell>
          <cell r="AI444">
            <v>0</v>
          </cell>
          <cell r="AJ444" t="str">
            <v/>
          </cell>
        </row>
        <row r="445">
          <cell r="B445" t="str">
            <v/>
          </cell>
          <cell r="F445" t="str">
            <v/>
          </cell>
          <cell r="V445">
            <v>0</v>
          </cell>
          <cell r="AI445">
            <v>0</v>
          </cell>
          <cell r="AJ445" t="str">
            <v/>
          </cell>
        </row>
        <row r="446">
          <cell r="B446" t="str">
            <v/>
          </cell>
          <cell r="F446" t="str">
            <v/>
          </cell>
          <cell r="V446">
            <v>0</v>
          </cell>
          <cell r="AI446">
            <v>0</v>
          </cell>
          <cell r="AJ446" t="str">
            <v/>
          </cell>
        </row>
        <row r="447">
          <cell r="B447" t="str">
            <v/>
          </cell>
          <cell r="F447" t="str">
            <v/>
          </cell>
          <cell r="V447">
            <v>0</v>
          </cell>
          <cell r="AI447">
            <v>0</v>
          </cell>
          <cell r="AJ447" t="str">
            <v/>
          </cell>
        </row>
        <row r="448">
          <cell r="B448" t="str">
            <v/>
          </cell>
          <cell r="F448" t="str">
            <v/>
          </cell>
          <cell r="V448">
            <v>0</v>
          </cell>
          <cell r="AI448">
            <v>0</v>
          </cell>
          <cell r="AJ448" t="str">
            <v/>
          </cell>
        </row>
        <row r="449">
          <cell r="B449" t="str">
            <v/>
          </cell>
          <cell r="F449" t="str">
            <v/>
          </cell>
          <cell r="V449">
            <v>0</v>
          </cell>
          <cell r="AI449">
            <v>0</v>
          </cell>
          <cell r="AJ449" t="str">
            <v/>
          </cell>
        </row>
        <row r="450">
          <cell r="B450" t="str">
            <v/>
          </cell>
          <cell r="F450" t="str">
            <v/>
          </cell>
          <cell r="V450">
            <v>0</v>
          </cell>
          <cell r="AI450">
            <v>0</v>
          </cell>
          <cell r="AJ450" t="str">
            <v/>
          </cell>
        </row>
        <row r="451">
          <cell r="B451" t="str">
            <v/>
          </cell>
          <cell r="F451" t="str">
            <v/>
          </cell>
          <cell r="V451">
            <v>0</v>
          </cell>
          <cell r="AI451">
            <v>0</v>
          </cell>
          <cell r="AJ451" t="str">
            <v/>
          </cell>
        </row>
        <row r="452">
          <cell r="B452" t="str">
            <v/>
          </cell>
          <cell r="F452" t="str">
            <v/>
          </cell>
          <cell r="V452">
            <v>0</v>
          </cell>
          <cell r="AI452">
            <v>0</v>
          </cell>
          <cell r="AJ452" t="str">
            <v/>
          </cell>
        </row>
        <row r="453">
          <cell r="B453" t="str">
            <v/>
          </cell>
          <cell r="F453" t="str">
            <v/>
          </cell>
          <cell r="V453">
            <v>0</v>
          </cell>
          <cell r="AI453">
            <v>0</v>
          </cell>
          <cell r="AJ453" t="str">
            <v/>
          </cell>
        </row>
        <row r="454">
          <cell r="B454" t="str">
            <v/>
          </cell>
          <cell r="F454" t="str">
            <v/>
          </cell>
          <cell r="V454">
            <v>0</v>
          </cell>
          <cell r="AI454">
            <v>0</v>
          </cell>
          <cell r="AJ454" t="str">
            <v/>
          </cell>
        </row>
        <row r="455">
          <cell r="B455" t="str">
            <v/>
          </cell>
          <cell r="F455" t="str">
            <v/>
          </cell>
          <cell r="V455">
            <v>0</v>
          </cell>
          <cell r="AI455">
            <v>0</v>
          </cell>
          <cell r="AJ455" t="str">
            <v/>
          </cell>
        </row>
        <row r="456">
          <cell r="B456" t="str">
            <v/>
          </cell>
          <cell r="F456" t="str">
            <v/>
          </cell>
          <cell r="V456">
            <v>0</v>
          </cell>
          <cell r="AI456">
            <v>0</v>
          </cell>
          <cell r="AJ456" t="str">
            <v/>
          </cell>
        </row>
        <row r="457">
          <cell r="B457" t="str">
            <v/>
          </cell>
          <cell r="F457" t="str">
            <v/>
          </cell>
          <cell r="V457">
            <v>0</v>
          </cell>
          <cell r="AI457">
            <v>0</v>
          </cell>
          <cell r="AJ457" t="str">
            <v/>
          </cell>
        </row>
        <row r="458">
          <cell r="B458" t="str">
            <v/>
          </cell>
          <cell r="F458" t="str">
            <v/>
          </cell>
          <cell r="V458">
            <v>0</v>
          </cell>
          <cell r="AI458">
            <v>0</v>
          </cell>
          <cell r="AJ458" t="str">
            <v/>
          </cell>
        </row>
        <row r="459">
          <cell r="B459" t="str">
            <v/>
          </cell>
          <cell r="F459" t="str">
            <v/>
          </cell>
          <cell r="V459">
            <v>0</v>
          </cell>
          <cell r="AI459">
            <v>0</v>
          </cell>
          <cell r="AJ459" t="str">
            <v/>
          </cell>
        </row>
        <row r="460">
          <cell r="B460" t="str">
            <v/>
          </cell>
          <cell r="F460" t="str">
            <v/>
          </cell>
          <cell r="V460">
            <v>0</v>
          </cell>
          <cell r="AI460">
            <v>0</v>
          </cell>
          <cell r="AJ460" t="str">
            <v/>
          </cell>
        </row>
        <row r="461">
          <cell r="B461" t="str">
            <v/>
          </cell>
          <cell r="F461" t="str">
            <v/>
          </cell>
          <cell r="V461">
            <v>0</v>
          </cell>
          <cell r="AI461">
            <v>0</v>
          </cell>
          <cell r="AJ461" t="str">
            <v/>
          </cell>
        </row>
        <row r="462">
          <cell r="B462" t="str">
            <v/>
          </cell>
          <cell r="F462" t="str">
            <v/>
          </cell>
          <cell r="V462">
            <v>0</v>
          </cell>
          <cell r="AI462">
            <v>0</v>
          </cell>
          <cell r="AJ462" t="str">
            <v/>
          </cell>
        </row>
        <row r="463">
          <cell r="B463" t="str">
            <v/>
          </cell>
          <cell r="F463" t="str">
            <v/>
          </cell>
          <cell r="V463">
            <v>0</v>
          </cell>
          <cell r="AI463">
            <v>0</v>
          </cell>
          <cell r="AJ463" t="str">
            <v/>
          </cell>
        </row>
        <row r="464">
          <cell r="B464" t="str">
            <v/>
          </cell>
          <cell r="F464" t="str">
            <v/>
          </cell>
          <cell r="V464">
            <v>0</v>
          </cell>
          <cell r="AI464">
            <v>0</v>
          </cell>
          <cell r="AJ464" t="str">
            <v/>
          </cell>
        </row>
        <row r="465">
          <cell r="B465" t="str">
            <v/>
          </cell>
          <cell r="F465" t="str">
            <v/>
          </cell>
          <cell r="V465">
            <v>0</v>
          </cell>
          <cell r="AI465">
            <v>0</v>
          </cell>
          <cell r="AJ465" t="str">
            <v/>
          </cell>
        </row>
        <row r="466">
          <cell r="B466" t="str">
            <v/>
          </cell>
          <cell r="F466" t="str">
            <v/>
          </cell>
          <cell r="V466">
            <v>0</v>
          </cell>
          <cell r="AI466">
            <v>0</v>
          </cell>
          <cell r="AJ466" t="str">
            <v/>
          </cell>
        </row>
        <row r="467">
          <cell r="B467" t="str">
            <v/>
          </cell>
          <cell r="F467" t="str">
            <v/>
          </cell>
          <cell r="V467">
            <v>0</v>
          </cell>
          <cell r="AI467">
            <v>0</v>
          </cell>
          <cell r="AJ467" t="str">
            <v/>
          </cell>
        </row>
        <row r="468">
          <cell r="B468" t="str">
            <v/>
          </cell>
          <cell r="F468" t="str">
            <v/>
          </cell>
          <cell r="V468">
            <v>0</v>
          </cell>
          <cell r="AI468">
            <v>0</v>
          </cell>
          <cell r="AJ468" t="str">
            <v/>
          </cell>
        </row>
        <row r="469">
          <cell r="B469" t="str">
            <v/>
          </cell>
          <cell r="F469" t="str">
            <v/>
          </cell>
          <cell r="V469">
            <v>0</v>
          </cell>
          <cell r="AI469">
            <v>0</v>
          </cell>
          <cell r="AJ469" t="str">
            <v/>
          </cell>
        </row>
        <row r="470">
          <cell r="B470" t="str">
            <v/>
          </cell>
          <cell r="F470" t="str">
            <v/>
          </cell>
          <cell r="V470">
            <v>0</v>
          </cell>
          <cell r="AI470">
            <v>0</v>
          </cell>
          <cell r="AJ470" t="str">
            <v/>
          </cell>
        </row>
        <row r="471">
          <cell r="B471" t="str">
            <v/>
          </cell>
          <cell r="F471" t="str">
            <v/>
          </cell>
          <cell r="V471">
            <v>0</v>
          </cell>
          <cell r="AI471">
            <v>0</v>
          </cell>
          <cell r="AJ471" t="str">
            <v/>
          </cell>
        </row>
        <row r="472">
          <cell r="B472" t="str">
            <v/>
          </cell>
          <cell r="F472" t="str">
            <v/>
          </cell>
          <cell r="V472">
            <v>0</v>
          </cell>
          <cell r="AI472">
            <v>0</v>
          </cell>
          <cell r="AJ472" t="str">
            <v/>
          </cell>
        </row>
        <row r="473">
          <cell r="B473" t="str">
            <v/>
          </cell>
          <cell r="F473" t="str">
            <v/>
          </cell>
          <cell r="V473">
            <v>0</v>
          </cell>
          <cell r="AI473">
            <v>0</v>
          </cell>
          <cell r="AJ473" t="str">
            <v/>
          </cell>
        </row>
        <row r="474">
          <cell r="B474" t="str">
            <v/>
          </cell>
          <cell r="F474" t="str">
            <v/>
          </cell>
          <cell r="V474">
            <v>0</v>
          </cell>
          <cell r="AI474">
            <v>0</v>
          </cell>
          <cell r="AJ474" t="str">
            <v/>
          </cell>
        </row>
        <row r="475">
          <cell r="B475" t="str">
            <v/>
          </cell>
          <cell r="F475" t="str">
            <v/>
          </cell>
          <cell r="V475">
            <v>0</v>
          </cell>
          <cell r="AI475">
            <v>0</v>
          </cell>
          <cell r="AJ475" t="str">
            <v/>
          </cell>
        </row>
        <row r="476">
          <cell r="B476" t="str">
            <v/>
          </cell>
          <cell r="F476" t="str">
            <v/>
          </cell>
          <cell r="V476">
            <v>0</v>
          </cell>
          <cell r="AI476">
            <v>0</v>
          </cell>
          <cell r="AJ476" t="str">
            <v/>
          </cell>
        </row>
        <row r="477">
          <cell r="B477" t="str">
            <v/>
          </cell>
          <cell r="F477" t="str">
            <v/>
          </cell>
          <cell r="V477">
            <v>0</v>
          </cell>
          <cell r="AI477">
            <v>0</v>
          </cell>
          <cell r="AJ477" t="str">
            <v/>
          </cell>
        </row>
        <row r="478">
          <cell r="B478" t="str">
            <v/>
          </cell>
          <cell r="F478" t="str">
            <v/>
          </cell>
          <cell r="V478">
            <v>0</v>
          </cell>
          <cell r="AI478">
            <v>0</v>
          </cell>
          <cell r="AJ478" t="str">
            <v/>
          </cell>
        </row>
        <row r="479">
          <cell r="B479" t="str">
            <v/>
          </cell>
          <cell r="F479" t="str">
            <v/>
          </cell>
          <cell r="V479">
            <v>0</v>
          </cell>
          <cell r="AI479">
            <v>0</v>
          </cell>
          <cell r="AJ479" t="str">
            <v/>
          </cell>
        </row>
        <row r="480">
          <cell r="B480" t="str">
            <v/>
          </cell>
          <cell r="F480" t="str">
            <v/>
          </cell>
          <cell r="V480">
            <v>0</v>
          </cell>
          <cell r="AI480">
            <v>0</v>
          </cell>
          <cell r="AJ480" t="str">
            <v/>
          </cell>
        </row>
        <row r="481">
          <cell r="B481" t="str">
            <v/>
          </cell>
          <cell r="F481" t="str">
            <v/>
          </cell>
          <cell r="V481">
            <v>0</v>
          </cell>
          <cell r="AI481">
            <v>0</v>
          </cell>
          <cell r="AJ481" t="str">
            <v/>
          </cell>
        </row>
        <row r="482">
          <cell r="B482" t="str">
            <v/>
          </cell>
          <cell r="F482" t="str">
            <v/>
          </cell>
          <cell r="V482">
            <v>0</v>
          </cell>
          <cell r="AI482">
            <v>0</v>
          </cell>
          <cell r="AJ482" t="str">
            <v/>
          </cell>
        </row>
        <row r="483">
          <cell r="B483" t="str">
            <v/>
          </cell>
          <cell r="F483" t="str">
            <v/>
          </cell>
          <cell r="V483">
            <v>0</v>
          </cell>
          <cell r="AI483">
            <v>0</v>
          </cell>
          <cell r="AJ483" t="str">
            <v/>
          </cell>
        </row>
        <row r="484">
          <cell r="B484" t="str">
            <v/>
          </cell>
          <cell r="F484" t="str">
            <v/>
          </cell>
          <cell r="V484">
            <v>0</v>
          </cell>
          <cell r="AI484">
            <v>0</v>
          </cell>
          <cell r="AJ484" t="str">
            <v/>
          </cell>
        </row>
        <row r="485">
          <cell r="B485" t="str">
            <v/>
          </cell>
          <cell r="F485" t="str">
            <v/>
          </cell>
          <cell r="V485">
            <v>0</v>
          </cell>
          <cell r="AI485">
            <v>0</v>
          </cell>
          <cell r="AJ485" t="str">
            <v/>
          </cell>
        </row>
        <row r="486">
          <cell r="B486" t="str">
            <v/>
          </cell>
          <cell r="F486" t="str">
            <v/>
          </cell>
          <cell r="V486">
            <v>0</v>
          </cell>
          <cell r="AI486">
            <v>0</v>
          </cell>
          <cell r="AJ486" t="str">
            <v/>
          </cell>
        </row>
        <row r="487">
          <cell r="B487" t="str">
            <v/>
          </cell>
          <cell r="F487" t="str">
            <v/>
          </cell>
          <cell r="V487">
            <v>0</v>
          </cell>
          <cell r="AI487">
            <v>0</v>
          </cell>
          <cell r="AJ487" t="str">
            <v/>
          </cell>
        </row>
        <row r="488">
          <cell r="B488" t="str">
            <v/>
          </cell>
          <cell r="F488" t="str">
            <v/>
          </cell>
          <cell r="V488">
            <v>0</v>
          </cell>
          <cell r="AI488">
            <v>0</v>
          </cell>
          <cell r="AJ488" t="str">
            <v/>
          </cell>
        </row>
        <row r="489">
          <cell r="B489" t="str">
            <v/>
          </cell>
          <cell r="F489" t="str">
            <v/>
          </cell>
          <cell r="V489">
            <v>0</v>
          </cell>
          <cell r="AI489">
            <v>0</v>
          </cell>
          <cell r="AJ489" t="str">
            <v/>
          </cell>
        </row>
        <row r="490">
          <cell r="B490" t="str">
            <v/>
          </cell>
          <cell r="F490" t="str">
            <v/>
          </cell>
          <cell r="V490">
            <v>0</v>
          </cell>
          <cell r="AI490">
            <v>0</v>
          </cell>
          <cell r="AJ490" t="str">
            <v/>
          </cell>
        </row>
        <row r="491">
          <cell r="B491" t="str">
            <v/>
          </cell>
          <cell r="F491" t="str">
            <v/>
          </cell>
          <cell r="V491">
            <v>0</v>
          </cell>
          <cell r="AI491">
            <v>0</v>
          </cell>
          <cell r="AJ491" t="str">
            <v/>
          </cell>
        </row>
        <row r="492">
          <cell r="B492" t="str">
            <v/>
          </cell>
          <cell r="F492" t="str">
            <v/>
          </cell>
          <cell r="V492">
            <v>0</v>
          </cell>
          <cell r="AI492">
            <v>0</v>
          </cell>
          <cell r="AJ492" t="str">
            <v/>
          </cell>
        </row>
        <row r="493">
          <cell r="B493" t="str">
            <v/>
          </cell>
          <cell r="F493" t="str">
            <v/>
          </cell>
          <cell r="V493">
            <v>0</v>
          </cell>
          <cell r="AI493">
            <v>0</v>
          </cell>
          <cell r="AJ493" t="str">
            <v/>
          </cell>
        </row>
        <row r="494">
          <cell r="B494" t="str">
            <v/>
          </cell>
          <cell r="F494" t="str">
            <v/>
          </cell>
          <cell r="V494">
            <v>0</v>
          </cell>
          <cell r="AI494">
            <v>0</v>
          </cell>
          <cell r="AJ494" t="str">
            <v/>
          </cell>
        </row>
        <row r="495">
          <cell r="B495" t="str">
            <v/>
          </cell>
          <cell r="F495" t="str">
            <v/>
          </cell>
          <cell r="V495">
            <v>0</v>
          </cell>
          <cell r="AI495">
            <v>0</v>
          </cell>
          <cell r="AJ495" t="str">
            <v/>
          </cell>
        </row>
        <row r="496">
          <cell r="B496" t="str">
            <v/>
          </cell>
          <cell r="F496" t="str">
            <v/>
          </cell>
          <cell r="V496">
            <v>0</v>
          </cell>
          <cell r="AI496">
            <v>0</v>
          </cell>
          <cell r="AJ496" t="str">
            <v/>
          </cell>
        </row>
        <row r="497">
          <cell r="B497" t="str">
            <v/>
          </cell>
          <cell r="F497" t="str">
            <v/>
          </cell>
          <cell r="V497">
            <v>0</v>
          </cell>
          <cell r="AI497">
            <v>0</v>
          </cell>
          <cell r="AJ497" t="str">
            <v/>
          </cell>
        </row>
        <row r="498">
          <cell r="B498" t="str">
            <v/>
          </cell>
          <cell r="F498" t="str">
            <v/>
          </cell>
          <cell r="V498">
            <v>0</v>
          </cell>
          <cell r="AI498">
            <v>0</v>
          </cell>
          <cell r="AJ498" t="str">
            <v/>
          </cell>
        </row>
        <row r="499">
          <cell r="B499" t="str">
            <v/>
          </cell>
          <cell r="F499" t="str">
            <v/>
          </cell>
          <cell r="V499">
            <v>0</v>
          </cell>
          <cell r="AI499">
            <v>0</v>
          </cell>
          <cell r="AJ499" t="str">
            <v/>
          </cell>
        </row>
        <row r="500">
          <cell r="B500" t="str">
            <v/>
          </cell>
          <cell r="F500" t="str">
            <v/>
          </cell>
          <cell r="V500">
            <v>0</v>
          </cell>
          <cell r="AI500">
            <v>0</v>
          </cell>
          <cell r="AJ500" t="str">
            <v/>
          </cell>
        </row>
        <row r="501">
          <cell r="B501" t="str">
            <v/>
          </cell>
          <cell r="F501" t="str">
            <v/>
          </cell>
          <cell r="V501">
            <v>0</v>
          </cell>
          <cell r="AI501">
            <v>0</v>
          </cell>
          <cell r="AJ501" t="str">
            <v/>
          </cell>
        </row>
        <row r="502">
          <cell r="B502" t="str">
            <v/>
          </cell>
          <cell r="F502" t="str">
            <v/>
          </cell>
          <cell r="AJ502" t="str">
            <v/>
          </cell>
        </row>
        <row r="503">
          <cell r="B503" t="str">
            <v/>
          </cell>
          <cell r="F503" t="str">
            <v/>
          </cell>
          <cell r="AJ503" t="str">
            <v/>
          </cell>
        </row>
        <row r="504">
          <cell r="B504" t="str">
            <v/>
          </cell>
          <cell r="F504" t="str">
            <v/>
          </cell>
          <cell r="AJ504" t="str">
            <v/>
          </cell>
        </row>
        <row r="505">
          <cell r="B505" t="str">
            <v/>
          </cell>
          <cell r="F505" t="str">
            <v/>
          </cell>
          <cell r="AJ505" t="str">
            <v/>
          </cell>
        </row>
        <row r="506">
          <cell r="B506" t="str">
            <v/>
          </cell>
          <cell r="F506" t="str">
            <v/>
          </cell>
          <cell r="AJ506" t="str">
            <v/>
          </cell>
        </row>
        <row r="507">
          <cell r="B507" t="str">
            <v/>
          </cell>
          <cell r="F507" t="str">
            <v/>
          </cell>
          <cell r="AJ507" t="str">
            <v/>
          </cell>
        </row>
        <row r="508">
          <cell r="B508" t="str">
            <v/>
          </cell>
          <cell r="F508" t="str">
            <v/>
          </cell>
          <cell r="AJ508" t="str">
            <v/>
          </cell>
        </row>
        <row r="509">
          <cell r="B509" t="str">
            <v/>
          </cell>
          <cell r="F509" t="str">
            <v/>
          </cell>
          <cell r="AJ509" t="str">
            <v/>
          </cell>
        </row>
        <row r="510">
          <cell r="B510" t="str">
            <v/>
          </cell>
          <cell r="F510" t="str">
            <v/>
          </cell>
          <cell r="AJ510" t="str">
            <v/>
          </cell>
        </row>
        <row r="511">
          <cell r="B511" t="str">
            <v/>
          </cell>
          <cell r="F511" t="str">
            <v/>
          </cell>
          <cell r="AJ511" t="str">
            <v/>
          </cell>
        </row>
        <row r="512">
          <cell r="B512" t="str">
            <v/>
          </cell>
          <cell r="F512" t="str">
            <v/>
          </cell>
          <cell r="AJ512" t="str">
            <v/>
          </cell>
        </row>
        <row r="513">
          <cell r="B513" t="str">
            <v/>
          </cell>
          <cell r="F513" t="str">
            <v/>
          </cell>
          <cell r="AJ513" t="str">
            <v/>
          </cell>
        </row>
        <row r="514">
          <cell r="B514" t="str">
            <v/>
          </cell>
          <cell r="F514" t="str">
            <v/>
          </cell>
          <cell r="AJ514" t="str">
            <v/>
          </cell>
        </row>
        <row r="515">
          <cell r="B515" t="str">
            <v/>
          </cell>
          <cell r="F515" t="str">
            <v/>
          </cell>
          <cell r="AJ515" t="str">
            <v/>
          </cell>
        </row>
        <row r="516">
          <cell r="B516" t="str">
            <v/>
          </cell>
          <cell r="F516" t="str">
            <v/>
          </cell>
          <cell r="AJ516" t="str">
            <v/>
          </cell>
        </row>
        <row r="517">
          <cell r="B517" t="str">
            <v/>
          </cell>
          <cell r="F517" t="str">
            <v/>
          </cell>
          <cell r="AJ517" t="str">
            <v/>
          </cell>
        </row>
        <row r="518">
          <cell r="B518" t="str">
            <v/>
          </cell>
          <cell r="F518" t="str">
            <v/>
          </cell>
          <cell r="AJ518" t="str">
            <v/>
          </cell>
        </row>
        <row r="519">
          <cell r="B519" t="str">
            <v/>
          </cell>
          <cell r="F519" t="str">
            <v/>
          </cell>
          <cell r="AJ519" t="str">
            <v/>
          </cell>
        </row>
        <row r="520">
          <cell r="B520" t="str">
            <v/>
          </cell>
          <cell r="F520" t="str">
            <v/>
          </cell>
          <cell r="AJ520" t="str">
            <v/>
          </cell>
        </row>
        <row r="521">
          <cell r="B521" t="str">
            <v/>
          </cell>
          <cell r="F521" t="str">
            <v/>
          </cell>
          <cell r="AJ521" t="str">
            <v/>
          </cell>
        </row>
        <row r="522">
          <cell r="B522" t="str">
            <v/>
          </cell>
          <cell r="F522" t="str">
            <v/>
          </cell>
          <cell r="AJ522" t="str">
            <v/>
          </cell>
        </row>
        <row r="523">
          <cell r="B523" t="str">
            <v/>
          </cell>
          <cell r="F523" t="str">
            <v/>
          </cell>
          <cell r="AJ523" t="str">
            <v/>
          </cell>
        </row>
        <row r="524">
          <cell r="B524" t="str">
            <v/>
          </cell>
          <cell r="F524" t="str">
            <v/>
          </cell>
          <cell r="AJ524" t="str">
            <v/>
          </cell>
        </row>
        <row r="525">
          <cell r="B525" t="str">
            <v/>
          </cell>
          <cell r="F525" t="str">
            <v/>
          </cell>
          <cell r="AJ525" t="str">
            <v/>
          </cell>
        </row>
        <row r="526">
          <cell r="B526" t="str">
            <v/>
          </cell>
          <cell r="F526" t="str">
            <v/>
          </cell>
          <cell r="AJ526" t="str">
            <v/>
          </cell>
        </row>
        <row r="527">
          <cell r="B527" t="str">
            <v/>
          </cell>
          <cell r="F527" t="str">
            <v/>
          </cell>
          <cell r="AJ527" t="str">
            <v/>
          </cell>
        </row>
        <row r="528">
          <cell r="B528" t="str">
            <v/>
          </cell>
          <cell r="F528" t="str">
            <v/>
          </cell>
          <cell r="AJ528" t="str">
            <v/>
          </cell>
        </row>
        <row r="529">
          <cell r="B529" t="str">
            <v/>
          </cell>
          <cell r="F529" t="str">
            <v/>
          </cell>
          <cell r="AJ529" t="str">
            <v/>
          </cell>
        </row>
        <row r="530">
          <cell r="B530" t="str">
            <v/>
          </cell>
          <cell r="F530" t="str">
            <v/>
          </cell>
          <cell r="AJ530" t="str">
            <v/>
          </cell>
        </row>
        <row r="531">
          <cell r="B531" t="str">
            <v/>
          </cell>
          <cell r="F531" t="str">
            <v/>
          </cell>
          <cell r="AJ531" t="str">
            <v/>
          </cell>
        </row>
        <row r="532">
          <cell r="B532" t="str">
            <v/>
          </cell>
          <cell r="F532" t="str">
            <v/>
          </cell>
          <cell r="AJ532" t="str">
            <v/>
          </cell>
        </row>
        <row r="533">
          <cell r="B533" t="str">
            <v/>
          </cell>
          <cell r="F533" t="str">
            <v/>
          </cell>
          <cell r="AJ533" t="str">
            <v/>
          </cell>
        </row>
        <row r="534">
          <cell r="B534" t="str">
            <v/>
          </cell>
          <cell r="F534" t="str">
            <v/>
          </cell>
          <cell r="AJ534" t="str">
            <v/>
          </cell>
        </row>
        <row r="535">
          <cell r="B535" t="str">
            <v/>
          </cell>
          <cell r="F535" t="str">
            <v/>
          </cell>
          <cell r="AJ535" t="str">
            <v/>
          </cell>
        </row>
        <row r="536">
          <cell r="B536" t="str">
            <v/>
          </cell>
          <cell r="F536" t="str">
            <v/>
          </cell>
          <cell r="AJ536" t="str">
            <v/>
          </cell>
        </row>
        <row r="537">
          <cell r="B537" t="str">
            <v/>
          </cell>
          <cell r="F537" t="str">
            <v/>
          </cell>
          <cell r="AJ537" t="str">
            <v/>
          </cell>
        </row>
        <row r="538">
          <cell r="B538" t="str">
            <v/>
          </cell>
          <cell r="F538" t="str">
            <v/>
          </cell>
          <cell r="AJ538" t="str">
            <v/>
          </cell>
        </row>
        <row r="539">
          <cell r="B539" t="str">
            <v/>
          </cell>
          <cell r="F539" t="str">
            <v/>
          </cell>
          <cell r="AJ539" t="str">
            <v/>
          </cell>
        </row>
        <row r="540">
          <cell r="B540" t="str">
            <v/>
          </cell>
          <cell r="F540" t="str">
            <v/>
          </cell>
          <cell r="AJ540" t="str">
            <v/>
          </cell>
        </row>
        <row r="541">
          <cell r="B541" t="str">
            <v/>
          </cell>
          <cell r="F541" t="str">
            <v/>
          </cell>
          <cell r="AJ541" t="str">
            <v/>
          </cell>
        </row>
        <row r="542">
          <cell r="B542" t="str">
            <v/>
          </cell>
          <cell r="F542" t="str">
            <v/>
          </cell>
          <cell r="AJ542" t="str">
            <v/>
          </cell>
        </row>
        <row r="543">
          <cell r="B543" t="str">
            <v/>
          </cell>
          <cell r="F543" t="str">
            <v/>
          </cell>
          <cell r="AJ543" t="str">
            <v/>
          </cell>
        </row>
        <row r="544">
          <cell r="B544" t="str">
            <v/>
          </cell>
          <cell r="F544" t="str">
            <v/>
          </cell>
          <cell r="AJ544" t="str">
            <v/>
          </cell>
        </row>
        <row r="545">
          <cell r="B545" t="str">
            <v/>
          </cell>
          <cell r="F545" t="str">
            <v/>
          </cell>
          <cell r="AJ545" t="str">
            <v/>
          </cell>
        </row>
        <row r="546">
          <cell r="B546" t="str">
            <v/>
          </cell>
          <cell r="F546" t="str">
            <v/>
          </cell>
          <cell r="AJ546" t="str">
            <v/>
          </cell>
        </row>
        <row r="547">
          <cell r="B547" t="str">
            <v/>
          </cell>
          <cell r="F547" t="str">
            <v/>
          </cell>
          <cell r="AJ547" t="str">
            <v/>
          </cell>
        </row>
        <row r="548">
          <cell r="B548" t="str">
            <v/>
          </cell>
          <cell r="F548" t="str">
            <v/>
          </cell>
          <cell r="AJ548" t="str">
            <v/>
          </cell>
        </row>
        <row r="549">
          <cell r="B549" t="str">
            <v/>
          </cell>
          <cell r="F549" t="str">
            <v/>
          </cell>
          <cell r="AJ549" t="str">
            <v/>
          </cell>
        </row>
        <row r="550">
          <cell r="B550" t="str">
            <v/>
          </cell>
          <cell r="F550" t="str">
            <v/>
          </cell>
          <cell r="AJ550" t="str">
            <v/>
          </cell>
        </row>
        <row r="551">
          <cell r="B551" t="str">
            <v/>
          </cell>
          <cell r="F551" t="str">
            <v/>
          </cell>
          <cell r="AJ551" t="str">
            <v/>
          </cell>
        </row>
        <row r="552">
          <cell r="B552" t="str">
            <v/>
          </cell>
          <cell r="F552" t="str">
            <v/>
          </cell>
          <cell r="AJ552" t="str">
            <v/>
          </cell>
        </row>
        <row r="553">
          <cell r="B553" t="str">
            <v/>
          </cell>
          <cell r="F553" t="str">
            <v/>
          </cell>
          <cell r="AJ553" t="str">
            <v/>
          </cell>
        </row>
        <row r="554">
          <cell r="B554" t="str">
            <v/>
          </cell>
          <cell r="F554" t="str">
            <v/>
          </cell>
          <cell r="AJ554" t="str">
            <v/>
          </cell>
        </row>
        <row r="555">
          <cell r="B555" t="str">
            <v/>
          </cell>
          <cell r="F555" t="str">
            <v/>
          </cell>
          <cell r="AJ555" t="str">
            <v/>
          </cell>
        </row>
        <row r="556">
          <cell r="B556" t="str">
            <v/>
          </cell>
          <cell r="F556" t="str">
            <v/>
          </cell>
          <cell r="AJ556" t="str">
            <v/>
          </cell>
        </row>
        <row r="557">
          <cell r="B557" t="str">
            <v/>
          </cell>
          <cell r="F557" t="str">
            <v/>
          </cell>
          <cell r="AJ557" t="str">
            <v/>
          </cell>
        </row>
        <row r="558">
          <cell r="B558" t="str">
            <v/>
          </cell>
          <cell r="F558" t="str">
            <v/>
          </cell>
          <cell r="AJ558" t="str">
            <v/>
          </cell>
        </row>
        <row r="559">
          <cell r="B559" t="str">
            <v/>
          </cell>
          <cell r="F559" t="str">
            <v/>
          </cell>
          <cell r="AJ559" t="str">
            <v/>
          </cell>
        </row>
        <row r="560">
          <cell r="B560" t="str">
            <v/>
          </cell>
          <cell r="F560" t="str">
            <v/>
          </cell>
          <cell r="AJ560" t="str">
            <v/>
          </cell>
        </row>
        <row r="561">
          <cell r="B561" t="str">
            <v/>
          </cell>
          <cell r="F561" t="str">
            <v/>
          </cell>
          <cell r="AJ561" t="str">
            <v/>
          </cell>
        </row>
        <row r="562">
          <cell r="B562" t="str">
            <v/>
          </cell>
          <cell r="F562" t="str">
            <v/>
          </cell>
          <cell r="AJ562" t="str">
            <v/>
          </cell>
        </row>
        <row r="563">
          <cell r="B563" t="str">
            <v/>
          </cell>
          <cell r="F563" t="str">
            <v/>
          </cell>
          <cell r="AJ563" t="str">
            <v/>
          </cell>
        </row>
        <row r="564">
          <cell r="B564" t="str">
            <v/>
          </cell>
          <cell r="F564" t="str">
            <v/>
          </cell>
          <cell r="AJ564" t="str">
            <v/>
          </cell>
        </row>
        <row r="565">
          <cell r="B565" t="str">
            <v/>
          </cell>
          <cell r="F565" t="str">
            <v/>
          </cell>
          <cell r="AJ565" t="str">
            <v/>
          </cell>
        </row>
        <row r="566">
          <cell r="B566" t="str">
            <v/>
          </cell>
          <cell r="F566" t="str">
            <v/>
          </cell>
          <cell r="AJ566" t="str">
            <v/>
          </cell>
        </row>
        <row r="567">
          <cell r="B567" t="str">
            <v/>
          </cell>
          <cell r="F567" t="str">
            <v/>
          </cell>
          <cell r="AJ567" t="str">
            <v/>
          </cell>
        </row>
        <row r="568">
          <cell r="B568" t="str">
            <v/>
          </cell>
          <cell r="F568" t="str">
            <v/>
          </cell>
          <cell r="AJ568" t="str">
            <v/>
          </cell>
        </row>
        <row r="569">
          <cell r="B569" t="str">
            <v/>
          </cell>
          <cell r="F569" t="str">
            <v/>
          </cell>
          <cell r="AJ569" t="str">
            <v/>
          </cell>
        </row>
        <row r="570">
          <cell r="B570" t="str">
            <v/>
          </cell>
          <cell r="F570" t="str">
            <v/>
          </cell>
          <cell r="AJ570" t="str">
            <v/>
          </cell>
        </row>
        <row r="571">
          <cell r="B571" t="str">
            <v/>
          </cell>
          <cell r="F571" t="str">
            <v/>
          </cell>
          <cell r="AJ571" t="str">
            <v/>
          </cell>
        </row>
        <row r="572">
          <cell r="B572" t="str">
            <v/>
          </cell>
          <cell r="F572" t="str">
            <v/>
          </cell>
          <cell r="AJ572" t="str">
            <v/>
          </cell>
        </row>
        <row r="573">
          <cell r="B573" t="str">
            <v/>
          </cell>
          <cell r="F573" t="str">
            <v/>
          </cell>
          <cell r="AJ573" t="str">
            <v/>
          </cell>
        </row>
        <row r="574">
          <cell r="B574" t="str">
            <v/>
          </cell>
          <cell r="F574" t="str">
            <v/>
          </cell>
          <cell r="AJ574" t="str">
            <v/>
          </cell>
        </row>
        <row r="575">
          <cell r="B575" t="str">
            <v/>
          </cell>
          <cell r="F575" t="str">
            <v/>
          </cell>
          <cell r="AJ575" t="str">
            <v/>
          </cell>
        </row>
        <row r="576">
          <cell r="B576" t="str">
            <v/>
          </cell>
          <cell r="F576" t="str">
            <v/>
          </cell>
          <cell r="AJ576" t="str">
            <v/>
          </cell>
        </row>
        <row r="577">
          <cell r="B577" t="str">
            <v/>
          </cell>
          <cell r="F577" t="str">
            <v/>
          </cell>
          <cell r="AJ577" t="str">
            <v/>
          </cell>
        </row>
        <row r="578">
          <cell r="B578" t="str">
            <v/>
          </cell>
          <cell r="F578" t="str">
            <v/>
          </cell>
          <cell r="AJ578" t="str">
            <v/>
          </cell>
        </row>
        <row r="579">
          <cell r="B579" t="str">
            <v/>
          </cell>
          <cell r="F579" t="str">
            <v/>
          </cell>
          <cell r="AJ579" t="str">
            <v/>
          </cell>
        </row>
        <row r="580">
          <cell r="B580" t="str">
            <v/>
          </cell>
          <cell r="F580" t="str">
            <v/>
          </cell>
          <cell r="AJ580" t="str">
            <v/>
          </cell>
        </row>
        <row r="581">
          <cell r="B581" t="str">
            <v/>
          </cell>
          <cell r="F581" t="str">
            <v/>
          </cell>
          <cell r="AJ581" t="str">
            <v/>
          </cell>
        </row>
        <row r="582">
          <cell r="B582" t="str">
            <v/>
          </cell>
          <cell r="F582" t="str">
            <v/>
          </cell>
          <cell r="AJ582" t="str">
            <v/>
          </cell>
        </row>
        <row r="583">
          <cell r="B583" t="str">
            <v/>
          </cell>
          <cell r="F583" t="str">
            <v/>
          </cell>
          <cell r="AJ583" t="str">
            <v/>
          </cell>
        </row>
        <row r="584">
          <cell r="B584" t="str">
            <v/>
          </cell>
          <cell r="F584" t="str">
            <v/>
          </cell>
          <cell r="AJ584" t="str">
            <v/>
          </cell>
        </row>
        <row r="585">
          <cell r="B585" t="str">
            <v/>
          </cell>
          <cell r="F585" t="str">
            <v/>
          </cell>
          <cell r="AJ585" t="str">
            <v/>
          </cell>
        </row>
        <row r="586">
          <cell r="B586" t="str">
            <v/>
          </cell>
          <cell r="F586" t="str">
            <v/>
          </cell>
          <cell r="AJ586" t="str">
            <v/>
          </cell>
        </row>
        <row r="587">
          <cell r="B587" t="str">
            <v/>
          </cell>
          <cell r="F587" t="str">
            <v/>
          </cell>
          <cell r="AJ587" t="str">
            <v/>
          </cell>
        </row>
        <row r="588">
          <cell r="B588" t="str">
            <v/>
          </cell>
          <cell r="F588" t="str">
            <v/>
          </cell>
          <cell r="AJ588" t="str">
            <v/>
          </cell>
        </row>
        <row r="589">
          <cell r="B589" t="str">
            <v/>
          </cell>
          <cell r="F589" t="str">
            <v/>
          </cell>
          <cell r="AJ589" t="str">
            <v/>
          </cell>
        </row>
        <row r="590">
          <cell r="B590" t="str">
            <v/>
          </cell>
          <cell r="F590" t="str">
            <v/>
          </cell>
          <cell r="AJ590" t="str">
            <v/>
          </cell>
        </row>
        <row r="591">
          <cell r="B591" t="str">
            <v/>
          </cell>
          <cell r="F591" t="str">
            <v/>
          </cell>
          <cell r="AJ591" t="str">
            <v/>
          </cell>
        </row>
        <row r="592">
          <cell r="B592" t="str">
            <v/>
          </cell>
          <cell r="F592" t="str">
            <v/>
          </cell>
          <cell r="AJ592" t="str">
            <v/>
          </cell>
        </row>
        <row r="593">
          <cell r="B593" t="str">
            <v/>
          </cell>
          <cell r="F593" t="str">
            <v/>
          </cell>
          <cell r="AJ593" t="str">
            <v/>
          </cell>
        </row>
        <row r="594">
          <cell r="B594" t="str">
            <v/>
          </cell>
          <cell r="F594" t="str">
            <v/>
          </cell>
          <cell r="AJ594" t="str">
            <v/>
          </cell>
        </row>
        <row r="595">
          <cell r="B595" t="str">
            <v/>
          </cell>
          <cell r="F595" t="str">
            <v/>
          </cell>
          <cell r="AJ595" t="str">
            <v/>
          </cell>
        </row>
        <row r="596">
          <cell r="B596" t="str">
            <v/>
          </cell>
          <cell r="F596" t="str">
            <v/>
          </cell>
          <cell r="AJ596" t="str">
            <v/>
          </cell>
        </row>
        <row r="597">
          <cell r="B597" t="str">
            <v/>
          </cell>
          <cell r="F597" t="str">
            <v/>
          </cell>
          <cell r="AJ597" t="str">
            <v/>
          </cell>
        </row>
        <row r="598">
          <cell r="B598" t="str">
            <v/>
          </cell>
          <cell r="F598" t="str">
            <v/>
          </cell>
          <cell r="AJ598" t="str">
            <v/>
          </cell>
        </row>
        <row r="599">
          <cell r="B599" t="str">
            <v/>
          </cell>
          <cell r="F599" t="str">
            <v/>
          </cell>
          <cell r="AJ599" t="str">
            <v/>
          </cell>
        </row>
        <row r="600">
          <cell r="B600" t="str">
            <v/>
          </cell>
          <cell r="F600" t="str">
            <v/>
          </cell>
          <cell r="AJ600" t="str">
            <v/>
          </cell>
        </row>
        <row r="601">
          <cell r="B601" t="str">
            <v/>
          </cell>
          <cell r="F601" t="str">
            <v/>
          </cell>
          <cell r="AJ601" t="str">
            <v/>
          </cell>
        </row>
        <row r="602">
          <cell r="B602" t="str">
            <v/>
          </cell>
          <cell r="F602" t="str">
            <v/>
          </cell>
          <cell r="AJ602" t="str">
            <v/>
          </cell>
        </row>
        <row r="603">
          <cell r="B603" t="str">
            <v/>
          </cell>
          <cell r="F603" t="str">
            <v/>
          </cell>
          <cell r="AJ603" t="str">
            <v/>
          </cell>
        </row>
        <row r="604">
          <cell r="B604" t="str">
            <v/>
          </cell>
          <cell r="F604" t="str">
            <v/>
          </cell>
          <cell r="AJ604" t="str">
            <v/>
          </cell>
        </row>
        <row r="605">
          <cell r="B605" t="str">
            <v/>
          </cell>
          <cell r="F605" t="str">
            <v/>
          </cell>
          <cell r="AJ605" t="str">
            <v/>
          </cell>
        </row>
        <row r="606">
          <cell r="B606" t="str">
            <v/>
          </cell>
          <cell r="F606" t="str">
            <v/>
          </cell>
          <cell r="AJ606" t="str">
            <v/>
          </cell>
        </row>
        <row r="607">
          <cell r="B607" t="str">
            <v/>
          </cell>
          <cell r="F607" t="str">
            <v/>
          </cell>
          <cell r="AJ607" t="str">
            <v/>
          </cell>
        </row>
        <row r="608">
          <cell r="B608" t="str">
            <v/>
          </cell>
          <cell r="F608" t="str">
            <v/>
          </cell>
          <cell r="AJ608" t="str">
            <v/>
          </cell>
        </row>
        <row r="609">
          <cell r="B609" t="str">
            <v/>
          </cell>
          <cell r="F609" t="str">
            <v/>
          </cell>
          <cell r="AJ609" t="str">
            <v/>
          </cell>
        </row>
        <row r="610">
          <cell r="B610" t="str">
            <v/>
          </cell>
          <cell r="F610" t="str">
            <v/>
          </cell>
          <cell r="AJ610" t="str">
            <v/>
          </cell>
        </row>
        <row r="611">
          <cell r="B611" t="str">
            <v/>
          </cell>
          <cell r="F611" t="str">
            <v/>
          </cell>
          <cell r="AJ611" t="str">
            <v/>
          </cell>
        </row>
        <row r="612">
          <cell r="B612" t="str">
            <v/>
          </cell>
          <cell r="F612" t="str">
            <v/>
          </cell>
          <cell r="AJ612" t="str">
            <v/>
          </cell>
        </row>
        <row r="613">
          <cell r="B613" t="str">
            <v/>
          </cell>
          <cell r="F613" t="str">
            <v/>
          </cell>
          <cell r="AJ613" t="str">
            <v/>
          </cell>
        </row>
        <row r="614">
          <cell r="B614" t="str">
            <v/>
          </cell>
          <cell r="F614" t="str">
            <v/>
          </cell>
          <cell r="AJ614" t="str">
            <v/>
          </cell>
        </row>
        <row r="615">
          <cell r="B615" t="str">
            <v/>
          </cell>
          <cell r="F615" t="str">
            <v/>
          </cell>
          <cell r="AJ615" t="str">
            <v/>
          </cell>
        </row>
        <row r="616">
          <cell r="B616" t="str">
            <v/>
          </cell>
          <cell r="F616" t="str">
            <v/>
          </cell>
          <cell r="AJ616" t="str">
            <v/>
          </cell>
        </row>
        <row r="617">
          <cell r="B617" t="str">
            <v/>
          </cell>
          <cell r="F617" t="str">
            <v/>
          </cell>
          <cell r="AJ617" t="str">
            <v/>
          </cell>
        </row>
        <row r="618">
          <cell r="B618" t="str">
            <v/>
          </cell>
          <cell r="F618" t="str">
            <v/>
          </cell>
          <cell r="AJ618" t="str">
            <v/>
          </cell>
        </row>
        <row r="619">
          <cell r="B619" t="str">
            <v/>
          </cell>
          <cell r="F619" t="str">
            <v/>
          </cell>
          <cell r="AJ619" t="str">
            <v/>
          </cell>
        </row>
        <row r="620">
          <cell r="B620" t="str">
            <v/>
          </cell>
          <cell r="F620" t="str">
            <v/>
          </cell>
          <cell r="AJ620" t="str">
            <v/>
          </cell>
        </row>
        <row r="621">
          <cell r="B621" t="str">
            <v/>
          </cell>
          <cell r="F621" t="str">
            <v/>
          </cell>
          <cell r="AJ621" t="str">
            <v/>
          </cell>
        </row>
        <row r="622">
          <cell r="B622" t="str">
            <v/>
          </cell>
          <cell r="F622" t="str">
            <v/>
          </cell>
          <cell r="AJ622" t="str">
            <v/>
          </cell>
        </row>
        <row r="623">
          <cell r="B623" t="str">
            <v/>
          </cell>
          <cell r="F623" t="str">
            <v/>
          </cell>
          <cell r="AJ623" t="str">
            <v/>
          </cell>
        </row>
        <row r="624">
          <cell r="B624" t="str">
            <v/>
          </cell>
          <cell r="F624" t="str">
            <v/>
          </cell>
          <cell r="AJ624" t="str">
            <v/>
          </cell>
        </row>
        <row r="625">
          <cell r="B625" t="str">
            <v/>
          </cell>
          <cell r="F625" t="str">
            <v/>
          </cell>
          <cell r="AJ625" t="str">
            <v/>
          </cell>
        </row>
        <row r="626">
          <cell r="B626" t="str">
            <v/>
          </cell>
          <cell r="F626" t="str">
            <v/>
          </cell>
          <cell r="AJ626" t="str">
            <v/>
          </cell>
        </row>
        <row r="627">
          <cell r="B627" t="str">
            <v/>
          </cell>
          <cell r="F627" t="str">
            <v/>
          </cell>
          <cell r="AJ627" t="str">
            <v/>
          </cell>
        </row>
        <row r="628">
          <cell r="B628" t="str">
            <v/>
          </cell>
          <cell r="F628" t="str">
            <v/>
          </cell>
          <cell r="AJ628" t="str">
            <v/>
          </cell>
        </row>
        <row r="629">
          <cell r="B629" t="str">
            <v/>
          </cell>
          <cell r="F629" t="str">
            <v/>
          </cell>
          <cell r="AJ629" t="str">
            <v/>
          </cell>
        </row>
        <row r="630">
          <cell r="B630" t="str">
            <v/>
          </cell>
          <cell r="F630" t="str">
            <v/>
          </cell>
          <cell r="AJ630" t="str">
            <v/>
          </cell>
        </row>
        <row r="631">
          <cell r="B631" t="str">
            <v/>
          </cell>
          <cell r="F631" t="str">
            <v/>
          </cell>
          <cell r="AJ631" t="str">
            <v/>
          </cell>
        </row>
        <row r="632">
          <cell r="B632" t="str">
            <v/>
          </cell>
          <cell r="F632" t="str">
            <v/>
          </cell>
          <cell r="AJ632" t="str">
            <v/>
          </cell>
        </row>
        <row r="633">
          <cell r="B633" t="str">
            <v/>
          </cell>
          <cell r="F633" t="str">
            <v/>
          </cell>
          <cell r="AJ633" t="str">
            <v/>
          </cell>
        </row>
        <row r="634">
          <cell r="B634" t="str">
            <v/>
          </cell>
          <cell r="F634" t="str">
            <v/>
          </cell>
          <cell r="AJ634" t="str">
            <v/>
          </cell>
        </row>
        <row r="635">
          <cell r="B635" t="str">
            <v/>
          </cell>
          <cell r="F635" t="str">
            <v/>
          </cell>
          <cell r="AJ635" t="str">
            <v/>
          </cell>
        </row>
        <row r="636">
          <cell r="B636" t="str">
            <v/>
          </cell>
          <cell r="F636" t="str">
            <v/>
          </cell>
          <cell r="AJ636" t="str">
            <v/>
          </cell>
        </row>
        <row r="637">
          <cell r="B637" t="str">
            <v/>
          </cell>
          <cell r="F637" t="str">
            <v/>
          </cell>
          <cell r="AJ637" t="str">
            <v/>
          </cell>
        </row>
        <row r="638">
          <cell r="B638" t="str">
            <v/>
          </cell>
          <cell r="F638" t="str">
            <v/>
          </cell>
          <cell r="AJ638" t="str">
            <v/>
          </cell>
        </row>
        <row r="639">
          <cell r="B639" t="str">
            <v/>
          </cell>
          <cell r="F639" t="str">
            <v/>
          </cell>
          <cell r="AJ639" t="str">
            <v/>
          </cell>
        </row>
        <row r="640">
          <cell r="B640" t="str">
            <v/>
          </cell>
          <cell r="F640" t="str">
            <v/>
          </cell>
          <cell r="AJ640" t="str">
            <v/>
          </cell>
        </row>
        <row r="641">
          <cell r="B641" t="str">
            <v/>
          </cell>
          <cell r="F641" t="str">
            <v/>
          </cell>
          <cell r="AJ641" t="str">
            <v/>
          </cell>
        </row>
        <row r="642">
          <cell r="B642" t="str">
            <v/>
          </cell>
          <cell r="F642" t="str">
            <v/>
          </cell>
          <cell r="AJ642" t="str">
            <v/>
          </cell>
        </row>
        <row r="643">
          <cell r="B643" t="str">
            <v/>
          </cell>
          <cell r="F643" t="str">
            <v/>
          </cell>
          <cell r="AJ643" t="str">
            <v/>
          </cell>
        </row>
        <row r="644">
          <cell r="B644" t="str">
            <v/>
          </cell>
          <cell r="F644" t="str">
            <v/>
          </cell>
          <cell r="AJ644" t="str">
            <v/>
          </cell>
        </row>
        <row r="645">
          <cell r="B645" t="str">
            <v/>
          </cell>
          <cell r="F645" t="str">
            <v/>
          </cell>
          <cell r="AJ645" t="str">
            <v/>
          </cell>
        </row>
        <row r="646">
          <cell r="B646" t="str">
            <v/>
          </cell>
          <cell r="F646" t="str">
            <v/>
          </cell>
          <cell r="AJ646" t="str">
            <v/>
          </cell>
        </row>
        <row r="647">
          <cell r="B647" t="str">
            <v/>
          </cell>
          <cell r="F647" t="str">
            <v/>
          </cell>
          <cell r="AJ647" t="str">
            <v/>
          </cell>
        </row>
        <row r="648">
          <cell r="B648" t="str">
            <v/>
          </cell>
          <cell r="F648" t="str">
            <v/>
          </cell>
          <cell r="AJ648" t="str">
            <v/>
          </cell>
        </row>
        <row r="649">
          <cell r="B649" t="str">
            <v/>
          </cell>
          <cell r="F649" t="str">
            <v/>
          </cell>
          <cell r="AJ649" t="str">
            <v/>
          </cell>
        </row>
        <row r="650">
          <cell r="B650" t="str">
            <v/>
          </cell>
          <cell r="F650" t="str">
            <v/>
          </cell>
          <cell r="AJ650" t="str">
            <v/>
          </cell>
        </row>
        <row r="651">
          <cell r="B651" t="str">
            <v/>
          </cell>
          <cell r="F651" t="str">
            <v/>
          </cell>
          <cell r="AJ651" t="str">
            <v/>
          </cell>
        </row>
        <row r="652">
          <cell r="B652" t="str">
            <v/>
          </cell>
          <cell r="F652" t="str">
            <v/>
          </cell>
          <cell r="AJ652" t="str">
            <v/>
          </cell>
        </row>
        <row r="653">
          <cell r="B653" t="str">
            <v/>
          </cell>
          <cell r="F653" t="str">
            <v/>
          </cell>
          <cell r="AJ653" t="str">
            <v/>
          </cell>
        </row>
        <row r="654">
          <cell r="B654" t="str">
            <v/>
          </cell>
          <cell r="F654" t="str">
            <v/>
          </cell>
          <cell r="AJ654" t="str">
            <v/>
          </cell>
        </row>
        <row r="655">
          <cell r="B655" t="str">
            <v/>
          </cell>
          <cell r="F655" t="str">
            <v/>
          </cell>
          <cell r="AJ655" t="str">
            <v/>
          </cell>
        </row>
        <row r="656">
          <cell r="B656" t="str">
            <v/>
          </cell>
          <cell r="F656" t="str">
            <v/>
          </cell>
          <cell r="AJ656" t="str">
            <v/>
          </cell>
        </row>
        <row r="657">
          <cell r="B657" t="str">
            <v/>
          </cell>
          <cell r="F657" t="str">
            <v/>
          </cell>
          <cell r="AJ657" t="str">
            <v/>
          </cell>
        </row>
        <row r="658">
          <cell r="B658" t="str">
            <v/>
          </cell>
          <cell r="F658" t="str">
            <v/>
          </cell>
          <cell r="AJ658" t="str">
            <v/>
          </cell>
        </row>
        <row r="659">
          <cell r="B659" t="str">
            <v/>
          </cell>
          <cell r="F659" t="str">
            <v/>
          </cell>
          <cell r="AJ659" t="str">
            <v/>
          </cell>
        </row>
        <row r="660">
          <cell r="B660" t="str">
            <v/>
          </cell>
          <cell r="F660" t="str">
            <v/>
          </cell>
          <cell r="AJ660" t="str">
            <v/>
          </cell>
        </row>
        <row r="661">
          <cell r="B661" t="str">
            <v/>
          </cell>
          <cell r="F661" t="str">
            <v/>
          </cell>
          <cell r="AJ661" t="str">
            <v/>
          </cell>
        </row>
        <row r="662">
          <cell r="B662" t="str">
            <v/>
          </cell>
          <cell r="F662" t="str">
            <v/>
          </cell>
          <cell r="AJ662" t="str">
            <v/>
          </cell>
        </row>
        <row r="663">
          <cell r="B663" t="str">
            <v/>
          </cell>
          <cell r="F663" t="str">
            <v/>
          </cell>
          <cell r="AJ663" t="str">
            <v/>
          </cell>
        </row>
        <row r="664">
          <cell r="B664" t="str">
            <v/>
          </cell>
          <cell r="F664" t="str">
            <v/>
          </cell>
          <cell r="AJ664" t="str">
            <v/>
          </cell>
        </row>
        <row r="665">
          <cell r="B665" t="str">
            <v/>
          </cell>
          <cell r="F665" t="str">
            <v/>
          </cell>
          <cell r="AJ665" t="str">
            <v/>
          </cell>
        </row>
        <row r="666">
          <cell r="B666" t="str">
            <v/>
          </cell>
          <cell r="F666" t="str">
            <v/>
          </cell>
          <cell r="AJ666" t="str">
            <v/>
          </cell>
        </row>
        <row r="667">
          <cell r="B667" t="str">
            <v/>
          </cell>
          <cell r="F667" t="str">
            <v/>
          </cell>
          <cell r="AJ667" t="str">
            <v/>
          </cell>
        </row>
        <row r="668">
          <cell r="B668" t="str">
            <v/>
          </cell>
          <cell r="F668" t="str">
            <v/>
          </cell>
          <cell r="AJ668" t="str">
            <v/>
          </cell>
        </row>
        <row r="669">
          <cell r="B669" t="str">
            <v/>
          </cell>
          <cell r="F669" t="str">
            <v/>
          </cell>
          <cell r="AJ669" t="str">
            <v/>
          </cell>
        </row>
        <row r="670">
          <cell r="B670" t="str">
            <v/>
          </cell>
          <cell r="F670" t="str">
            <v/>
          </cell>
          <cell r="AJ670" t="str">
            <v/>
          </cell>
        </row>
        <row r="671">
          <cell r="B671" t="str">
            <v/>
          </cell>
          <cell r="F671" t="str">
            <v/>
          </cell>
          <cell r="AJ671" t="str">
            <v/>
          </cell>
        </row>
        <row r="672">
          <cell r="B672" t="str">
            <v/>
          </cell>
          <cell r="F672" t="str">
            <v/>
          </cell>
          <cell r="AJ672" t="str">
            <v/>
          </cell>
        </row>
        <row r="673">
          <cell r="B673" t="str">
            <v/>
          </cell>
          <cell r="F673" t="str">
            <v/>
          </cell>
          <cell r="AJ673" t="str">
            <v/>
          </cell>
        </row>
        <row r="674">
          <cell r="B674" t="str">
            <v/>
          </cell>
          <cell r="F674" t="str">
            <v/>
          </cell>
          <cell r="AJ674" t="str">
            <v/>
          </cell>
        </row>
        <row r="675">
          <cell r="B675" t="str">
            <v/>
          </cell>
          <cell r="F675" t="str">
            <v/>
          </cell>
          <cell r="AJ675" t="str">
            <v/>
          </cell>
        </row>
        <row r="676">
          <cell r="B676" t="str">
            <v/>
          </cell>
          <cell r="F676" t="str">
            <v/>
          </cell>
          <cell r="AJ676" t="str">
            <v/>
          </cell>
        </row>
        <row r="677">
          <cell r="B677" t="str">
            <v/>
          </cell>
          <cell r="F677" t="str">
            <v/>
          </cell>
          <cell r="AJ677" t="str">
            <v/>
          </cell>
        </row>
        <row r="678">
          <cell r="B678" t="str">
            <v/>
          </cell>
          <cell r="F678" t="str">
            <v/>
          </cell>
          <cell r="AJ678" t="str">
            <v/>
          </cell>
        </row>
        <row r="679">
          <cell r="B679" t="str">
            <v/>
          </cell>
          <cell r="F679" t="str">
            <v/>
          </cell>
          <cell r="AJ679" t="str">
            <v/>
          </cell>
        </row>
        <row r="680">
          <cell r="B680" t="str">
            <v/>
          </cell>
          <cell r="F680" t="str">
            <v/>
          </cell>
          <cell r="AJ680" t="str">
            <v/>
          </cell>
        </row>
        <row r="681">
          <cell r="B681" t="str">
            <v/>
          </cell>
          <cell r="F681" t="str">
            <v/>
          </cell>
          <cell r="AJ681" t="str">
            <v/>
          </cell>
        </row>
        <row r="682">
          <cell r="B682" t="str">
            <v/>
          </cell>
          <cell r="F682" t="str">
            <v/>
          </cell>
          <cell r="AJ682" t="str">
            <v/>
          </cell>
        </row>
        <row r="683">
          <cell r="B683" t="str">
            <v/>
          </cell>
          <cell r="F683" t="str">
            <v/>
          </cell>
          <cell r="AJ683" t="str">
            <v/>
          </cell>
        </row>
        <row r="684">
          <cell r="B684" t="str">
            <v/>
          </cell>
          <cell r="F684" t="str">
            <v/>
          </cell>
          <cell r="AJ684" t="str">
            <v/>
          </cell>
        </row>
        <row r="685">
          <cell r="B685" t="str">
            <v/>
          </cell>
          <cell r="F685" t="str">
            <v/>
          </cell>
          <cell r="AJ685" t="str">
            <v/>
          </cell>
        </row>
        <row r="686">
          <cell r="B686" t="str">
            <v/>
          </cell>
          <cell r="F686" t="str">
            <v/>
          </cell>
          <cell r="AJ686" t="str">
            <v/>
          </cell>
        </row>
        <row r="687">
          <cell r="B687" t="str">
            <v/>
          </cell>
          <cell r="F687" t="str">
            <v/>
          </cell>
          <cell r="AJ687" t="str">
            <v/>
          </cell>
        </row>
        <row r="688">
          <cell r="B688" t="str">
            <v/>
          </cell>
          <cell r="F688" t="str">
            <v/>
          </cell>
          <cell r="AJ688" t="str">
            <v/>
          </cell>
        </row>
        <row r="689">
          <cell r="B689" t="str">
            <v/>
          </cell>
          <cell r="F689" t="str">
            <v/>
          </cell>
          <cell r="AJ689" t="str">
            <v/>
          </cell>
        </row>
        <row r="690">
          <cell r="B690" t="str">
            <v/>
          </cell>
          <cell r="F690" t="str">
            <v/>
          </cell>
          <cell r="AJ690" t="str">
            <v/>
          </cell>
        </row>
        <row r="691">
          <cell r="B691" t="str">
            <v/>
          </cell>
          <cell r="F691" t="str">
            <v/>
          </cell>
          <cell r="AJ691" t="str">
            <v/>
          </cell>
        </row>
        <row r="692">
          <cell r="B692" t="str">
            <v/>
          </cell>
          <cell r="F692" t="str">
            <v/>
          </cell>
          <cell r="AJ692" t="str">
            <v/>
          </cell>
        </row>
        <row r="693">
          <cell r="B693" t="str">
            <v/>
          </cell>
          <cell r="F693" t="str">
            <v/>
          </cell>
          <cell r="AJ693" t="str">
            <v/>
          </cell>
        </row>
        <row r="694">
          <cell r="B694" t="str">
            <v/>
          </cell>
          <cell r="F694" t="str">
            <v/>
          </cell>
          <cell r="AJ694" t="str">
            <v/>
          </cell>
        </row>
        <row r="695">
          <cell r="B695" t="str">
            <v/>
          </cell>
          <cell r="F695" t="str">
            <v/>
          </cell>
          <cell r="AJ695" t="str">
            <v/>
          </cell>
        </row>
        <row r="696">
          <cell r="B696" t="str">
            <v/>
          </cell>
          <cell r="F696" t="str">
            <v/>
          </cell>
          <cell r="AJ696" t="str">
            <v/>
          </cell>
        </row>
        <row r="697">
          <cell r="B697" t="str">
            <v/>
          </cell>
          <cell r="F697" t="str">
            <v/>
          </cell>
          <cell r="AJ697" t="str">
            <v/>
          </cell>
        </row>
        <row r="698">
          <cell r="B698" t="str">
            <v/>
          </cell>
          <cell r="F698" t="str">
            <v/>
          </cell>
          <cell r="AJ698" t="str">
            <v/>
          </cell>
        </row>
        <row r="699">
          <cell r="B699" t="str">
            <v/>
          </cell>
          <cell r="F699" t="str">
            <v/>
          </cell>
          <cell r="AJ699" t="str">
            <v/>
          </cell>
        </row>
        <row r="700">
          <cell r="B700" t="str">
            <v/>
          </cell>
          <cell r="F700" t="str">
            <v/>
          </cell>
          <cell r="AJ700" t="str">
            <v/>
          </cell>
        </row>
        <row r="701">
          <cell r="B701" t="str">
            <v/>
          </cell>
          <cell r="F701" t="str">
            <v/>
          </cell>
          <cell r="AJ701" t="str">
            <v/>
          </cell>
        </row>
        <row r="702">
          <cell r="B702" t="str">
            <v/>
          </cell>
          <cell r="F702" t="str">
            <v/>
          </cell>
          <cell r="AJ702" t="str">
            <v/>
          </cell>
        </row>
        <row r="703">
          <cell r="B703" t="str">
            <v/>
          </cell>
          <cell r="F703" t="str">
            <v/>
          </cell>
          <cell r="AJ703" t="str">
            <v/>
          </cell>
        </row>
        <row r="704">
          <cell r="B704" t="str">
            <v/>
          </cell>
          <cell r="F704" t="str">
            <v/>
          </cell>
          <cell r="AJ704" t="str">
            <v/>
          </cell>
        </row>
        <row r="705">
          <cell r="B705" t="str">
            <v/>
          </cell>
          <cell r="F705" t="str">
            <v/>
          </cell>
          <cell r="AJ705" t="str">
            <v/>
          </cell>
        </row>
        <row r="706">
          <cell r="B706" t="str">
            <v/>
          </cell>
          <cell r="F706" t="str">
            <v/>
          </cell>
          <cell r="AJ706" t="str">
            <v/>
          </cell>
        </row>
        <row r="707">
          <cell r="B707" t="str">
            <v/>
          </cell>
          <cell r="F707" t="str">
            <v/>
          </cell>
          <cell r="AJ707" t="str">
            <v/>
          </cell>
        </row>
        <row r="708">
          <cell r="B708" t="str">
            <v/>
          </cell>
          <cell r="F708" t="str">
            <v/>
          </cell>
          <cell r="AJ708" t="str">
            <v/>
          </cell>
        </row>
        <row r="709">
          <cell r="B709" t="str">
            <v/>
          </cell>
          <cell r="F709" t="str">
            <v/>
          </cell>
          <cell r="AJ709" t="str">
            <v/>
          </cell>
        </row>
        <row r="710">
          <cell r="B710" t="str">
            <v/>
          </cell>
          <cell r="F710" t="str">
            <v/>
          </cell>
          <cell r="AJ710" t="str">
            <v/>
          </cell>
        </row>
        <row r="711">
          <cell r="B711" t="str">
            <v/>
          </cell>
          <cell r="F711" t="str">
            <v/>
          </cell>
          <cell r="AJ711" t="str">
            <v/>
          </cell>
        </row>
        <row r="712">
          <cell r="B712" t="str">
            <v/>
          </cell>
          <cell r="F712" t="str">
            <v/>
          </cell>
          <cell r="AJ712" t="str">
            <v/>
          </cell>
        </row>
        <row r="713">
          <cell r="B713" t="str">
            <v/>
          </cell>
          <cell r="F713" t="str">
            <v/>
          </cell>
          <cell r="AJ713" t="str">
            <v/>
          </cell>
        </row>
        <row r="714">
          <cell r="B714" t="str">
            <v/>
          </cell>
          <cell r="F714" t="str">
            <v/>
          </cell>
          <cell r="AJ714" t="str">
            <v/>
          </cell>
        </row>
        <row r="715">
          <cell r="B715" t="str">
            <v/>
          </cell>
          <cell r="F715" t="str">
            <v/>
          </cell>
          <cell r="AJ715" t="str">
            <v/>
          </cell>
        </row>
        <row r="716">
          <cell r="B716" t="str">
            <v/>
          </cell>
          <cell r="F716" t="str">
            <v/>
          </cell>
          <cell r="AJ716" t="str">
            <v/>
          </cell>
        </row>
        <row r="717">
          <cell r="B717" t="str">
            <v/>
          </cell>
          <cell r="F717" t="str">
            <v/>
          </cell>
          <cell r="AJ717" t="str">
            <v/>
          </cell>
        </row>
        <row r="718">
          <cell r="B718" t="str">
            <v/>
          </cell>
          <cell r="F718" t="str">
            <v/>
          </cell>
          <cell r="AJ718" t="str">
            <v/>
          </cell>
        </row>
        <row r="719">
          <cell r="B719" t="str">
            <v/>
          </cell>
          <cell r="F719" t="str">
            <v/>
          </cell>
          <cell r="AJ719" t="str">
            <v/>
          </cell>
        </row>
        <row r="720">
          <cell r="B720" t="str">
            <v/>
          </cell>
          <cell r="F720" t="str">
            <v/>
          </cell>
          <cell r="AJ720" t="str">
            <v/>
          </cell>
        </row>
        <row r="721">
          <cell r="B721" t="str">
            <v/>
          </cell>
          <cell r="F721" t="str">
            <v/>
          </cell>
          <cell r="AJ721" t="str">
            <v/>
          </cell>
        </row>
        <row r="722">
          <cell r="B722" t="str">
            <v/>
          </cell>
          <cell r="F722" t="str">
            <v/>
          </cell>
          <cell r="AJ722" t="str">
            <v/>
          </cell>
        </row>
        <row r="723">
          <cell r="B723" t="str">
            <v/>
          </cell>
          <cell r="F723" t="str">
            <v/>
          </cell>
          <cell r="AJ723" t="str">
            <v/>
          </cell>
        </row>
        <row r="724">
          <cell r="B724" t="str">
            <v/>
          </cell>
          <cell r="F724" t="str">
            <v/>
          </cell>
          <cell r="AJ724" t="str">
            <v/>
          </cell>
        </row>
        <row r="725">
          <cell r="B725" t="str">
            <v/>
          </cell>
          <cell r="F725" t="str">
            <v/>
          </cell>
          <cell r="AJ725" t="str">
            <v/>
          </cell>
        </row>
        <row r="726">
          <cell r="B726" t="str">
            <v/>
          </cell>
          <cell r="F726" t="str">
            <v/>
          </cell>
          <cell r="AJ726" t="str">
            <v/>
          </cell>
        </row>
        <row r="727">
          <cell r="B727" t="str">
            <v/>
          </cell>
          <cell r="F727" t="str">
            <v/>
          </cell>
          <cell r="AJ727" t="str">
            <v/>
          </cell>
        </row>
        <row r="728">
          <cell r="B728" t="str">
            <v/>
          </cell>
          <cell r="F728" t="str">
            <v/>
          </cell>
          <cell r="AJ728" t="str">
            <v/>
          </cell>
        </row>
        <row r="729">
          <cell r="B729" t="str">
            <v/>
          </cell>
          <cell r="F729" t="str">
            <v/>
          </cell>
          <cell r="AJ729" t="str">
            <v/>
          </cell>
        </row>
        <row r="730">
          <cell r="B730" t="str">
            <v/>
          </cell>
          <cell r="F730" t="str">
            <v/>
          </cell>
          <cell r="AJ730" t="str">
            <v/>
          </cell>
        </row>
        <row r="731">
          <cell r="B731" t="str">
            <v/>
          </cell>
          <cell r="F731" t="str">
            <v/>
          </cell>
          <cell r="AJ731" t="str">
            <v/>
          </cell>
        </row>
        <row r="732">
          <cell r="B732" t="str">
            <v/>
          </cell>
          <cell r="F732" t="str">
            <v/>
          </cell>
          <cell r="AJ732" t="str">
            <v/>
          </cell>
        </row>
        <row r="733">
          <cell r="B733" t="str">
            <v/>
          </cell>
          <cell r="F733" t="str">
            <v/>
          </cell>
          <cell r="AJ733" t="str">
            <v/>
          </cell>
        </row>
        <row r="734">
          <cell r="B734" t="str">
            <v/>
          </cell>
          <cell r="F734" t="str">
            <v/>
          </cell>
          <cell r="AJ734" t="str">
            <v/>
          </cell>
        </row>
        <row r="735">
          <cell r="B735" t="str">
            <v/>
          </cell>
          <cell r="F735" t="str">
            <v/>
          </cell>
          <cell r="AJ735" t="str">
            <v/>
          </cell>
        </row>
        <row r="736">
          <cell r="B736" t="str">
            <v/>
          </cell>
          <cell r="F736" t="str">
            <v/>
          </cell>
          <cell r="AJ736" t="str">
            <v/>
          </cell>
        </row>
        <row r="737">
          <cell r="B737" t="str">
            <v/>
          </cell>
          <cell r="F737" t="str">
            <v/>
          </cell>
          <cell r="AJ737" t="str">
            <v/>
          </cell>
        </row>
        <row r="738">
          <cell r="B738" t="str">
            <v/>
          </cell>
          <cell r="F738" t="str">
            <v/>
          </cell>
          <cell r="AJ738" t="str">
            <v/>
          </cell>
        </row>
        <row r="739">
          <cell r="B739" t="str">
            <v/>
          </cell>
          <cell r="F739" t="str">
            <v/>
          </cell>
          <cell r="AJ739" t="str">
            <v/>
          </cell>
        </row>
        <row r="740">
          <cell r="B740" t="str">
            <v/>
          </cell>
          <cell r="F740" t="str">
            <v/>
          </cell>
          <cell r="AJ740" t="str">
            <v/>
          </cell>
        </row>
        <row r="741">
          <cell r="B741" t="str">
            <v/>
          </cell>
          <cell r="F741" t="str">
            <v/>
          </cell>
          <cell r="AJ741" t="str">
            <v/>
          </cell>
        </row>
        <row r="742">
          <cell r="B742" t="str">
            <v/>
          </cell>
          <cell r="F742" t="str">
            <v/>
          </cell>
          <cell r="AJ742" t="str">
            <v/>
          </cell>
        </row>
        <row r="743">
          <cell r="B743" t="str">
            <v/>
          </cell>
          <cell r="F743" t="str">
            <v/>
          </cell>
          <cell r="AJ743" t="str">
            <v/>
          </cell>
        </row>
        <row r="744">
          <cell r="B744" t="str">
            <v/>
          </cell>
          <cell r="F744" t="str">
            <v/>
          </cell>
          <cell r="AJ744" t="str">
            <v/>
          </cell>
        </row>
        <row r="745">
          <cell r="B745" t="str">
            <v/>
          </cell>
          <cell r="F745" t="str">
            <v/>
          </cell>
          <cell r="AJ745" t="str">
            <v/>
          </cell>
        </row>
        <row r="746">
          <cell r="B746" t="str">
            <v/>
          </cell>
          <cell r="F746" t="str">
            <v/>
          </cell>
          <cell r="AJ746" t="str">
            <v/>
          </cell>
        </row>
        <row r="747">
          <cell r="B747" t="str">
            <v/>
          </cell>
          <cell r="F747" t="str">
            <v/>
          </cell>
          <cell r="AJ747" t="str">
            <v/>
          </cell>
        </row>
        <row r="748">
          <cell r="B748" t="str">
            <v/>
          </cell>
          <cell r="F748" t="str">
            <v/>
          </cell>
          <cell r="AJ748" t="str">
            <v/>
          </cell>
        </row>
        <row r="749">
          <cell r="B749" t="str">
            <v/>
          </cell>
          <cell r="F749" t="str">
            <v/>
          </cell>
          <cell r="AJ749" t="str">
            <v/>
          </cell>
        </row>
        <row r="750">
          <cell r="B750" t="str">
            <v/>
          </cell>
          <cell r="F750" t="str">
            <v/>
          </cell>
          <cell r="AJ750" t="str">
            <v/>
          </cell>
        </row>
        <row r="751">
          <cell r="B751" t="str">
            <v/>
          </cell>
          <cell r="F751" t="str">
            <v/>
          </cell>
          <cell r="AJ751" t="str">
            <v/>
          </cell>
        </row>
        <row r="752">
          <cell r="B752" t="str">
            <v/>
          </cell>
          <cell r="F752" t="str">
            <v/>
          </cell>
          <cell r="AJ752" t="str">
            <v/>
          </cell>
        </row>
        <row r="753">
          <cell r="B753" t="str">
            <v/>
          </cell>
          <cell r="F753" t="str">
            <v/>
          </cell>
          <cell r="AJ753" t="str">
            <v/>
          </cell>
        </row>
        <row r="754">
          <cell r="B754" t="str">
            <v/>
          </cell>
          <cell r="F754" t="str">
            <v/>
          </cell>
          <cell r="AJ754" t="str">
            <v/>
          </cell>
        </row>
        <row r="755">
          <cell r="B755" t="str">
            <v/>
          </cell>
          <cell r="F755" t="str">
            <v/>
          </cell>
          <cell r="AJ755" t="str">
            <v/>
          </cell>
        </row>
        <row r="756">
          <cell r="B756" t="str">
            <v/>
          </cell>
          <cell r="F756" t="str">
            <v/>
          </cell>
          <cell r="AJ756" t="str">
            <v/>
          </cell>
        </row>
        <row r="757">
          <cell r="B757" t="str">
            <v/>
          </cell>
          <cell r="F757" t="str">
            <v/>
          </cell>
          <cell r="AJ757" t="str">
            <v/>
          </cell>
        </row>
        <row r="758">
          <cell r="B758" t="str">
            <v/>
          </cell>
          <cell r="F758" t="str">
            <v/>
          </cell>
          <cell r="AJ758" t="str">
            <v/>
          </cell>
        </row>
        <row r="759">
          <cell r="B759" t="str">
            <v/>
          </cell>
          <cell r="F759" t="str">
            <v/>
          </cell>
          <cell r="AJ759" t="str">
            <v/>
          </cell>
        </row>
        <row r="760">
          <cell r="B760" t="str">
            <v/>
          </cell>
          <cell r="F760" t="str">
            <v/>
          </cell>
          <cell r="AJ760" t="str">
            <v/>
          </cell>
        </row>
        <row r="761">
          <cell r="B761" t="str">
            <v/>
          </cell>
          <cell r="F761" t="str">
            <v/>
          </cell>
          <cell r="AJ761" t="str">
            <v/>
          </cell>
        </row>
        <row r="762">
          <cell r="B762" t="str">
            <v/>
          </cell>
          <cell r="F762" t="str">
            <v/>
          </cell>
          <cell r="AJ762" t="str">
            <v/>
          </cell>
        </row>
        <row r="763">
          <cell r="B763" t="str">
            <v/>
          </cell>
          <cell r="F763" t="str">
            <v/>
          </cell>
          <cell r="AJ763" t="str">
            <v/>
          </cell>
        </row>
        <row r="764">
          <cell r="B764" t="str">
            <v/>
          </cell>
          <cell r="F764" t="str">
            <v/>
          </cell>
          <cell r="AJ764" t="str">
            <v/>
          </cell>
        </row>
        <row r="765">
          <cell r="B765" t="str">
            <v/>
          </cell>
          <cell r="F765" t="str">
            <v/>
          </cell>
          <cell r="AJ765" t="str">
            <v/>
          </cell>
        </row>
        <row r="766">
          <cell r="B766" t="str">
            <v/>
          </cell>
          <cell r="F766" t="str">
            <v/>
          </cell>
          <cell r="AJ766" t="str">
            <v/>
          </cell>
        </row>
        <row r="767">
          <cell r="B767" t="str">
            <v/>
          </cell>
          <cell r="F767" t="str">
            <v/>
          </cell>
          <cell r="AJ767" t="str">
            <v/>
          </cell>
        </row>
        <row r="768">
          <cell r="B768" t="str">
            <v/>
          </cell>
          <cell r="F768" t="str">
            <v/>
          </cell>
          <cell r="AJ768" t="str">
            <v/>
          </cell>
        </row>
        <row r="769">
          <cell r="B769" t="str">
            <v/>
          </cell>
          <cell r="F769" t="str">
            <v/>
          </cell>
          <cell r="AJ769" t="str">
            <v/>
          </cell>
        </row>
        <row r="770">
          <cell r="B770" t="str">
            <v/>
          </cell>
          <cell r="F770" t="str">
            <v/>
          </cell>
          <cell r="AJ770" t="str">
            <v/>
          </cell>
        </row>
        <row r="771">
          <cell r="B771" t="str">
            <v/>
          </cell>
          <cell r="F771" t="str">
            <v/>
          </cell>
          <cell r="AJ771" t="str">
            <v/>
          </cell>
        </row>
        <row r="772">
          <cell r="B772" t="str">
            <v/>
          </cell>
          <cell r="F772" t="str">
            <v/>
          </cell>
          <cell r="AJ772" t="str">
            <v/>
          </cell>
        </row>
        <row r="773">
          <cell r="B773" t="str">
            <v/>
          </cell>
          <cell r="F773" t="str">
            <v/>
          </cell>
          <cell r="AJ773" t="str">
            <v/>
          </cell>
        </row>
        <row r="774">
          <cell r="B774" t="str">
            <v/>
          </cell>
          <cell r="F774" t="str">
            <v/>
          </cell>
          <cell r="AJ774" t="str">
            <v/>
          </cell>
        </row>
        <row r="775">
          <cell r="B775" t="str">
            <v/>
          </cell>
          <cell r="F775" t="str">
            <v/>
          </cell>
          <cell r="AJ775" t="str">
            <v/>
          </cell>
        </row>
        <row r="776">
          <cell r="B776" t="str">
            <v/>
          </cell>
          <cell r="F776" t="str">
            <v/>
          </cell>
          <cell r="AJ776" t="str">
            <v/>
          </cell>
        </row>
        <row r="777">
          <cell r="B777" t="str">
            <v/>
          </cell>
          <cell r="F777" t="str">
            <v/>
          </cell>
          <cell r="AJ777" t="str">
            <v/>
          </cell>
        </row>
        <row r="778">
          <cell r="B778" t="str">
            <v/>
          </cell>
          <cell r="F778" t="str">
            <v/>
          </cell>
          <cell r="AJ778" t="str">
            <v/>
          </cell>
        </row>
        <row r="779">
          <cell r="B779" t="str">
            <v/>
          </cell>
          <cell r="F779" t="str">
            <v/>
          </cell>
          <cell r="AJ779" t="str">
            <v/>
          </cell>
        </row>
        <row r="780">
          <cell r="B780" t="str">
            <v/>
          </cell>
          <cell r="F780" t="str">
            <v/>
          </cell>
          <cell r="AJ780" t="str">
            <v/>
          </cell>
        </row>
        <row r="781">
          <cell r="B781" t="str">
            <v/>
          </cell>
          <cell r="F781" t="str">
            <v/>
          </cell>
          <cell r="AJ781" t="str">
            <v/>
          </cell>
        </row>
        <row r="782">
          <cell r="B782" t="str">
            <v/>
          </cell>
          <cell r="F782" t="str">
            <v/>
          </cell>
          <cell r="AJ782" t="str">
            <v/>
          </cell>
        </row>
        <row r="783">
          <cell r="B783" t="str">
            <v/>
          </cell>
          <cell r="F783" t="str">
            <v/>
          </cell>
          <cell r="AJ783" t="str">
            <v/>
          </cell>
        </row>
        <row r="784">
          <cell r="B784" t="str">
            <v/>
          </cell>
          <cell r="F784" t="str">
            <v/>
          </cell>
          <cell r="AJ784" t="str">
            <v/>
          </cell>
        </row>
        <row r="785">
          <cell r="B785" t="str">
            <v/>
          </cell>
          <cell r="F785" t="str">
            <v/>
          </cell>
          <cell r="AJ785" t="str">
            <v/>
          </cell>
        </row>
        <row r="786">
          <cell r="B786" t="str">
            <v/>
          </cell>
          <cell r="F786" t="str">
            <v/>
          </cell>
          <cell r="AJ786" t="str">
            <v/>
          </cell>
        </row>
        <row r="787">
          <cell r="B787" t="str">
            <v/>
          </cell>
          <cell r="F787" t="str">
            <v/>
          </cell>
          <cell r="AJ787" t="str">
            <v/>
          </cell>
        </row>
        <row r="788">
          <cell r="B788" t="str">
            <v/>
          </cell>
          <cell r="F788" t="str">
            <v/>
          </cell>
          <cell r="AJ788" t="str">
            <v/>
          </cell>
        </row>
        <row r="789">
          <cell r="B789" t="str">
            <v/>
          </cell>
          <cell r="F789" t="str">
            <v/>
          </cell>
          <cell r="AJ789" t="str">
            <v/>
          </cell>
        </row>
        <row r="790">
          <cell r="B790" t="str">
            <v/>
          </cell>
          <cell r="F790" t="str">
            <v/>
          </cell>
          <cell r="AJ790" t="str">
            <v/>
          </cell>
        </row>
        <row r="791">
          <cell r="B791" t="str">
            <v/>
          </cell>
          <cell r="F791" t="str">
            <v/>
          </cell>
          <cell r="AJ791" t="str">
            <v/>
          </cell>
        </row>
        <row r="792">
          <cell r="B792" t="str">
            <v/>
          </cell>
          <cell r="F792" t="str">
            <v/>
          </cell>
          <cell r="AJ792" t="str">
            <v/>
          </cell>
        </row>
        <row r="793">
          <cell r="B793" t="str">
            <v/>
          </cell>
          <cell r="F793" t="str">
            <v/>
          </cell>
          <cell r="AJ793" t="str">
            <v/>
          </cell>
        </row>
        <row r="794">
          <cell r="B794" t="str">
            <v/>
          </cell>
          <cell r="F794" t="str">
            <v/>
          </cell>
          <cell r="AJ794" t="str">
            <v/>
          </cell>
        </row>
        <row r="795">
          <cell r="B795" t="str">
            <v/>
          </cell>
          <cell r="F795" t="str">
            <v/>
          </cell>
          <cell r="AJ795" t="str">
            <v/>
          </cell>
        </row>
        <row r="796">
          <cell r="B796" t="str">
            <v/>
          </cell>
          <cell r="F796" t="str">
            <v/>
          </cell>
          <cell r="AJ796" t="str">
            <v/>
          </cell>
        </row>
        <row r="797">
          <cell r="B797" t="str">
            <v/>
          </cell>
          <cell r="F797" t="str">
            <v/>
          </cell>
          <cell r="AJ797" t="str">
            <v/>
          </cell>
        </row>
        <row r="798">
          <cell r="B798" t="str">
            <v/>
          </cell>
          <cell r="F798" t="str">
            <v/>
          </cell>
          <cell r="AJ798" t="str">
            <v/>
          </cell>
        </row>
        <row r="799">
          <cell r="B799" t="str">
            <v/>
          </cell>
          <cell r="F799" t="str">
            <v/>
          </cell>
          <cell r="AJ799" t="str">
            <v/>
          </cell>
        </row>
        <row r="800">
          <cell r="B800" t="str">
            <v/>
          </cell>
          <cell r="F800" t="str">
            <v/>
          </cell>
          <cell r="AJ800" t="str">
            <v/>
          </cell>
        </row>
        <row r="801">
          <cell r="B801" t="str">
            <v/>
          </cell>
          <cell r="F801" t="str">
            <v/>
          </cell>
          <cell r="AJ801" t="str">
            <v/>
          </cell>
        </row>
        <row r="802">
          <cell r="B802" t="str">
            <v/>
          </cell>
          <cell r="F802" t="str">
            <v/>
          </cell>
          <cell r="AJ802" t="str">
            <v/>
          </cell>
        </row>
        <row r="803">
          <cell r="B803" t="str">
            <v/>
          </cell>
          <cell r="F803" t="str">
            <v/>
          </cell>
          <cell r="AJ803" t="str">
            <v/>
          </cell>
        </row>
        <row r="804">
          <cell r="B804" t="str">
            <v/>
          </cell>
          <cell r="F804" t="str">
            <v/>
          </cell>
          <cell r="AJ804" t="str">
            <v/>
          </cell>
        </row>
        <row r="805">
          <cell r="B805" t="str">
            <v/>
          </cell>
          <cell r="F805" t="str">
            <v/>
          </cell>
          <cell r="AJ805" t="str">
            <v/>
          </cell>
        </row>
        <row r="806">
          <cell r="B806" t="str">
            <v/>
          </cell>
          <cell r="F806" t="str">
            <v/>
          </cell>
          <cell r="AJ806" t="str">
            <v/>
          </cell>
        </row>
        <row r="807">
          <cell r="B807" t="str">
            <v/>
          </cell>
          <cell r="F807" t="str">
            <v/>
          </cell>
          <cell r="AJ807" t="str">
            <v/>
          </cell>
        </row>
        <row r="808">
          <cell r="B808" t="str">
            <v/>
          </cell>
          <cell r="F808" t="str">
            <v/>
          </cell>
          <cell r="AJ808" t="str">
            <v/>
          </cell>
        </row>
        <row r="809">
          <cell r="B809" t="str">
            <v/>
          </cell>
          <cell r="F809" t="str">
            <v/>
          </cell>
          <cell r="AJ809" t="str">
            <v/>
          </cell>
        </row>
        <row r="810">
          <cell r="B810" t="str">
            <v/>
          </cell>
          <cell r="F810" t="str">
            <v/>
          </cell>
          <cell r="AJ810" t="str">
            <v/>
          </cell>
        </row>
        <row r="811">
          <cell r="B811" t="str">
            <v/>
          </cell>
          <cell r="F811" t="str">
            <v/>
          </cell>
          <cell r="AJ811" t="str">
            <v/>
          </cell>
        </row>
        <row r="812">
          <cell r="B812" t="str">
            <v/>
          </cell>
          <cell r="F812" t="str">
            <v/>
          </cell>
          <cell r="AJ812" t="str">
            <v/>
          </cell>
        </row>
        <row r="813">
          <cell r="B813" t="str">
            <v/>
          </cell>
          <cell r="F813" t="str">
            <v/>
          </cell>
          <cell r="AJ813" t="str">
            <v/>
          </cell>
        </row>
        <row r="814">
          <cell r="B814" t="str">
            <v/>
          </cell>
          <cell r="F814" t="str">
            <v/>
          </cell>
          <cell r="AJ814" t="str">
            <v/>
          </cell>
        </row>
        <row r="815">
          <cell r="B815" t="str">
            <v/>
          </cell>
          <cell r="F815" t="str">
            <v/>
          </cell>
          <cell r="AJ815" t="str">
            <v/>
          </cell>
        </row>
        <row r="816">
          <cell r="B816" t="str">
            <v/>
          </cell>
          <cell r="F816" t="str">
            <v/>
          </cell>
          <cell r="AJ816" t="str">
            <v/>
          </cell>
        </row>
        <row r="817">
          <cell r="B817" t="str">
            <v/>
          </cell>
          <cell r="F817" t="str">
            <v/>
          </cell>
          <cell r="AJ817" t="str">
            <v/>
          </cell>
        </row>
        <row r="818">
          <cell r="B818" t="str">
            <v/>
          </cell>
          <cell r="F818" t="str">
            <v/>
          </cell>
          <cell r="AJ818" t="str">
            <v/>
          </cell>
        </row>
        <row r="819">
          <cell r="B819" t="str">
            <v/>
          </cell>
          <cell r="F819" t="str">
            <v/>
          </cell>
          <cell r="AJ819" t="str">
            <v/>
          </cell>
        </row>
        <row r="820">
          <cell r="B820" t="str">
            <v/>
          </cell>
          <cell r="F820" t="str">
            <v/>
          </cell>
          <cell r="AJ820" t="str">
            <v/>
          </cell>
        </row>
        <row r="821">
          <cell r="B821" t="str">
            <v/>
          </cell>
          <cell r="F821" t="str">
            <v/>
          </cell>
          <cell r="AJ821" t="str">
            <v/>
          </cell>
        </row>
        <row r="822">
          <cell r="B822" t="str">
            <v/>
          </cell>
          <cell r="F822" t="str">
            <v/>
          </cell>
          <cell r="AJ822" t="str">
            <v/>
          </cell>
        </row>
        <row r="823">
          <cell r="B823" t="str">
            <v/>
          </cell>
          <cell r="F823" t="str">
            <v/>
          </cell>
          <cell r="AJ823" t="str">
            <v/>
          </cell>
        </row>
        <row r="824">
          <cell r="B824" t="str">
            <v/>
          </cell>
          <cell r="F824" t="str">
            <v/>
          </cell>
          <cell r="AJ824" t="str">
            <v/>
          </cell>
        </row>
        <row r="825">
          <cell r="B825" t="str">
            <v/>
          </cell>
          <cell r="F825" t="str">
            <v/>
          </cell>
          <cell r="AJ825" t="str">
            <v/>
          </cell>
        </row>
        <row r="826">
          <cell r="B826" t="str">
            <v/>
          </cell>
          <cell r="F826" t="str">
            <v/>
          </cell>
          <cell r="AJ826" t="str">
            <v/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F224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12.7109375" style="38" customWidth="1"/>
    <col min="2" max="2" width="11.42578125" style="36"/>
    <col min="3" max="3" width="19.28515625" style="37" bestFit="1" customWidth="1"/>
    <col min="4" max="4" width="5.5703125" style="37" bestFit="1" customWidth="1"/>
    <col min="5" max="5" width="4.42578125" style="38" bestFit="1" customWidth="1"/>
    <col min="6" max="6" width="10.140625" style="36" bestFit="1" customWidth="1"/>
    <col min="7" max="7" width="10.5703125" style="39" customWidth="1"/>
    <col min="8" max="8" width="6.5703125" style="40" hidden="1" customWidth="1"/>
    <col min="9" max="12" width="6.5703125" style="41" hidden="1" customWidth="1"/>
    <col min="13" max="13" width="5.85546875" style="41" hidden="1" customWidth="1"/>
    <col min="14" max="14" width="12.7109375" style="41" hidden="1" customWidth="1"/>
    <col min="15" max="15" width="10.7109375" style="7" customWidth="1"/>
    <col min="16" max="16" width="7.28515625" style="42" bestFit="1" customWidth="1"/>
    <col min="17" max="17" width="5.7109375" style="41" hidden="1" customWidth="1"/>
    <col min="18" max="18" width="11.42578125" style="38"/>
    <col min="19" max="19" width="13.5703125" style="44" bestFit="1" customWidth="1"/>
    <col min="21" max="21" width="12.42578125" customWidth="1"/>
    <col min="22" max="22" width="7.28515625" style="6" hidden="1" customWidth="1"/>
    <col min="23" max="26" width="9.140625" style="6" hidden="1" customWidth="1"/>
    <col min="27" max="27" width="9" style="6" hidden="1" customWidth="1"/>
    <col min="28" max="28" width="11.42578125" hidden="1" customWidth="1"/>
    <col min="29" max="29" width="0" hidden="1" customWidth="1"/>
  </cols>
  <sheetData>
    <row r="1" spans="1:32" s="34" customFormat="1" ht="30.75" thickBot="1" x14ac:dyDescent="0.3">
      <c r="A1" s="26" t="s">
        <v>39</v>
      </c>
      <c r="B1" s="26" t="s">
        <v>10</v>
      </c>
      <c r="C1" s="27" t="s">
        <v>45</v>
      </c>
      <c r="D1" s="28" t="s">
        <v>11</v>
      </c>
      <c r="E1" s="26" t="s">
        <v>12</v>
      </c>
      <c r="F1" s="26" t="s">
        <v>13</v>
      </c>
      <c r="G1" s="29" t="s">
        <v>14</v>
      </c>
      <c r="H1" s="30" t="s">
        <v>14</v>
      </c>
      <c r="I1" s="30"/>
      <c r="J1" s="31"/>
      <c r="K1" s="31"/>
      <c r="L1" s="31"/>
      <c r="M1" s="31"/>
      <c r="N1" s="31"/>
      <c r="O1" s="26" t="s">
        <v>15</v>
      </c>
      <c r="P1" s="32" t="s">
        <v>16</v>
      </c>
      <c r="Q1" s="31"/>
      <c r="R1" s="26" t="s">
        <v>17</v>
      </c>
      <c r="S1" s="33" t="s">
        <v>18</v>
      </c>
      <c r="V1" s="1"/>
      <c r="W1" s="1"/>
      <c r="X1" s="1" t="s">
        <v>19</v>
      </c>
      <c r="Y1" s="1" t="s">
        <v>20</v>
      </c>
      <c r="Z1" s="1" t="s">
        <v>21</v>
      </c>
      <c r="AA1" s="1" t="s">
        <v>22</v>
      </c>
      <c r="AE1" s="35" t="s">
        <v>23</v>
      </c>
      <c r="AF1" s="45">
        <v>42080</v>
      </c>
    </row>
    <row r="2" spans="1:32" x14ac:dyDescent="0.25">
      <c r="A2" s="38">
        <v>10000</v>
      </c>
      <c r="B2" s="36" t="s">
        <v>24</v>
      </c>
      <c r="C2" s="37" t="str">
        <f>+VLOOKUP(B2,[1]TABLE!A:Q,3,FALSE)</f>
        <v>L'ESPRIT DE BESSEUIL</v>
      </c>
      <c r="D2" s="37">
        <f>VLOOKUP(B2,[1]TABLE!$1:$1048576,9)</f>
        <v>5.5</v>
      </c>
      <c r="E2" s="38">
        <v>1</v>
      </c>
      <c r="F2" s="36" t="s">
        <v>25</v>
      </c>
      <c r="G2" s="39">
        <f>+H2</f>
        <v>11</v>
      </c>
      <c r="H2" s="40">
        <f>SUM(I2:N2)</f>
        <v>11</v>
      </c>
      <c r="I2" s="41">
        <f>IF(F2="BOUTEILLE",VLOOKUP(B2,[1]TABLE!$1:$1048576,12))</f>
        <v>11</v>
      </c>
      <c r="J2" s="41" t="b">
        <f>IF(F2="COFFRET",VLOOKUP(B2,[1]TABLE!$1:$1048576,13))</f>
        <v>0</v>
      </c>
      <c r="K2" s="41" t="b">
        <f>IF(F2="VERRE",VLOOKUP(B2,[1]TABLE!$1:$1048576,14))</f>
        <v>0</v>
      </c>
      <c r="L2" s="41" t="b">
        <f>IF(F2="DEGUST",0)</f>
        <v>0</v>
      </c>
      <c r="M2" s="41" t="b">
        <f>IF(F2="CASSE",0)</f>
        <v>0</v>
      </c>
      <c r="N2" s="41" t="b">
        <f>IF(F2="OFFERT",0)</f>
        <v>0</v>
      </c>
      <c r="O2" s="7" t="s">
        <v>26</v>
      </c>
      <c r="Q2" s="41" t="b">
        <f>+IF(P2=10%,"1,10",IF(P2=5%,"1,05"))</f>
        <v>0</v>
      </c>
      <c r="R2" s="43">
        <f>IFERROR(G2/Q2,0)</f>
        <v>0</v>
      </c>
      <c r="S2" s="44">
        <f>IF(R2&gt;0,R2*E2,G2*E2)</f>
        <v>11</v>
      </c>
      <c r="V2" s="6">
        <f>S2</f>
        <v>11</v>
      </c>
      <c r="W2" s="6" t="str">
        <f>+IF(O2="CB","CARTE BANCAIRE",IF(O2="ESP","ESPECES",IF(O2="TR","TICKET RESTO",IF(O2="VIR","VIREMENT"))))</f>
        <v>ESPECES</v>
      </c>
      <c r="X2" s="6">
        <f>IF(W2="ESPECES",1,0)</f>
        <v>1</v>
      </c>
      <c r="Y2" s="6">
        <f>IF(W2="CARTE BANCAIRE",1,0)</f>
        <v>0</v>
      </c>
      <c r="Z2" s="6">
        <f>IF(W2="TICKET RESTO",1,0)</f>
        <v>0</v>
      </c>
      <c r="AA2" s="6">
        <f>IF(W2="VIREMENT",1,0)</f>
        <v>0</v>
      </c>
    </row>
    <row r="3" spans="1:32" x14ac:dyDescent="0.25">
      <c r="A3" s="38">
        <v>10000</v>
      </c>
      <c r="B3" s="36" t="s">
        <v>27</v>
      </c>
      <c r="C3" s="37" t="str">
        <f>+VLOOKUP(B3,[1]TABLE!A:Q,3,FALSE)</f>
        <v>La cuvée 123</v>
      </c>
      <c r="D3" s="37">
        <f>VLOOKUP(B3,[1]TABLE!$1:$1048576,9)</f>
        <v>5.5</v>
      </c>
      <c r="E3" s="38">
        <v>6</v>
      </c>
      <c r="F3" s="36" t="s">
        <v>28</v>
      </c>
      <c r="G3" s="39">
        <f>+H3</f>
        <v>5</v>
      </c>
      <c r="H3" s="40">
        <f>SUM(I3:N3)</f>
        <v>5</v>
      </c>
      <c r="I3" s="41" t="b">
        <f>IF(F3="BOUTEILLE",VLOOKUP(B3,[1]TABLE!$1:$1048576,12))</f>
        <v>0</v>
      </c>
      <c r="J3" s="41" t="b">
        <f>IF(F3="COFFRET",VLOOKUP(B3,[1]TABLE!$1:$1048576,13))</f>
        <v>0</v>
      </c>
      <c r="K3" s="41">
        <f>IF(F3="VERRE",VLOOKUP(B3,[1]TABLE!$1:$1048576,14))</f>
        <v>5</v>
      </c>
      <c r="L3" s="41" t="b">
        <f>IF(F3="DEGUST",0)</f>
        <v>0</v>
      </c>
      <c r="M3" s="41" t="b">
        <f>IF(F3="CASSE",0)</f>
        <v>0</v>
      </c>
      <c r="N3" s="41" t="b">
        <f>IF(F3="OFFERT",0)</f>
        <v>0</v>
      </c>
      <c r="O3" s="7" t="s">
        <v>26</v>
      </c>
      <c r="P3" s="42">
        <v>0.05</v>
      </c>
      <c r="Q3" s="41" t="str">
        <f t="shared" ref="Q3:Q66" si="0">+IF(P3=10%,"1,10",IF(P3=5%,"1,05"))</f>
        <v>1,05</v>
      </c>
      <c r="R3" s="43">
        <f t="shared" ref="R3:R66" si="1">IFERROR(G3/Q3,0)</f>
        <v>4.7619047619047619</v>
      </c>
      <c r="S3" s="44">
        <f t="shared" ref="S3:S66" si="2">IF(R3&gt;0,R3*E3,G3*E3)</f>
        <v>28.571428571428569</v>
      </c>
      <c r="V3" s="6">
        <f t="shared" ref="V3:V30" si="3">S3</f>
        <v>28.571428571428569</v>
      </c>
      <c r="W3" s="6" t="str">
        <f>+IF(O3="CB","CARTE BANCAIRE",IF(O3="ESP","ESPECES",IF(O3="TR","TICKET RESTO",IF(O3="VIR","VIREMENT"))))</f>
        <v>ESPECES</v>
      </c>
      <c r="X3" s="6">
        <f>IF(W3="ESPECES",1,0)</f>
        <v>1</v>
      </c>
      <c r="Y3" s="6">
        <f>IF(W3="CARTE BANCAIRE",1,0)</f>
        <v>0</v>
      </c>
      <c r="Z3" s="6">
        <f>IF(W3="TICKET RESTO",1,0)</f>
        <v>0</v>
      </c>
      <c r="AA3" s="6">
        <f>IF(W3="VIREMENT",1,0)</f>
        <v>0</v>
      </c>
    </row>
    <row r="4" spans="1:32" x14ac:dyDescent="0.25">
      <c r="A4" s="38">
        <v>10001</v>
      </c>
      <c r="B4" s="36" t="s">
        <v>29</v>
      </c>
      <c r="C4" s="37" t="str">
        <f>+VLOOKUP(B4,[1]TABLE!A:Q,3,FALSE)</f>
        <v>La cuvée www</v>
      </c>
      <c r="D4" s="37">
        <f>VLOOKUP(B4,[1]TABLE!$1:$1048576,9)</f>
        <v>5</v>
      </c>
      <c r="E4" s="38">
        <v>1</v>
      </c>
      <c r="F4" s="36" t="s">
        <v>25</v>
      </c>
      <c r="G4" s="39">
        <f>+H4</f>
        <v>10</v>
      </c>
      <c r="H4" s="40">
        <f>SUM(I4:N4)</f>
        <v>10</v>
      </c>
      <c r="I4" s="41">
        <f>IF(F4="BOUTEILLE",VLOOKUP(B4,[1]TABLE!$1:$1048576,12))</f>
        <v>10</v>
      </c>
      <c r="J4" s="41" t="b">
        <f>IF(F4="COFFRET",VLOOKUP(B4,[1]TABLE!$1:$1048576,13))</f>
        <v>0</v>
      </c>
      <c r="K4" s="41" t="b">
        <f>IF(F4="VERRE",VLOOKUP(B4,[1]TABLE!$1:$1048576,14))</f>
        <v>0</v>
      </c>
      <c r="L4" s="41" t="b">
        <f>IF(F4="DEGUST",0)</f>
        <v>0</v>
      </c>
      <c r="M4" s="41" t="b">
        <f>IF(F4="CASSE",0)</f>
        <v>0</v>
      </c>
      <c r="N4" s="41" t="b">
        <f>IF(F4="OFFERT",0)</f>
        <v>0</v>
      </c>
      <c r="O4" s="7" t="s">
        <v>26</v>
      </c>
      <c r="Q4" s="41" t="b">
        <f t="shared" si="0"/>
        <v>0</v>
      </c>
      <c r="R4" s="43">
        <f t="shared" si="1"/>
        <v>0</v>
      </c>
      <c r="S4" s="44">
        <f t="shared" si="2"/>
        <v>10</v>
      </c>
      <c r="V4" s="6">
        <f t="shared" si="3"/>
        <v>10</v>
      </c>
      <c r="W4" s="6" t="str">
        <f>+IF(O4="CB","CARTE BANCAIRE",IF(O4="ESP","ESPECES",IF(O4="TR","TICKET RESTO",IF(O4="VIR","VIREMENT"))))</f>
        <v>ESPECES</v>
      </c>
      <c r="X4" s="6">
        <f>IF(W4="ESPECES",1,0)</f>
        <v>1</v>
      </c>
      <c r="Y4" s="6">
        <f>IF(W4="CARTE BANCAIRE",1,0)</f>
        <v>0</v>
      </c>
      <c r="Z4" s="6">
        <f>IF(W4="TICKET RESTO",1,0)</f>
        <v>0</v>
      </c>
      <c r="AA4" s="6">
        <f>IF(W4="VIREMENT",1,0)</f>
        <v>0</v>
      </c>
    </row>
    <row r="5" spans="1:32" x14ac:dyDescent="0.25">
      <c r="A5" s="38">
        <v>10002</v>
      </c>
      <c r="B5" s="36" t="s">
        <v>30</v>
      </c>
      <c r="C5" s="37" t="str">
        <f>+VLOOKUP(B5,[1]TABLE!A:Q,3,FALSE)</f>
        <v>La cuvée bbb</v>
      </c>
      <c r="D5" s="37">
        <f>VLOOKUP(B5,[1]TABLE!$1:$1048576,9)</f>
        <v>5.5</v>
      </c>
      <c r="E5" s="38">
        <v>3</v>
      </c>
      <c r="F5" s="36" t="s">
        <v>28</v>
      </c>
      <c r="G5" s="39">
        <f>+H5</f>
        <v>5</v>
      </c>
      <c r="H5" s="40">
        <f>SUM(I5:N5)</f>
        <v>5</v>
      </c>
      <c r="I5" s="41" t="b">
        <f>IF(F5="BOUTEILLE",VLOOKUP(B5,[1]TABLE!$1:$1048576,12))</f>
        <v>0</v>
      </c>
      <c r="J5" s="41" t="b">
        <f>IF(F5="COFFRET",VLOOKUP(B5,[1]TABLE!$1:$1048576,13))</f>
        <v>0</v>
      </c>
      <c r="K5" s="41">
        <f>IF(F5="VERRE",VLOOKUP(B5,[1]TABLE!$1:$1048576,14))</f>
        <v>5</v>
      </c>
      <c r="L5" s="41" t="b">
        <f>IF(F5="DEGUST",0)</f>
        <v>0</v>
      </c>
      <c r="M5" s="41" t="b">
        <f>IF(F5="CASSE",0)</f>
        <v>0</v>
      </c>
      <c r="N5" s="41" t="b">
        <f>IF(F5="OFFERT",0)</f>
        <v>0</v>
      </c>
      <c r="O5" s="7" t="s">
        <v>26</v>
      </c>
      <c r="Q5" s="41" t="b">
        <f t="shared" si="0"/>
        <v>0</v>
      </c>
      <c r="R5" s="43">
        <f t="shared" si="1"/>
        <v>0</v>
      </c>
      <c r="S5" s="44">
        <f t="shared" si="2"/>
        <v>15</v>
      </c>
      <c r="V5" s="6">
        <f t="shared" si="3"/>
        <v>15</v>
      </c>
      <c r="W5" s="6" t="str">
        <f>+IF(O5="CB","CARTE BANCAIRE",IF(O5="ESP","ESPECES",IF(O5="TR","TICKET RESTO",IF(O5="VIR","VIREMENT"))))</f>
        <v>ESPECES</v>
      </c>
      <c r="X5" s="6">
        <f>IF(W5="ESPECES",1,0)</f>
        <v>1</v>
      </c>
      <c r="Y5" s="6">
        <f>IF(W5="CARTE BANCAIRE",1,0)</f>
        <v>0</v>
      </c>
      <c r="Z5" s="6">
        <f>IF(W5="TICKET RESTO",1,0)</f>
        <v>0</v>
      </c>
      <c r="AA5" s="6">
        <f>IF(W5="VIREMENT",1,0)</f>
        <v>0</v>
      </c>
    </row>
    <row r="6" spans="1:32" x14ac:dyDescent="0.25">
      <c r="A6" s="38">
        <v>10003</v>
      </c>
      <c r="B6" s="36" t="s">
        <v>24</v>
      </c>
      <c r="C6" s="37" t="str">
        <f>+VLOOKUP(B6,[1]TABLE!A:Q,3,FALSE)</f>
        <v>L'ESPRIT DE BESSEUIL</v>
      </c>
      <c r="D6" s="37">
        <f>VLOOKUP(B6,[1]TABLE!$1:$1048576,9)</f>
        <v>5.5</v>
      </c>
      <c r="E6" s="38">
        <v>3</v>
      </c>
      <c r="F6" s="36" t="s">
        <v>25</v>
      </c>
      <c r="G6" s="39">
        <f>+H6</f>
        <v>11</v>
      </c>
      <c r="H6" s="40">
        <f>SUM(I6:N6)</f>
        <v>11</v>
      </c>
      <c r="I6" s="41">
        <f>IF(F6="BOUTEILLE",VLOOKUP(B6,[1]TABLE!$1:$1048576,12))</f>
        <v>11</v>
      </c>
      <c r="J6" s="41" t="b">
        <f>IF(F6="COFFRET",VLOOKUP(B6,[1]TABLE!$1:$1048576,13))</f>
        <v>0</v>
      </c>
      <c r="K6" s="41" t="b">
        <f>IF(F6="VERRE",VLOOKUP(B6,[1]TABLE!$1:$1048576,14))</f>
        <v>0</v>
      </c>
      <c r="L6" s="41" t="b">
        <f>IF(F6="DEGUST",0)</f>
        <v>0</v>
      </c>
      <c r="M6" s="41" t="b">
        <f>IF(F6="CASSE",0)</f>
        <v>0</v>
      </c>
      <c r="N6" s="41" t="b">
        <f>IF(F6="OFFERT",0)</f>
        <v>0</v>
      </c>
      <c r="O6" s="7" t="s">
        <v>31</v>
      </c>
      <c r="P6" s="42">
        <v>0.05</v>
      </c>
      <c r="Q6" s="41" t="str">
        <f t="shared" si="0"/>
        <v>1,05</v>
      </c>
      <c r="R6" s="43">
        <f t="shared" si="1"/>
        <v>10.476190476190476</v>
      </c>
      <c r="S6" s="44">
        <f t="shared" si="2"/>
        <v>31.428571428571431</v>
      </c>
      <c r="V6" s="6">
        <f t="shared" si="3"/>
        <v>31.428571428571431</v>
      </c>
      <c r="W6" s="6" t="str">
        <f>+IF(O6="CB","CARTE BANCAIRE",IF(O6="ESP","ESPECES",IF(O6="TR","TICKET RESTO",IF(O6="VIR","VIREMENT"))))</f>
        <v>CARTE BANCAIRE</v>
      </c>
      <c r="X6" s="6">
        <f>IF(W6="ESPECES",1,0)</f>
        <v>0</v>
      </c>
      <c r="Y6" s="6">
        <f>IF(W6="CARTE BANCAIRE",1,0)</f>
        <v>1</v>
      </c>
      <c r="Z6" s="6">
        <f>IF(W6="TICKET RESTO",1,0)</f>
        <v>0</v>
      </c>
      <c r="AA6" s="6">
        <f>IF(W6="VIREMENT",1,0)</f>
        <v>0</v>
      </c>
    </row>
    <row r="7" spans="1:32" x14ac:dyDescent="0.25">
      <c r="A7" s="38">
        <v>10004</v>
      </c>
      <c r="B7" s="36" t="s">
        <v>24</v>
      </c>
      <c r="C7" s="37" t="str">
        <f>+VLOOKUP(B7,[1]TABLE!A:Q,3,FALSE)</f>
        <v>L'ESPRIT DE BESSEUIL</v>
      </c>
      <c r="D7" s="37">
        <f>VLOOKUP(B7,[1]TABLE!$1:$1048576,9)</f>
        <v>5.5</v>
      </c>
      <c r="E7" s="38">
        <v>2</v>
      </c>
      <c r="F7" s="36" t="s">
        <v>25</v>
      </c>
      <c r="G7" s="39">
        <f>+H7</f>
        <v>11</v>
      </c>
      <c r="H7" s="40">
        <f>SUM(I7:N7)</f>
        <v>11</v>
      </c>
      <c r="I7" s="41">
        <f>IF(F7="BOUTEILLE",VLOOKUP(B7,[1]TABLE!$1:$1048576,12))</f>
        <v>11</v>
      </c>
      <c r="J7" s="41" t="b">
        <f>IF(F7="COFFRET",VLOOKUP(B7,[1]TABLE!$1:$1048576,13))</f>
        <v>0</v>
      </c>
      <c r="K7" s="41" t="b">
        <f>IF(F7="VERRE",VLOOKUP(B7,[1]TABLE!$1:$1048576,14))</f>
        <v>0</v>
      </c>
      <c r="L7" s="41" t="b">
        <f>IF(F7="DEGUST",0)</f>
        <v>0</v>
      </c>
      <c r="M7" s="41" t="b">
        <f>IF(F7="CASSE",0)</f>
        <v>0</v>
      </c>
      <c r="N7" s="41" t="b">
        <f>IF(F7="OFFERT",0)</f>
        <v>0</v>
      </c>
      <c r="O7" s="7" t="s">
        <v>31</v>
      </c>
      <c r="Q7" s="41" t="b">
        <f t="shared" si="0"/>
        <v>0</v>
      </c>
      <c r="R7" s="43">
        <f t="shared" si="1"/>
        <v>0</v>
      </c>
      <c r="S7" s="44">
        <f t="shared" si="2"/>
        <v>22</v>
      </c>
      <c r="V7" s="6">
        <f t="shared" si="3"/>
        <v>22</v>
      </c>
      <c r="W7" s="6" t="str">
        <f>+IF(O7="CB","CARTE BANCAIRE",IF(O7="ESP","ESPECES",IF(O7="TR","TICKET RESTO",IF(O7="VIR","VIREMENT"))))</f>
        <v>CARTE BANCAIRE</v>
      </c>
      <c r="X7" s="6">
        <f>IF(W7="ESPECES",1,0)</f>
        <v>0</v>
      </c>
      <c r="Y7" s="6">
        <f>IF(W7="CARTE BANCAIRE",1,0)</f>
        <v>1</v>
      </c>
      <c r="Z7" s="6">
        <f>IF(W7="TICKET RESTO",1,0)</f>
        <v>0</v>
      </c>
      <c r="AA7" s="6">
        <f>IF(W7="VIREMENT",1,0)</f>
        <v>0</v>
      </c>
    </row>
    <row r="8" spans="1:32" x14ac:dyDescent="0.25">
      <c r="A8" s="38">
        <v>10005</v>
      </c>
      <c r="B8" s="36" t="s">
        <v>30</v>
      </c>
      <c r="C8" s="37" t="str">
        <f>+VLOOKUP(B8,[1]TABLE!A:Q,3,FALSE)</f>
        <v>La cuvée bbb</v>
      </c>
      <c r="D8" s="37">
        <f>VLOOKUP(B8,[1]TABLE!$1:$1048576,9)</f>
        <v>5.5</v>
      </c>
      <c r="E8" s="38">
        <v>2</v>
      </c>
      <c r="F8" s="36" t="s">
        <v>28</v>
      </c>
      <c r="G8" s="39">
        <f>+H8</f>
        <v>5</v>
      </c>
      <c r="H8" s="40">
        <f>SUM(I8:N8)</f>
        <v>5</v>
      </c>
      <c r="I8" s="41" t="b">
        <f>IF(F8="BOUTEILLE",VLOOKUP(B8,[1]TABLE!$1:$1048576,12))</f>
        <v>0</v>
      </c>
      <c r="J8" s="41" t="b">
        <f>IF(F8="COFFRET",VLOOKUP(B8,[1]TABLE!$1:$1048576,13))</f>
        <v>0</v>
      </c>
      <c r="K8" s="41">
        <f>IF(F8="VERRE",VLOOKUP(B8,[1]TABLE!$1:$1048576,14))</f>
        <v>5</v>
      </c>
      <c r="L8" s="41" t="b">
        <f>IF(F8="DEGUST",0)</f>
        <v>0</v>
      </c>
      <c r="M8" s="41" t="b">
        <f>IF(F8="CASSE",0)</f>
        <v>0</v>
      </c>
      <c r="N8" s="41" t="b">
        <f>IF(F8="OFFERT",0)</f>
        <v>0</v>
      </c>
      <c r="O8" s="7" t="s">
        <v>31</v>
      </c>
      <c r="Q8" s="41" t="b">
        <f t="shared" si="0"/>
        <v>0</v>
      </c>
      <c r="R8" s="43">
        <f t="shared" si="1"/>
        <v>0</v>
      </c>
      <c r="S8" s="44">
        <f t="shared" si="2"/>
        <v>10</v>
      </c>
      <c r="V8" s="6">
        <f t="shared" si="3"/>
        <v>10</v>
      </c>
      <c r="W8" s="6" t="str">
        <f>+IF(O8="CB","CARTE BANCAIRE",IF(O8="ESP","ESPECES",IF(O8="TR","TICKET RESTO",IF(O8="VIR","VIREMENT"))))</f>
        <v>CARTE BANCAIRE</v>
      </c>
      <c r="X8" s="6">
        <f>IF(W8="ESPECES",1,0)</f>
        <v>0</v>
      </c>
      <c r="Y8" s="6">
        <f>IF(W8="CARTE BANCAIRE",1,0)</f>
        <v>1</v>
      </c>
      <c r="Z8" s="6">
        <f>IF(W8="TICKET RESTO",1,0)</f>
        <v>0</v>
      </c>
      <c r="AA8" s="6">
        <f>IF(W8="VIREMENT",1,0)</f>
        <v>0</v>
      </c>
    </row>
    <row r="9" spans="1:32" x14ac:dyDescent="0.25">
      <c r="A9" s="38">
        <v>10005</v>
      </c>
      <c r="B9" s="36" t="s">
        <v>32</v>
      </c>
      <c r="C9" s="37" t="str">
        <f>+VLOOKUP(B9,[1]TABLE!A:Q,3,FALSE)</f>
        <v>La cuvée yyy</v>
      </c>
      <c r="D9" s="37">
        <f>VLOOKUP(B9,[1]TABLE!$1:$1048576,9)</f>
        <v>8.9</v>
      </c>
      <c r="E9" s="38">
        <v>1</v>
      </c>
      <c r="F9" s="36" t="s">
        <v>25</v>
      </c>
      <c r="G9" s="39">
        <f>+H9</f>
        <v>17.8</v>
      </c>
      <c r="H9" s="40">
        <f>SUM(I9:N9)</f>
        <v>17.8</v>
      </c>
      <c r="I9" s="41">
        <f>IF(F9="BOUTEILLE",VLOOKUP(B9,[1]TABLE!$1:$1048576,12))</f>
        <v>17.8</v>
      </c>
      <c r="J9" s="41" t="b">
        <f>IF(F9="COFFRET",VLOOKUP(B9,[1]TABLE!$1:$1048576,13))</f>
        <v>0</v>
      </c>
      <c r="K9" s="41" t="b">
        <f>IF(F9="VERRE",VLOOKUP(B9,[1]TABLE!$1:$1048576,14))</f>
        <v>0</v>
      </c>
      <c r="L9" s="41" t="b">
        <f>IF(F9="DEGUST",0)</f>
        <v>0</v>
      </c>
      <c r="M9" s="41" t="b">
        <f>IF(F9="CASSE",0)</f>
        <v>0</v>
      </c>
      <c r="N9" s="41" t="b">
        <f>IF(F9="OFFERT",0)</f>
        <v>0</v>
      </c>
      <c r="O9" s="7" t="s">
        <v>31</v>
      </c>
      <c r="Q9" s="41" t="b">
        <f t="shared" si="0"/>
        <v>0</v>
      </c>
      <c r="R9" s="43">
        <f t="shared" si="1"/>
        <v>0</v>
      </c>
      <c r="S9" s="44">
        <f t="shared" si="2"/>
        <v>17.8</v>
      </c>
      <c r="V9" s="6">
        <f t="shared" si="3"/>
        <v>17.8</v>
      </c>
      <c r="W9" s="6" t="str">
        <f>+IF(O9="CB","CARTE BANCAIRE",IF(O9="ESP","ESPECES",IF(O9="TR","TICKET RESTO",IF(O9="VIR","VIREMENT"))))</f>
        <v>CARTE BANCAIRE</v>
      </c>
      <c r="X9" s="6">
        <f>IF(W9="ESPECES",1,0)</f>
        <v>0</v>
      </c>
      <c r="Y9" s="6">
        <f>IF(W9="CARTE BANCAIRE",1,0)</f>
        <v>1</v>
      </c>
      <c r="Z9" s="6">
        <f>IF(W9="TICKET RESTO",1,0)</f>
        <v>0</v>
      </c>
      <c r="AA9" s="6">
        <f>IF(W9="VIREMENT",1,0)</f>
        <v>0</v>
      </c>
    </row>
    <row r="10" spans="1:32" x14ac:dyDescent="0.25">
      <c r="A10" s="38">
        <v>10006</v>
      </c>
      <c r="B10" s="36" t="s">
        <v>33</v>
      </c>
      <c r="C10" s="37" t="str">
        <f>+VLOOKUP(B10,[1]TABLE!A:Q,3,FALSE)</f>
        <v>La cuvée rrr</v>
      </c>
      <c r="D10" s="37">
        <f>VLOOKUP(B10,[1]TABLE!$1:$1048576,9)</f>
        <v>12</v>
      </c>
      <c r="E10" s="38">
        <v>1</v>
      </c>
      <c r="F10" s="36" t="s">
        <v>25</v>
      </c>
      <c r="G10" s="39">
        <f>+H10</f>
        <v>24</v>
      </c>
      <c r="H10" s="40">
        <f>SUM(I10:N10)</f>
        <v>24</v>
      </c>
      <c r="I10" s="41">
        <f>IF(F10="BOUTEILLE",VLOOKUP(B10,[1]TABLE!$1:$1048576,12))</f>
        <v>24</v>
      </c>
      <c r="J10" s="41" t="b">
        <f>IF(F10="COFFRET",VLOOKUP(B10,[1]TABLE!$1:$1048576,13))</f>
        <v>0</v>
      </c>
      <c r="K10" s="41" t="b">
        <f>IF(F10="VERRE",VLOOKUP(B10,[1]TABLE!$1:$1048576,14))</f>
        <v>0</v>
      </c>
      <c r="L10" s="41" t="b">
        <f>IF(F10="DEGUST",0)</f>
        <v>0</v>
      </c>
      <c r="M10" s="41" t="b">
        <f>IF(F10="CASSE",0)</f>
        <v>0</v>
      </c>
      <c r="N10" s="41" t="b">
        <f>IF(F10="OFFERT",0)</f>
        <v>0</v>
      </c>
      <c r="O10" s="7" t="s">
        <v>34</v>
      </c>
      <c r="Q10" s="41" t="b">
        <f t="shared" si="0"/>
        <v>0</v>
      </c>
      <c r="R10" s="43">
        <f t="shared" si="1"/>
        <v>0</v>
      </c>
      <c r="S10" s="44">
        <f t="shared" si="2"/>
        <v>24</v>
      </c>
      <c r="V10" s="6">
        <f t="shared" si="3"/>
        <v>24</v>
      </c>
      <c r="W10" s="6" t="str">
        <f>+IF(O10="CB","CARTE BANCAIRE",IF(O10="ESP","ESPECES",IF(O10="TR","TICKET RESTO",IF(O10="VIR","VIREMENT"))))</f>
        <v>TICKET RESTO</v>
      </c>
      <c r="X10" s="6">
        <f>IF(W10="ESPECES",1,0)</f>
        <v>0</v>
      </c>
      <c r="Y10" s="6">
        <f>IF(W10="CARTE BANCAIRE",1,0)</f>
        <v>0</v>
      </c>
      <c r="Z10" s="6">
        <f>IF(W10="TICKET RESTO",1,0)</f>
        <v>1</v>
      </c>
      <c r="AA10" s="6">
        <f>IF(W10="VIREMENT",1,0)</f>
        <v>0</v>
      </c>
    </row>
    <row r="11" spans="1:32" x14ac:dyDescent="0.25">
      <c r="A11" s="38">
        <v>10007</v>
      </c>
      <c r="B11" s="36" t="s">
        <v>35</v>
      </c>
      <c r="C11" s="37" t="str">
        <f>+VLOOKUP(B11,[1]TABLE!A:Q,3,FALSE)</f>
        <v>La Prestigieuse</v>
      </c>
      <c r="D11" s="37">
        <f>VLOOKUP(B11,[1]TABLE!$1:$1048576,9)</f>
        <v>8.5</v>
      </c>
      <c r="E11" s="38">
        <v>1</v>
      </c>
      <c r="F11" s="36" t="s">
        <v>25</v>
      </c>
      <c r="G11" s="39">
        <f>+H11</f>
        <v>17</v>
      </c>
      <c r="H11" s="40">
        <f>SUM(I11:N11)</f>
        <v>17</v>
      </c>
      <c r="I11" s="41">
        <f>IF(F11="BOUTEILLE",VLOOKUP(B11,[1]TABLE!$1:$1048576,12))</f>
        <v>17</v>
      </c>
      <c r="J11" s="41" t="b">
        <f>IF(F11="COFFRET",VLOOKUP(B11,[1]TABLE!$1:$1048576,13))</f>
        <v>0</v>
      </c>
      <c r="K11" s="41" t="b">
        <f>IF(F11="VERRE",VLOOKUP(B11,[1]TABLE!$1:$1048576,14))</f>
        <v>0</v>
      </c>
      <c r="L11" s="41" t="b">
        <f>IF(F11="DEGUST",0)</f>
        <v>0</v>
      </c>
      <c r="M11" s="41" t="b">
        <f>IF(F11="CASSE",0)</f>
        <v>0</v>
      </c>
      <c r="N11" s="41" t="b">
        <f>IF(F11="OFFERT",0)</f>
        <v>0</v>
      </c>
      <c r="O11" s="7" t="s">
        <v>34</v>
      </c>
      <c r="Q11" s="41" t="b">
        <f t="shared" si="0"/>
        <v>0</v>
      </c>
      <c r="R11" s="43">
        <f t="shared" si="1"/>
        <v>0</v>
      </c>
      <c r="S11" s="44">
        <f t="shared" si="2"/>
        <v>17</v>
      </c>
      <c r="V11" s="6">
        <f t="shared" si="3"/>
        <v>17</v>
      </c>
      <c r="W11" s="6" t="str">
        <f>+IF(O11="CB","CARTE BANCAIRE",IF(O11="ESP","ESPECES",IF(O11="TR","TICKET RESTO",IF(O11="VIR","VIREMENT"))))</f>
        <v>TICKET RESTO</v>
      </c>
      <c r="X11" s="6">
        <f>IF(W11="ESPECES",1,0)</f>
        <v>0</v>
      </c>
      <c r="Y11" s="6">
        <f>IF(W11="CARTE BANCAIRE",1,0)</f>
        <v>0</v>
      </c>
      <c r="Z11" s="6">
        <f>IF(W11="TICKET RESTO",1,0)</f>
        <v>1</v>
      </c>
      <c r="AA11" s="6">
        <f>IF(W11="VIREMENT",1,0)</f>
        <v>0</v>
      </c>
    </row>
    <row r="12" spans="1:32" x14ac:dyDescent="0.25">
      <c r="A12" s="38">
        <v>10008</v>
      </c>
      <c r="B12" s="36" t="s">
        <v>36</v>
      </c>
      <c r="C12" s="37" t="str">
        <f>+VLOOKUP(B12,[1]TABLE!A:Q,3,FALSE)</f>
        <v>La cuvée def</v>
      </c>
      <c r="D12" s="37">
        <f>VLOOKUP(B12,[1]TABLE!$1:$1048576,9)</f>
        <v>3.35</v>
      </c>
      <c r="E12" s="38">
        <v>6</v>
      </c>
      <c r="F12" s="36" t="s">
        <v>25</v>
      </c>
      <c r="G12" s="39">
        <f>+H12</f>
        <v>6.7</v>
      </c>
      <c r="H12" s="40">
        <f>SUM(I12:N12)</f>
        <v>6.7</v>
      </c>
      <c r="I12" s="41">
        <f>IF(F12="BOUTEILLE",VLOOKUP(B12,[1]TABLE!$1:$1048576,12))</f>
        <v>6.7</v>
      </c>
      <c r="J12" s="41" t="b">
        <f>IF(F12="COFFRET",VLOOKUP(B12,[1]TABLE!$1:$1048576,13))</f>
        <v>0</v>
      </c>
      <c r="K12" s="41" t="b">
        <f>IF(F12="VERRE",VLOOKUP(B12,[1]TABLE!$1:$1048576,14))</f>
        <v>0</v>
      </c>
      <c r="L12" s="41" t="b">
        <f>IF(F12="DEGUST",0)</f>
        <v>0</v>
      </c>
      <c r="M12" s="41" t="b">
        <f>IF(F12="CASSE",0)</f>
        <v>0</v>
      </c>
      <c r="N12" s="41" t="b">
        <f>IF(F12="OFFERT",0)</f>
        <v>0</v>
      </c>
      <c r="O12" s="7" t="s">
        <v>37</v>
      </c>
      <c r="P12" s="42">
        <v>0.05</v>
      </c>
      <c r="Q12" s="41" t="str">
        <f t="shared" si="0"/>
        <v>1,05</v>
      </c>
      <c r="R12" s="43">
        <f t="shared" si="1"/>
        <v>6.3809523809523805</v>
      </c>
      <c r="S12" s="44">
        <f t="shared" si="2"/>
        <v>38.285714285714285</v>
      </c>
      <c r="V12" s="6">
        <f t="shared" si="3"/>
        <v>38.285714285714285</v>
      </c>
      <c r="W12" s="6" t="str">
        <f>+IF(O12="CB","CARTE BANCAIRE",IF(O12="ESP","ESPECES",IF(O12="TR","TICKET RESTO",IF(O12="VIR","VIREMENT"))))</f>
        <v>VIREMENT</v>
      </c>
      <c r="X12" s="6">
        <f>IF(W12="ESPECES",1,0)</f>
        <v>0</v>
      </c>
      <c r="Y12" s="6">
        <f>IF(W12="CARTE BANCAIRE",1,0)</f>
        <v>0</v>
      </c>
      <c r="Z12" s="6">
        <f>IF(W12="TICKET RESTO",1,0)</f>
        <v>0</v>
      </c>
      <c r="AA12" s="6">
        <f>IF(W12="VIREMENT",1,0)</f>
        <v>1</v>
      </c>
    </row>
    <row r="13" spans="1:32" x14ac:dyDescent="0.25">
      <c r="A13" s="38">
        <v>10009</v>
      </c>
      <c r="B13" s="36" t="s">
        <v>38</v>
      </c>
      <c r="C13" s="37" t="str">
        <f>+VLOOKUP(B13,[1]TABLE!A:Q,3,FALSE)</f>
        <v>La cuvée du Chat</v>
      </c>
      <c r="D13" s="37">
        <f>VLOOKUP(B13,[1]TABLE!$1:$1048576,9)</f>
        <v>3.35</v>
      </c>
      <c r="E13" s="38">
        <v>1</v>
      </c>
      <c r="F13" s="36" t="s">
        <v>25</v>
      </c>
      <c r="G13" s="39">
        <f>+H13</f>
        <v>6.7</v>
      </c>
      <c r="H13" s="40">
        <f>SUM(I13:N13)</f>
        <v>6.7</v>
      </c>
      <c r="I13" s="41">
        <f>IF(F13="BOUTEILLE",VLOOKUP(B13,[1]TABLE!$1:$1048576,12))</f>
        <v>6.7</v>
      </c>
      <c r="J13" s="41" t="b">
        <f>IF(F13="COFFRET",VLOOKUP(B13,[1]TABLE!$1:$1048576,13))</f>
        <v>0</v>
      </c>
      <c r="K13" s="41" t="b">
        <f>IF(F13="VERRE",VLOOKUP(B13,[1]TABLE!$1:$1048576,14))</f>
        <v>0</v>
      </c>
      <c r="L13" s="41" t="b">
        <f>IF(F13="DEGUST",0)</f>
        <v>0</v>
      </c>
      <c r="M13" s="41" t="b">
        <f>IF(F13="CASSE",0)</f>
        <v>0</v>
      </c>
      <c r="N13" s="41" t="b">
        <f>IF(F13="OFFERT",0)</f>
        <v>0</v>
      </c>
      <c r="O13" s="7" t="s">
        <v>34</v>
      </c>
      <c r="Q13" s="41" t="b">
        <f t="shared" si="0"/>
        <v>0</v>
      </c>
      <c r="R13" s="43">
        <f t="shared" si="1"/>
        <v>0</v>
      </c>
      <c r="S13" s="44">
        <f t="shared" si="2"/>
        <v>6.7</v>
      </c>
      <c r="V13" s="6">
        <f t="shared" si="3"/>
        <v>6.7</v>
      </c>
      <c r="W13" s="6" t="str">
        <f>+IF(O13="CB","CARTE BANCAIRE",IF(O13="ESP","ESPECES",IF(O13="TR","TICKET RESTO",IF(O13="VIR","VIREMENT"))))</f>
        <v>TICKET RESTO</v>
      </c>
      <c r="X13" s="6">
        <f>IF(W13="ESPECES",1,0)</f>
        <v>0</v>
      </c>
      <c r="Y13" s="6">
        <f>IF(W13="CARTE BANCAIRE",1,0)</f>
        <v>0</v>
      </c>
      <c r="Z13" s="6">
        <f>IF(W13="TICKET RESTO",1,0)</f>
        <v>1</v>
      </c>
      <c r="AA13" s="6">
        <f>IF(W13="VIREMENT",1,0)</f>
        <v>0</v>
      </c>
    </row>
    <row r="14" spans="1:32" x14ac:dyDescent="0.25">
      <c r="A14" s="38">
        <v>13</v>
      </c>
      <c r="C14" s="37">
        <f>+VLOOKUP(B14,[1]TABLE!A:Q,3,FALSE)</f>
        <v>0</v>
      </c>
      <c r="D14" s="37">
        <f>VLOOKUP(B14,[1]TABLE!$1:$1048576,9)</f>
        <v>0</v>
      </c>
      <c r="G14" s="39">
        <f>+H14</f>
        <v>0</v>
      </c>
      <c r="H14" s="40">
        <f>SUM(I14:N14)</f>
        <v>0</v>
      </c>
      <c r="I14" s="41" t="b">
        <f>IF(F14="BOUTEILLE",VLOOKUP(B14,[1]TABLE!$1:$1048576,12))</f>
        <v>0</v>
      </c>
      <c r="J14" s="41" t="b">
        <f>IF(F14="COFFRET",VLOOKUP(B14,[1]TABLE!$1:$1048576,13))</f>
        <v>0</v>
      </c>
      <c r="K14" s="41" t="b">
        <f>IF(F14="VERRE",VLOOKUP(B14,[1]TABLE!$1:$1048576,14))</f>
        <v>0</v>
      </c>
      <c r="L14" s="41" t="b">
        <f>IF(F14="DEGUST",0)</f>
        <v>0</v>
      </c>
      <c r="M14" s="41" t="b">
        <f>IF(F14="CASSE",0)</f>
        <v>0</v>
      </c>
      <c r="N14" s="41" t="b">
        <f>IF(F14="OFFERT",0)</f>
        <v>0</v>
      </c>
      <c r="Q14" s="41" t="b">
        <f t="shared" si="0"/>
        <v>0</v>
      </c>
      <c r="R14" s="43">
        <f t="shared" si="1"/>
        <v>0</v>
      </c>
      <c r="S14" s="44">
        <f t="shared" si="2"/>
        <v>0</v>
      </c>
      <c r="V14" s="6">
        <f t="shared" si="3"/>
        <v>0</v>
      </c>
      <c r="W14" s="6" t="b">
        <f>+IF(O14="CB","CARTE BANCAIRE",IF(O14="ESP","ESPECES",IF(O14="TR","TICKET RESTO",IF(O14="VIR","VIREMENT"))))</f>
        <v>0</v>
      </c>
      <c r="X14" s="6">
        <f>IF(W14="ESPECES",1,0)</f>
        <v>0</v>
      </c>
      <c r="Y14" s="6">
        <f>IF(W14="CARTE BANCAIRE",1,0)</f>
        <v>0</v>
      </c>
      <c r="Z14" s="6">
        <f>IF(W14="TICKET RESTO",1,0)</f>
        <v>0</v>
      </c>
      <c r="AA14" s="6">
        <f>IF(W14="VIREMENT",1,0)</f>
        <v>0</v>
      </c>
    </row>
    <row r="15" spans="1:32" x14ac:dyDescent="0.25">
      <c r="A15" s="38">
        <v>14</v>
      </c>
      <c r="C15" s="37">
        <f>+VLOOKUP(B15,[1]TABLE!A:Q,3,FALSE)</f>
        <v>0</v>
      </c>
      <c r="D15" s="37">
        <f>VLOOKUP(B15,[1]TABLE!$1:$1048576,9)</f>
        <v>0</v>
      </c>
      <c r="G15" s="39">
        <f>+H15</f>
        <v>0</v>
      </c>
      <c r="H15" s="40">
        <f>SUM(I15:N15)</f>
        <v>0</v>
      </c>
      <c r="I15" s="41" t="b">
        <f>IF(F15="BOUTEILLE",VLOOKUP(B15,[1]TABLE!$1:$1048576,12))</f>
        <v>0</v>
      </c>
      <c r="J15" s="41" t="b">
        <f>IF(F15="COFFRET",VLOOKUP(B15,[1]TABLE!$1:$1048576,13))</f>
        <v>0</v>
      </c>
      <c r="K15" s="41" t="b">
        <f>IF(F15="VERRE",VLOOKUP(B15,[1]TABLE!$1:$1048576,14))</f>
        <v>0</v>
      </c>
      <c r="L15" s="41" t="b">
        <f>IF(F15="DEGUST",0)</f>
        <v>0</v>
      </c>
      <c r="M15" s="41" t="b">
        <f>IF(F15="CASSE",0)</f>
        <v>0</v>
      </c>
      <c r="N15" s="41" t="b">
        <f>IF(F15="OFFERT",0)</f>
        <v>0</v>
      </c>
      <c r="Q15" s="41" t="b">
        <f t="shared" si="0"/>
        <v>0</v>
      </c>
      <c r="R15" s="43">
        <f t="shared" si="1"/>
        <v>0</v>
      </c>
      <c r="S15" s="44">
        <f t="shared" si="2"/>
        <v>0</v>
      </c>
      <c r="V15" s="6">
        <f t="shared" si="3"/>
        <v>0</v>
      </c>
      <c r="W15" s="6" t="b">
        <f>+IF(O15="CB","CARTE BANCAIRE",IF(O15="ESP","ESPECES",IF(O15="TR","TICKET RESTO",IF(O15="VIR","VIREMENT"))))</f>
        <v>0</v>
      </c>
      <c r="X15" s="6">
        <f>IF(W15="ESPECES",1,0)</f>
        <v>0</v>
      </c>
      <c r="Y15" s="6">
        <f>IF(W15="CARTE BANCAIRE",1,0)</f>
        <v>0</v>
      </c>
      <c r="Z15" s="6">
        <f>IF(W15="TICKET RESTO",1,0)</f>
        <v>0</v>
      </c>
      <c r="AA15" s="6">
        <f>IF(W15="VIREMENT",1,0)</f>
        <v>0</v>
      </c>
    </row>
    <row r="16" spans="1:32" x14ac:dyDescent="0.25">
      <c r="A16" s="38">
        <v>15</v>
      </c>
      <c r="C16" s="37">
        <f>+VLOOKUP(B16,[1]TABLE!A:Q,3,FALSE)</f>
        <v>0</v>
      </c>
      <c r="D16" s="37">
        <f>VLOOKUP(B16,[1]TABLE!$1:$1048576,9)</f>
        <v>0</v>
      </c>
      <c r="G16" s="39">
        <f>+H16</f>
        <v>0</v>
      </c>
      <c r="H16" s="40">
        <f>SUM(I16:N16)</f>
        <v>0</v>
      </c>
      <c r="I16" s="41" t="b">
        <f>IF(F16="BOUTEILLE",VLOOKUP(B16,[1]TABLE!$1:$1048576,12))</f>
        <v>0</v>
      </c>
      <c r="J16" s="41" t="b">
        <f>IF(F16="COFFRET",VLOOKUP(B16,[1]TABLE!$1:$1048576,13))</f>
        <v>0</v>
      </c>
      <c r="K16" s="41" t="b">
        <f>IF(F16="VERRE",VLOOKUP(B16,[1]TABLE!$1:$1048576,14))</f>
        <v>0</v>
      </c>
      <c r="L16" s="41" t="b">
        <f>IF(F16="DEGUST",0)</f>
        <v>0</v>
      </c>
      <c r="M16" s="41" t="b">
        <f>IF(F16="CASSE",0)</f>
        <v>0</v>
      </c>
      <c r="N16" s="41" t="b">
        <f>IF(F16="OFFERT",0)</f>
        <v>0</v>
      </c>
      <c r="Q16" s="41" t="b">
        <f t="shared" si="0"/>
        <v>0</v>
      </c>
      <c r="R16" s="43">
        <f t="shared" si="1"/>
        <v>0</v>
      </c>
      <c r="S16" s="44">
        <f t="shared" si="2"/>
        <v>0</v>
      </c>
      <c r="V16" s="6">
        <f t="shared" si="3"/>
        <v>0</v>
      </c>
      <c r="W16" s="6" t="b">
        <f>+IF(O16="CB","CARTE BANCAIRE",IF(O16="ESP","ESPECES",IF(O16="TR","TICKET RESTO",IF(O16="VIR","VIREMENT"))))</f>
        <v>0</v>
      </c>
      <c r="X16" s="6">
        <f>IF(W16="ESPECES",1,0)</f>
        <v>0</v>
      </c>
      <c r="Y16" s="6">
        <f>IF(W16="CARTE BANCAIRE",1,0)</f>
        <v>0</v>
      </c>
      <c r="Z16" s="6">
        <f>IF(W16="TICKET RESTO",1,0)</f>
        <v>0</v>
      </c>
      <c r="AA16" s="6">
        <f>IF(W16="VIREMENT",1,0)</f>
        <v>0</v>
      </c>
    </row>
    <row r="17" spans="1:27" x14ac:dyDescent="0.25">
      <c r="A17" s="38">
        <v>16</v>
      </c>
      <c r="C17" s="37">
        <f>+VLOOKUP(B17,[1]TABLE!A:Q,3,FALSE)</f>
        <v>0</v>
      </c>
      <c r="D17" s="37">
        <f>VLOOKUP(B17,[1]TABLE!$1:$1048576,9)</f>
        <v>0</v>
      </c>
      <c r="G17" s="39">
        <f>+H17</f>
        <v>0</v>
      </c>
      <c r="H17" s="40">
        <f>SUM(I17:N17)</f>
        <v>0</v>
      </c>
      <c r="I17" s="41" t="b">
        <f>IF(F17="BOUTEILLE",VLOOKUP(B17,[1]TABLE!$1:$1048576,12))</f>
        <v>0</v>
      </c>
      <c r="J17" s="41" t="b">
        <f>IF(F17="COFFRET",VLOOKUP(B17,[1]TABLE!$1:$1048576,13))</f>
        <v>0</v>
      </c>
      <c r="K17" s="41" t="b">
        <f>IF(F17="VERRE",VLOOKUP(B17,[1]TABLE!$1:$1048576,14))</f>
        <v>0</v>
      </c>
      <c r="L17" s="41" t="b">
        <f>IF(F17="DEGUST",0)</f>
        <v>0</v>
      </c>
      <c r="M17" s="41" t="b">
        <f>IF(F17="CASSE",0)</f>
        <v>0</v>
      </c>
      <c r="N17" s="41" t="b">
        <f>IF(F17="OFFERT",0)</f>
        <v>0</v>
      </c>
      <c r="Q17" s="41" t="b">
        <f t="shared" si="0"/>
        <v>0</v>
      </c>
      <c r="R17" s="43">
        <f t="shared" si="1"/>
        <v>0</v>
      </c>
      <c r="S17" s="44">
        <f t="shared" si="2"/>
        <v>0</v>
      </c>
      <c r="V17" s="6">
        <f t="shared" si="3"/>
        <v>0</v>
      </c>
      <c r="W17" s="6" t="b">
        <f>+IF(O17="CB","CARTE BANCAIRE",IF(O17="ESP","ESPECES",IF(O17="TR","TICKET RESTO",IF(O17="VIR","VIREMENT"))))</f>
        <v>0</v>
      </c>
      <c r="X17" s="6">
        <f>IF(W17="ESPECES",1,0)</f>
        <v>0</v>
      </c>
      <c r="Y17" s="6">
        <f>IF(W17="CARTE BANCAIRE",1,0)</f>
        <v>0</v>
      </c>
      <c r="Z17" s="6">
        <f>IF(W17="TICKET RESTO",1,0)</f>
        <v>0</v>
      </c>
      <c r="AA17" s="6">
        <f>IF(W17="VIREMENT",1,0)</f>
        <v>0</v>
      </c>
    </row>
    <row r="18" spans="1:27" x14ac:dyDescent="0.25">
      <c r="A18" s="38">
        <v>17</v>
      </c>
      <c r="C18" s="37">
        <f>+VLOOKUP(B18,[1]TABLE!A:Q,3,FALSE)</f>
        <v>0</v>
      </c>
      <c r="D18" s="37">
        <f>VLOOKUP(B18,[1]TABLE!$1:$1048576,9)</f>
        <v>0</v>
      </c>
      <c r="G18" s="39">
        <f>+H18</f>
        <v>0</v>
      </c>
      <c r="H18" s="40">
        <f>SUM(I18:N18)</f>
        <v>0</v>
      </c>
      <c r="I18" s="41" t="b">
        <f>IF(F18="BOUTEILLE",VLOOKUP(B18,[1]TABLE!$1:$1048576,12))</f>
        <v>0</v>
      </c>
      <c r="J18" s="41" t="b">
        <f>IF(F18="COFFRET",VLOOKUP(B18,[1]TABLE!$1:$1048576,13))</f>
        <v>0</v>
      </c>
      <c r="K18" s="41" t="b">
        <f>IF(F18="VERRE",VLOOKUP(B18,[1]TABLE!$1:$1048576,14))</f>
        <v>0</v>
      </c>
      <c r="L18" s="41" t="b">
        <f>IF(F18="DEGUST",0)</f>
        <v>0</v>
      </c>
      <c r="M18" s="41" t="b">
        <f>IF(F18="CASSE",0)</f>
        <v>0</v>
      </c>
      <c r="N18" s="41" t="b">
        <f>IF(F18="OFFERT",0)</f>
        <v>0</v>
      </c>
      <c r="Q18" s="41" t="b">
        <f t="shared" si="0"/>
        <v>0</v>
      </c>
      <c r="R18" s="43">
        <f t="shared" si="1"/>
        <v>0</v>
      </c>
      <c r="S18" s="44">
        <f t="shared" si="2"/>
        <v>0</v>
      </c>
      <c r="V18" s="6">
        <f t="shared" si="3"/>
        <v>0</v>
      </c>
      <c r="W18" s="6" t="b">
        <f>+IF(O18="CB","CARTE BANCAIRE",IF(O18="ESP","ESPECES",IF(O18="TR","TICKET RESTO",IF(O18="VIR","VIREMENT"))))</f>
        <v>0</v>
      </c>
      <c r="X18" s="6">
        <f>IF(W18="ESPECES",1,0)</f>
        <v>0</v>
      </c>
      <c r="Y18" s="6">
        <f>IF(W18="CARTE BANCAIRE",1,0)</f>
        <v>0</v>
      </c>
      <c r="Z18" s="6">
        <f>IF(W18="TICKET RESTO",1,0)</f>
        <v>0</v>
      </c>
      <c r="AA18" s="6">
        <f>IF(W18="VIREMENT",1,0)</f>
        <v>0</v>
      </c>
    </row>
    <row r="19" spans="1:27" x14ac:dyDescent="0.25">
      <c r="A19" s="38">
        <v>18</v>
      </c>
      <c r="C19" s="37">
        <f>+VLOOKUP(B19,[1]TABLE!A:Q,3,FALSE)</f>
        <v>0</v>
      </c>
      <c r="D19" s="37">
        <f>VLOOKUP(B19,[1]TABLE!$1:$1048576,9)</f>
        <v>0</v>
      </c>
      <c r="G19" s="39">
        <f>+H19</f>
        <v>0</v>
      </c>
      <c r="H19" s="40">
        <f>SUM(I19:N19)</f>
        <v>0</v>
      </c>
      <c r="I19" s="41" t="b">
        <f>IF(F19="BOUTEILLE",VLOOKUP(B19,[1]TABLE!$1:$1048576,12))</f>
        <v>0</v>
      </c>
      <c r="J19" s="41" t="b">
        <f>IF(F19="COFFRET",VLOOKUP(B19,[1]TABLE!$1:$1048576,13))</f>
        <v>0</v>
      </c>
      <c r="K19" s="41" t="b">
        <f>IF(F19="VERRE",VLOOKUP(B19,[1]TABLE!$1:$1048576,14))</f>
        <v>0</v>
      </c>
      <c r="L19" s="41" t="b">
        <f>IF(F19="DEGUST",0)</f>
        <v>0</v>
      </c>
      <c r="M19" s="41" t="b">
        <f>IF(F19="CASSE",0)</f>
        <v>0</v>
      </c>
      <c r="N19" s="41" t="b">
        <f>IF(F19="OFFERT",0)</f>
        <v>0</v>
      </c>
      <c r="Q19" s="41" t="b">
        <f t="shared" si="0"/>
        <v>0</v>
      </c>
      <c r="R19" s="43">
        <f t="shared" si="1"/>
        <v>0</v>
      </c>
      <c r="S19" s="44">
        <f t="shared" si="2"/>
        <v>0</v>
      </c>
      <c r="V19" s="6">
        <f t="shared" si="3"/>
        <v>0</v>
      </c>
      <c r="W19" s="6" t="b">
        <f>+IF(O19="CB","CARTE BANCAIRE",IF(O19="ESP","ESPECES",IF(O19="TR","TICKET RESTO",IF(O19="VIR","VIREMENT"))))</f>
        <v>0</v>
      </c>
      <c r="X19" s="6">
        <f>IF(W19="ESPECES",1,0)</f>
        <v>0</v>
      </c>
      <c r="Y19" s="6">
        <f>IF(W19="CARTE BANCAIRE",1,0)</f>
        <v>0</v>
      </c>
      <c r="Z19" s="6">
        <f>IF(W19="TICKET RESTO",1,0)</f>
        <v>0</v>
      </c>
      <c r="AA19" s="6">
        <f>IF(W19="VIREMENT",1,0)</f>
        <v>0</v>
      </c>
    </row>
    <row r="20" spans="1:27" x14ac:dyDescent="0.25">
      <c r="A20" s="38">
        <v>19</v>
      </c>
      <c r="C20" s="37">
        <f>+VLOOKUP(B20,[1]TABLE!A:Q,3,FALSE)</f>
        <v>0</v>
      </c>
      <c r="D20" s="37">
        <f>VLOOKUP(B20,[1]TABLE!$1:$1048576,9)</f>
        <v>0</v>
      </c>
      <c r="G20" s="39">
        <f>+H20</f>
        <v>0</v>
      </c>
      <c r="H20" s="40">
        <f>SUM(I20:N20)</f>
        <v>0</v>
      </c>
      <c r="I20" s="41" t="b">
        <f>IF(F20="BOUTEILLE",VLOOKUP(B20,[1]TABLE!$1:$1048576,12))</f>
        <v>0</v>
      </c>
      <c r="J20" s="41" t="b">
        <f>IF(F20="COFFRET",VLOOKUP(B20,[1]TABLE!$1:$1048576,13))</f>
        <v>0</v>
      </c>
      <c r="K20" s="41" t="b">
        <f>IF(F20="VERRE",VLOOKUP(B20,[1]TABLE!$1:$1048576,14))</f>
        <v>0</v>
      </c>
      <c r="L20" s="41" t="b">
        <f>IF(F20="DEGUST",0)</f>
        <v>0</v>
      </c>
      <c r="M20" s="41" t="b">
        <f>IF(F20="CASSE",0)</f>
        <v>0</v>
      </c>
      <c r="N20" s="41" t="b">
        <f>IF(F20="OFFERT",0)</f>
        <v>0</v>
      </c>
      <c r="Q20" s="41" t="b">
        <f t="shared" si="0"/>
        <v>0</v>
      </c>
      <c r="R20" s="43">
        <f t="shared" si="1"/>
        <v>0</v>
      </c>
      <c r="S20" s="44">
        <f t="shared" si="2"/>
        <v>0</v>
      </c>
      <c r="V20" s="6">
        <f t="shared" si="3"/>
        <v>0</v>
      </c>
      <c r="W20" s="6" t="b">
        <f>+IF(O20="CB","CARTE BANCAIRE",IF(O20="ESP","ESPECES",IF(O20="TR","TICKET RESTO",IF(O20="VIR","VIREMENT"))))</f>
        <v>0</v>
      </c>
      <c r="X20" s="6">
        <f>IF(W20="ESPECES",1,0)</f>
        <v>0</v>
      </c>
      <c r="Y20" s="6">
        <f>IF(W20="CARTE BANCAIRE",1,0)</f>
        <v>0</v>
      </c>
      <c r="Z20" s="6">
        <f>IF(W20="TICKET RESTO",1,0)</f>
        <v>0</v>
      </c>
      <c r="AA20" s="6">
        <f>IF(W20="VIREMENT",1,0)</f>
        <v>0</v>
      </c>
    </row>
    <row r="21" spans="1:27" x14ac:dyDescent="0.25">
      <c r="A21" s="38">
        <v>20</v>
      </c>
      <c r="C21" s="37">
        <f>+VLOOKUP(B21,[1]TABLE!A:Q,3,FALSE)</f>
        <v>0</v>
      </c>
      <c r="D21" s="37">
        <f>VLOOKUP(B21,[1]TABLE!$1:$1048576,9)</f>
        <v>0</v>
      </c>
      <c r="G21" s="39">
        <f>+H21</f>
        <v>0</v>
      </c>
      <c r="H21" s="40">
        <f>SUM(I21:N21)</f>
        <v>0</v>
      </c>
      <c r="I21" s="41" t="b">
        <f>IF(F21="BOUTEILLE",VLOOKUP(B21,[1]TABLE!$1:$1048576,12))</f>
        <v>0</v>
      </c>
      <c r="J21" s="41" t="b">
        <f>IF(F21="COFFRET",VLOOKUP(B21,[1]TABLE!$1:$1048576,13))</f>
        <v>0</v>
      </c>
      <c r="K21" s="41" t="b">
        <f>IF(F21="VERRE",VLOOKUP(B21,[1]TABLE!$1:$1048576,14))</f>
        <v>0</v>
      </c>
      <c r="L21" s="41" t="b">
        <f>IF(F21="DEGUST",0)</f>
        <v>0</v>
      </c>
      <c r="M21" s="41" t="b">
        <f>IF(F21="CASSE",0)</f>
        <v>0</v>
      </c>
      <c r="N21" s="41" t="b">
        <f>IF(F21="OFFERT",0)</f>
        <v>0</v>
      </c>
      <c r="Q21" s="41" t="b">
        <f t="shared" si="0"/>
        <v>0</v>
      </c>
      <c r="R21" s="43">
        <f t="shared" si="1"/>
        <v>0</v>
      </c>
      <c r="S21" s="44">
        <f t="shared" si="2"/>
        <v>0</v>
      </c>
      <c r="V21" s="6">
        <f t="shared" si="3"/>
        <v>0</v>
      </c>
      <c r="W21" s="6" t="b">
        <f>+IF(O21="CB","CARTE BANCAIRE",IF(O21="ESP","ESPECES",IF(O21="TR","TICKET RESTO",IF(O21="VIR","VIREMENT"))))</f>
        <v>0</v>
      </c>
      <c r="X21" s="6">
        <f>IF(W21="ESPECES",1,0)</f>
        <v>0</v>
      </c>
      <c r="Y21" s="6">
        <f>IF(W21="CARTE BANCAIRE",1,0)</f>
        <v>0</v>
      </c>
      <c r="Z21" s="6">
        <f>IF(W21="TICKET RESTO",1,0)</f>
        <v>0</v>
      </c>
      <c r="AA21" s="6">
        <f>IF(W21="VIREMENT",1,0)</f>
        <v>0</v>
      </c>
    </row>
    <row r="22" spans="1:27" x14ac:dyDescent="0.25">
      <c r="A22" s="38">
        <v>21</v>
      </c>
      <c r="C22" s="37">
        <f>+VLOOKUP(B22,[1]TABLE!A:Q,3,FALSE)</f>
        <v>0</v>
      </c>
      <c r="D22" s="37">
        <f>VLOOKUP(B22,[1]TABLE!$1:$1048576,9)</f>
        <v>0</v>
      </c>
      <c r="G22" s="39">
        <f>+H22</f>
        <v>0</v>
      </c>
      <c r="H22" s="40">
        <f>SUM(I22:N22)</f>
        <v>0</v>
      </c>
      <c r="I22" s="41" t="b">
        <f>IF(F22="BOUTEILLE",VLOOKUP(B22,[1]TABLE!$1:$1048576,12))</f>
        <v>0</v>
      </c>
      <c r="J22" s="41" t="b">
        <f>IF(F22="COFFRET",VLOOKUP(B22,[1]TABLE!$1:$1048576,13))</f>
        <v>0</v>
      </c>
      <c r="K22" s="41" t="b">
        <f>IF(F22="VERRE",VLOOKUP(B22,[1]TABLE!$1:$1048576,14))</f>
        <v>0</v>
      </c>
      <c r="L22" s="41" t="b">
        <f>IF(F22="DEGUST",0)</f>
        <v>0</v>
      </c>
      <c r="M22" s="41" t="b">
        <f>IF(F22="CASSE",0)</f>
        <v>0</v>
      </c>
      <c r="N22" s="41" t="b">
        <f>IF(F22="OFFERT",0)</f>
        <v>0</v>
      </c>
      <c r="Q22" s="41" t="b">
        <f t="shared" si="0"/>
        <v>0</v>
      </c>
      <c r="R22" s="43">
        <f t="shared" si="1"/>
        <v>0</v>
      </c>
      <c r="S22" s="44">
        <f t="shared" si="2"/>
        <v>0</v>
      </c>
      <c r="V22" s="6">
        <f t="shared" si="3"/>
        <v>0</v>
      </c>
      <c r="W22" s="6" t="b">
        <f>+IF(O22="CB","CARTE BANCAIRE",IF(O22="ESP","ESPECES",IF(O22="TR","TICKET RESTO",IF(O22="VIR","VIREMENT"))))</f>
        <v>0</v>
      </c>
      <c r="X22" s="6">
        <f>IF(W22="ESPECES",1,0)</f>
        <v>0</v>
      </c>
      <c r="Y22" s="6">
        <f>IF(W22="CARTE BANCAIRE",1,0)</f>
        <v>0</v>
      </c>
      <c r="Z22" s="6">
        <f>IF(W22="TICKET RESTO",1,0)</f>
        <v>0</v>
      </c>
      <c r="AA22" s="6">
        <f>IF(W22="VIREMENT",1,0)</f>
        <v>0</v>
      </c>
    </row>
    <row r="23" spans="1:27" x14ac:dyDescent="0.25">
      <c r="A23" s="38">
        <v>22</v>
      </c>
      <c r="C23" s="37">
        <f>+VLOOKUP(B23,[1]TABLE!A:Q,3,FALSE)</f>
        <v>0</v>
      </c>
      <c r="D23" s="37">
        <f>VLOOKUP(B23,[1]TABLE!$1:$1048576,9)</f>
        <v>0</v>
      </c>
      <c r="G23" s="39">
        <f>+H23</f>
        <v>0</v>
      </c>
      <c r="H23" s="40">
        <f>SUM(I23:N23)</f>
        <v>0</v>
      </c>
      <c r="I23" s="41" t="b">
        <f>IF(F23="BOUTEILLE",VLOOKUP(B23,[1]TABLE!$1:$1048576,12))</f>
        <v>0</v>
      </c>
      <c r="J23" s="41" t="b">
        <f>IF(F23="COFFRET",VLOOKUP(B23,[1]TABLE!$1:$1048576,13))</f>
        <v>0</v>
      </c>
      <c r="K23" s="41" t="b">
        <f>IF(F23="VERRE",VLOOKUP(B23,[1]TABLE!$1:$1048576,14))</f>
        <v>0</v>
      </c>
      <c r="L23" s="41" t="b">
        <f>IF(F23="DEGUST",0)</f>
        <v>0</v>
      </c>
      <c r="M23" s="41" t="b">
        <f>IF(F23="CASSE",0)</f>
        <v>0</v>
      </c>
      <c r="N23" s="41" t="b">
        <f>IF(F23="OFFERT",0)</f>
        <v>0</v>
      </c>
      <c r="Q23" s="41" t="b">
        <f t="shared" si="0"/>
        <v>0</v>
      </c>
      <c r="R23" s="43">
        <f t="shared" si="1"/>
        <v>0</v>
      </c>
      <c r="S23" s="44">
        <f t="shared" si="2"/>
        <v>0</v>
      </c>
      <c r="V23" s="6">
        <f t="shared" si="3"/>
        <v>0</v>
      </c>
      <c r="W23" s="6" t="b">
        <f>+IF(O23="CB","CARTE BANCAIRE",IF(O23="ESP","ESPECES",IF(O23="TR","TICKET RESTO",IF(O23="VIR","VIREMENT"))))</f>
        <v>0</v>
      </c>
      <c r="X23" s="6">
        <f>IF(W23="ESPECES",1,0)</f>
        <v>0</v>
      </c>
      <c r="Y23" s="6">
        <f>IF(W23="CARTE BANCAIRE",1,0)</f>
        <v>0</v>
      </c>
      <c r="Z23" s="6">
        <f>IF(W23="TICKET RESTO",1,0)</f>
        <v>0</v>
      </c>
      <c r="AA23" s="6">
        <f>IF(W23="VIREMENT",1,0)</f>
        <v>0</v>
      </c>
    </row>
    <row r="24" spans="1:27" x14ac:dyDescent="0.25">
      <c r="A24" s="38">
        <v>23</v>
      </c>
      <c r="C24" s="37">
        <f>+VLOOKUP(B24,[1]TABLE!A:Q,3,FALSE)</f>
        <v>0</v>
      </c>
      <c r="D24" s="37">
        <f>VLOOKUP(B24,[1]TABLE!$1:$1048576,9)</f>
        <v>0</v>
      </c>
      <c r="G24" s="39">
        <f>+H24</f>
        <v>0</v>
      </c>
      <c r="H24" s="40">
        <f>SUM(I24:N24)</f>
        <v>0</v>
      </c>
      <c r="I24" s="41" t="b">
        <f>IF(F24="BOUTEILLE",VLOOKUP(B24,[1]TABLE!$1:$1048576,12))</f>
        <v>0</v>
      </c>
      <c r="J24" s="41" t="b">
        <f>IF(F24="COFFRET",VLOOKUP(B24,[1]TABLE!$1:$1048576,13))</f>
        <v>0</v>
      </c>
      <c r="K24" s="41" t="b">
        <f>IF(F24="VERRE",VLOOKUP(B24,[1]TABLE!$1:$1048576,14))</f>
        <v>0</v>
      </c>
      <c r="L24" s="41" t="b">
        <f>IF(F24="DEGUST",0)</f>
        <v>0</v>
      </c>
      <c r="M24" s="41" t="b">
        <f>IF(F24="CASSE",0)</f>
        <v>0</v>
      </c>
      <c r="N24" s="41" t="b">
        <f>IF(F24="OFFERT",0)</f>
        <v>0</v>
      </c>
      <c r="Q24" s="41" t="b">
        <f t="shared" si="0"/>
        <v>0</v>
      </c>
      <c r="R24" s="43">
        <f t="shared" si="1"/>
        <v>0</v>
      </c>
      <c r="S24" s="44">
        <f t="shared" si="2"/>
        <v>0</v>
      </c>
      <c r="V24" s="6">
        <f t="shared" si="3"/>
        <v>0</v>
      </c>
      <c r="W24" s="6" t="b">
        <f>+IF(O24="CB","CARTE BANCAIRE",IF(O24="ESP","ESPECES",IF(O24="TR","TICKET RESTO",IF(O24="VIR","VIREMENT"))))</f>
        <v>0</v>
      </c>
      <c r="X24" s="6">
        <f>IF(W24="ESPECES",1,0)</f>
        <v>0</v>
      </c>
      <c r="Y24" s="6">
        <f>IF(W24="CARTE BANCAIRE",1,0)</f>
        <v>0</v>
      </c>
      <c r="Z24" s="6">
        <f>IF(W24="TICKET RESTO",1,0)</f>
        <v>0</v>
      </c>
      <c r="AA24" s="6">
        <f>IF(W24="VIREMENT",1,0)</f>
        <v>0</v>
      </c>
    </row>
    <row r="25" spans="1:27" x14ac:dyDescent="0.25">
      <c r="A25" s="38">
        <v>24</v>
      </c>
      <c r="C25" s="37">
        <f>+VLOOKUP(B25,[1]TABLE!A:Q,3,FALSE)</f>
        <v>0</v>
      </c>
      <c r="D25" s="37">
        <f>VLOOKUP(B25,[1]TABLE!$1:$1048576,9)</f>
        <v>0</v>
      </c>
      <c r="G25" s="39">
        <f>+H25</f>
        <v>0</v>
      </c>
      <c r="H25" s="40">
        <f>SUM(I25:N25)</f>
        <v>0</v>
      </c>
      <c r="I25" s="41" t="b">
        <f>IF(F25="BOUTEILLE",VLOOKUP(B25,[1]TABLE!$1:$1048576,12))</f>
        <v>0</v>
      </c>
      <c r="J25" s="41" t="b">
        <f>IF(F25="COFFRET",VLOOKUP(B25,[1]TABLE!$1:$1048576,13))</f>
        <v>0</v>
      </c>
      <c r="K25" s="41" t="b">
        <f>IF(F25="VERRE",VLOOKUP(B25,[1]TABLE!$1:$1048576,14))</f>
        <v>0</v>
      </c>
      <c r="L25" s="41" t="b">
        <f>IF(F25="DEGUST",0)</f>
        <v>0</v>
      </c>
      <c r="M25" s="41" t="b">
        <f>IF(F25="CASSE",0)</f>
        <v>0</v>
      </c>
      <c r="N25" s="41" t="b">
        <f>IF(F25="OFFERT",0)</f>
        <v>0</v>
      </c>
      <c r="Q25" s="41" t="b">
        <f t="shared" si="0"/>
        <v>0</v>
      </c>
      <c r="R25" s="43">
        <f t="shared" si="1"/>
        <v>0</v>
      </c>
      <c r="S25" s="44">
        <f t="shared" si="2"/>
        <v>0</v>
      </c>
      <c r="V25" s="6">
        <f t="shared" si="3"/>
        <v>0</v>
      </c>
      <c r="W25" s="6" t="b">
        <f>+IF(O25="CB","CARTE BANCAIRE",IF(O25="ESP","ESPECES",IF(O25="TR","TICKET RESTO",IF(O25="VIR","VIREMENT"))))</f>
        <v>0</v>
      </c>
      <c r="X25" s="6">
        <f>IF(W25="ESPECES",1,0)</f>
        <v>0</v>
      </c>
      <c r="Y25" s="6">
        <f>IF(W25="CARTE BANCAIRE",1,0)</f>
        <v>0</v>
      </c>
      <c r="Z25" s="6">
        <f>IF(W25="TICKET RESTO",1,0)</f>
        <v>0</v>
      </c>
      <c r="AA25" s="6">
        <f>IF(W25="VIREMENT",1,0)</f>
        <v>0</v>
      </c>
    </row>
    <row r="26" spans="1:27" x14ac:dyDescent="0.25">
      <c r="A26" s="38">
        <v>25</v>
      </c>
      <c r="C26" s="37">
        <f>+VLOOKUP(B26,[1]TABLE!A:Q,3,FALSE)</f>
        <v>0</v>
      </c>
      <c r="D26" s="37">
        <f>VLOOKUP(B26,[1]TABLE!$1:$1048576,9)</f>
        <v>0</v>
      </c>
      <c r="G26" s="39">
        <f>+H26</f>
        <v>0</v>
      </c>
      <c r="H26" s="40">
        <f>SUM(I26:N26)</f>
        <v>0</v>
      </c>
      <c r="I26" s="41" t="b">
        <f>IF(F26="BOUTEILLE",VLOOKUP(B26,[1]TABLE!$1:$1048576,12))</f>
        <v>0</v>
      </c>
      <c r="J26" s="41" t="b">
        <f>IF(F26="COFFRET",VLOOKUP(B26,[1]TABLE!$1:$1048576,13))</f>
        <v>0</v>
      </c>
      <c r="K26" s="41" t="b">
        <f>IF(F26="VERRE",VLOOKUP(B26,[1]TABLE!$1:$1048576,14))</f>
        <v>0</v>
      </c>
      <c r="L26" s="41" t="b">
        <f>IF(F26="DEGUST",0)</f>
        <v>0</v>
      </c>
      <c r="M26" s="41" t="b">
        <f>IF(F26="CASSE",0)</f>
        <v>0</v>
      </c>
      <c r="N26" s="41" t="b">
        <f>IF(F26="OFFERT",0)</f>
        <v>0</v>
      </c>
      <c r="Q26" s="41" t="b">
        <f t="shared" si="0"/>
        <v>0</v>
      </c>
      <c r="R26" s="43">
        <f t="shared" si="1"/>
        <v>0</v>
      </c>
      <c r="S26" s="44">
        <f t="shared" si="2"/>
        <v>0</v>
      </c>
      <c r="V26" s="6">
        <f t="shared" si="3"/>
        <v>0</v>
      </c>
      <c r="W26" s="6" t="b">
        <f>+IF(O26="CB","CARTE BANCAIRE",IF(O26="ESP","ESPECES",IF(O26="TR","TICKET RESTO",IF(O26="VIR","VIREMENT"))))</f>
        <v>0</v>
      </c>
      <c r="X26" s="6">
        <f>IF(W26="ESPECES",1,0)</f>
        <v>0</v>
      </c>
      <c r="Y26" s="6">
        <f>IF(W26="CARTE BANCAIRE",1,0)</f>
        <v>0</v>
      </c>
      <c r="Z26" s="6">
        <f>IF(W26="TICKET RESTO",1,0)</f>
        <v>0</v>
      </c>
      <c r="AA26" s="6">
        <f>IF(W26="VIREMENT",1,0)</f>
        <v>0</v>
      </c>
    </row>
    <row r="27" spans="1:27" x14ac:dyDescent="0.25">
      <c r="A27" s="38">
        <v>26</v>
      </c>
      <c r="C27" s="37">
        <f>+VLOOKUP(B27,[1]TABLE!A:Q,3,FALSE)</f>
        <v>0</v>
      </c>
      <c r="D27" s="37">
        <f>VLOOKUP(B27,[1]TABLE!$1:$1048576,9)</f>
        <v>0</v>
      </c>
      <c r="G27" s="39">
        <f>+H27</f>
        <v>0</v>
      </c>
      <c r="H27" s="40">
        <f>SUM(I27:N27)</f>
        <v>0</v>
      </c>
      <c r="I27" s="41" t="b">
        <f>IF(F27="BOUTEILLE",VLOOKUP(B27,[1]TABLE!$1:$1048576,12))</f>
        <v>0</v>
      </c>
      <c r="J27" s="41" t="b">
        <f>IF(F27="COFFRET",VLOOKUP(B27,[1]TABLE!$1:$1048576,13))</f>
        <v>0</v>
      </c>
      <c r="K27" s="41" t="b">
        <f>IF(F27="VERRE",VLOOKUP(B27,[1]TABLE!$1:$1048576,14))</f>
        <v>0</v>
      </c>
      <c r="L27" s="41" t="b">
        <f>IF(F27="DEGUST",0)</f>
        <v>0</v>
      </c>
      <c r="M27" s="41" t="b">
        <f>IF(F27="CASSE",0)</f>
        <v>0</v>
      </c>
      <c r="N27" s="41" t="b">
        <f>IF(F27="OFFERT",0)</f>
        <v>0</v>
      </c>
      <c r="Q27" s="41" t="b">
        <f t="shared" si="0"/>
        <v>0</v>
      </c>
      <c r="R27" s="43">
        <f t="shared" si="1"/>
        <v>0</v>
      </c>
      <c r="S27" s="44">
        <f t="shared" si="2"/>
        <v>0</v>
      </c>
      <c r="V27" s="6">
        <f t="shared" si="3"/>
        <v>0</v>
      </c>
      <c r="W27" s="6" t="b">
        <f>+IF(O27="CB","CARTE BANCAIRE",IF(O27="ESP","ESPECES",IF(O27="TR","TICKET RESTO",IF(O27="VIR","VIREMENT"))))</f>
        <v>0</v>
      </c>
      <c r="X27" s="6">
        <f>IF(W27="ESPECES",1,0)</f>
        <v>0</v>
      </c>
      <c r="Y27" s="6">
        <f>IF(W27="CARTE BANCAIRE",1,0)</f>
        <v>0</v>
      </c>
      <c r="Z27" s="6">
        <f>IF(W27="TICKET RESTO",1,0)</f>
        <v>0</v>
      </c>
      <c r="AA27" s="6">
        <f>IF(W27="VIREMENT",1,0)</f>
        <v>0</v>
      </c>
    </row>
    <row r="28" spans="1:27" x14ac:dyDescent="0.25">
      <c r="A28" s="38">
        <v>27</v>
      </c>
      <c r="C28" s="37">
        <f>+VLOOKUP(B28,[1]TABLE!A:Q,3,FALSE)</f>
        <v>0</v>
      </c>
      <c r="D28" s="37">
        <f>VLOOKUP(B28,[1]TABLE!$1:$1048576,9)</f>
        <v>0</v>
      </c>
      <c r="G28" s="39">
        <f>+H28</f>
        <v>0</v>
      </c>
      <c r="H28" s="40">
        <f>SUM(I28:N28)</f>
        <v>0</v>
      </c>
      <c r="I28" s="41" t="b">
        <f>IF(F28="BOUTEILLE",VLOOKUP(B28,[1]TABLE!$1:$1048576,12))</f>
        <v>0</v>
      </c>
      <c r="J28" s="41" t="b">
        <f>IF(F28="COFFRET",VLOOKUP(B28,[1]TABLE!$1:$1048576,13))</f>
        <v>0</v>
      </c>
      <c r="K28" s="41" t="b">
        <f>IF(F28="VERRE",VLOOKUP(B28,[1]TABLE!$1:$1048576,14))</f>
        <v>0</v>
      </c>
      <c r="L28" s="41" t="b">
        <f>IF(F28="DEGUST",0)</f>
        <v>0</v>
      </c>
      <c r="M28" s="41" t="b">
        <f>IF(F28="CASSE",0)</f>
        <v>0</v>
      </c>
      <c r="N28" s="41" t="b">
        <f>IF(F28="OFFERT",0)</f>
        <v>0</v>
      </c>
      <c r="Q28" s="41" t="b">
        <f t="shared" si="0"/>
        <v>0</v>
      </c>
      <c r="R28" s="43">
        <f t="shared" si="1"/>
        <v>0</v>
      </c>
      <c r="S28" s="44">
        <f t="shared" si="2"/>
        <v>0</v>
      </c>
      <c r="V28" s="6">
        <f t="shared" si="3"/>
        <v>0</v>
      </c>
      <c r="W28" s="6" t="b">
        <f>+IF(O28="CB","CARTE BANCAIRE",IF(O28="ESP","ESPECES",IF(O28="TR","TICKET RESTO",IF(O28="VIR","VIREMENT"))))</f>
        <v>0</v>
      </c>
      <c r="X28" s="6">
        <f>IF(W28="ESPECES",1,0)</f>
        <v>0</v>
      </c>
      <c r="Y28" s="6">
        <f>IF(W28="CARTE BANCAIRE",1,0)</f>
        <v>0</v>
      </c>
      <c r="Z28" s="6">
        <f>IF(W28="TICKET RESTO",1,0)</f>
        <v>0</v>
      </c>
      <c r="AA28" s="6">
        <f>IF(W28="VIREMENT",1,0)</f>
        <v>0</v>
      </c>
    </row>
    <row r="29" spans="1:27" x14ac:dyDescent="0.25">
      <c r="A29" s="38">
        <v>28</v>
      </c>
      <c r="C29" s="37">
        <f>+VLOOKUP(B29,[1]TABLE!A:Q,3,FALSE)</f>
        <v>0</v>
      </c>
      <c r="D29" s="37">
        <f>VLOOKUP(B29,[1]TABLE!$1:$1048576,9)</f>
        <v>0</v>
      </c>
      <c r="G29" s="39">
        <f>+H29</f>
        <v>0</v>
      </c>
      <c r="H29" s="40">
        <f>SUM(I29:N29)</f>
        <v>0</v>
      </c>
      <c r="I29" s="41" t="b">
        <f>IF(F29="BOUTEILLE",VLOOKUP(B29,[1]TABLE!$1:$1048576,12))</f>
        <v>0</v>
      </c>
      <c r="J29" s="41" t="b">
        <f>IF(F29="COFFRET",VLOOKUP(B29,[1]TABLE!$1:$1048576,13))</f>
        <v>0</v>
      </c>
      <c r="K29" s="41" t="b">
        <f>IF(F29="VERRE",VLOOKUP(B29,[1]TABLE!$1:$1048576,14))</f>
        <v>0</v>
      </c>
      <c r="L29" s="41" t="b">
        <f>IF(F29="DEGUST",0)</f>
        <v>0</v>
      </c>
      <c r="M29" s="41" t="b">
        <f>IF(F29="CASSE",0)</f>
        <v>0</v>
      </c>
      <c r="N29" s="41" t="b">
        <f>IF(F29="OFFERT",0)</f>
        <v>0</v>
      </c>
      <c r="Q29" s="41" t="b">
        <f t="shared" si="0"/>
        <v>0</v>
      </c>
      <c r="R29" s="43">
        <f t="shared" si="1"/>
        <v>0</v>
      </c>
      <c r="S29" s="44">
        <f t="shared" si="2"/>
        <v>0</v>
      </c>
      <c r="V29" s="6">
        <f t="shared" si="3"/>
        <v>0</v>
      </c>
      <c r="W29" s="6" t="b">
        <f>+IF(O29="CB","CARTE BANCAIRE",IF(O29="ESP","ESPECES",IF(O29="TR","TICKET RESTO",IF(O29="VIR","VIREMENT"))))</f>
        <v>0</v>
      </c>
      <c r="X29" s="6">
        <f>IF(W29="ESPECES",1,0)</f>
        <v>0</v>
      </c>
      <c r="Y29" s="6">
        <f>IF(W29="CARTE BANCAIRE",1,0)</f>
        <v>0</v>
      </c>
      <c r="Z29" s="6">
        <f>IF(W29="TICKET RESTO",1,0)</f>
        <v>0</v>
      </c>
      <c r="AA29" s="6">
        <f>IF(W29="VIREMENT",1,0)</f>
        <v>0</v>
      </c>
    </row>
    <row r="30" spans="1:27" x14ac:dyDescent="0.25">
      <c r="A30" s="38">
        <v>29</v>
      </c>
      <c r="C30" s="37">
        <f>+VLOOKUP(B30,[1]TABLE!A:Q,3,FALSE)</f>
        <v>0</v>
      </c>
      <c r="D30" s="37">
        <f>VLOOKUP(B30,[1]TABLE!$1:$1048576,9)</f>
        <v>0</v>
      </c>
      <c r="G30" s="39">
        <f>+H30</f>
        <v>0</v>
      </c>
      <c r="H30" s="40">
        <f>SUM(I30:N30)</f>
        <v>0</v>
      </c>
      <c r="I30" s="41" t="b">
        <f>IF(F30="BOUTEILLE",VLOOKUP(B30,[1]TABLE!$1:$1048576,12))</f>
        <v>0</v>
      </c>
      <c r="J30" s="41" t="b">
        <f>IF(F30="COFFRET",VLOOKUP(B30,[1]TABLE!$1:$1048576,13))</f>
        <v>0</v>
      </c>
      <c r="K30" s="41" t="b">
        <f>IF(F30="VERRE",VLOOKUP(B30,[1]TABLE!$1:$1048576,14))</f>
        <v>0</v>
      </c>
      <c r="L30" s="41" t="b">
        <f>IF(F30="DEGUST",0)</f>
        <v>0</v>
      </c>
      <c r="M30" s="41" t="b">
        <f>IF(F30="CASSE",0)</f>
        <v>0</v>
      </c>
      <c r="N30" s="41" t="b">
        <f>IF(F30="OFFERT",0)</f>
        <v>0</v>
      </c>
      <c r="Q30" s="41" t="b">
        <f t="shared" si="0"/>
        <v>0</v>
      </c>
      <c r="R30" s="43">
        <f t="shared" si="1"/>
        <v>0</v>
      </c>
      <c r="S30" s="44">
        <f t="shared" si="2"/>
        <v>0</v>
      </c>
      <c r="V30" s="6">
        <f t="shared" si="3"/>
        <v>0</v>
      </c>
      <c r="W30" s="6" t="b">
        <f>+IF(O30="CB","CARTE BANCAIRE",IF(O30="ESP","ESPECES",IF(O30="TR","TICKET RESTO",IF(O30="VIR","VIREMENT"))))</f>
        <v>0</v>
      </c>
      <c r="X30" s="6">
        <f>IF(W30="ESPECES",1,0)</f>
        <v>0</v>
      </c>
      <c r="Y30" s="6">
        <f>IF(W30="CARTE BANCAIRE",1,0)</f>
        <v>0</v>
      </c>
      <c r="Z30" s="6">
        <f>IF(W30="TICKET RESTO",1,0)</f>
        <v>0</v>
      </c>
      <c r="AA30" s="6">
        <f>IF(W30="VIREMENT",1,0)</f>
        <v>0</v>
      </c>
    </row>
    <row r="31" spans="1:27" x14ac:dyDescent="0.25">
      <c r="A31" s="38">
        <v>30</v>
      </c>
      <c r="C31" s="37">
        <f>+VLOOKUP(B31,[1]TABLE!A:Q,3,FALSE)</f>
        <v>0</v>
      </c>
      <c r="D31" s="37">
        <f>VLOOKUP(B31,[1]TABLE!$1:$1048576,9)</f>
        <v>0</v>
      </c>
      <c r="G31" s="39">
        <f>+H31</f>
        <v>0</v>
      </c>
      <c r="H31" s="40">
        <f>SUM(I31:N31)</f>
        <v>0</v>
      </c>
      <c r="I31" s="41" t="b">
        <f>IF(F31="BOUTEILLE",VLOOKUP(B31,[1]TABLE!$1:$1048576,12))</f>
        <v>0</v>
      </c>
      <c r="J31" s="41" t="b">
        <f>IF(F31="COFFRET",VLOOKUP(B31,[1]TABLE!$1:$1048576,13))</f>
        <v>0</v>
      </c>
      <c r="K31" s="41" t="b">
        <f>IF(F31="VERRE",VLOOKUP(B31,[1]TABLE!$1:$1048576,14))</f>
        <v>0</v>
      </c>
      <c r="L31" s="41" t="b">
        <f>IF(F31="DEGUST",0)</f>
        <v>0</v>
      </c>
      <c r="M31" s="41" t="b">
        <f>IF(F31="CASSE",0)</f>
        <v>0</v>
      </c>
      <c r="N31" s="41" t="b">
        <f>IF(F31="OFFERT",0)</f>
        <v>0</v>
      </c>
      <c r="Q31" s="41" t="b">
        <f t="shared" si="0"/>
        <v>0</v>
      </c>
      <c r="R31" s="43">
        <f t="shared" si="1"/>
        <v>0</v>
      </c>
      <c r="S31" s="44">
        <f t="shared" si="2"/>
        <v>0</v>
      </c>
    </row>
    <row r="32" spans="1:27" x14ac:dyDescent="0.25">
      <c r="A32" s="38">
        <v>31</v>
      </c>
      <c r="C32" s="37">
        <f>+VLOOKUP(B32,[1]TABLE!A:Q,3,FALSE)</f>
        <v>0</v>
      </c>
      <c r="D32" s="37">
        <f>VLOOKUP(B32,[1]TABLE!$1:$1048576,9)</f>
        <v>0</v>
      </c>
      <c r="G32" s="39">
        <f>+H32</f>
        <v>0</v>
      </c>
      <c r="H32" s="40">
        <f>SUM(I32:N32)</f>
        <v>0</v>
      </c>
      <c r="I32" s="41" t="b">
        <f>IF(F32="BOUTEILLE",VLOOKUP(B32,[1]TABLE!$1:$1048576,12))</f>
        <v>0</v>
      </c>
      <c r="J32" s="41" t="b">
        <f>IF(F32="COFFRET",VLOOKUP(B32,[1]TABLE!$1:$1048576,13))</f>
        <v>0</v>
      </c>
      <c r="K32" s="41" t="b">
        <f>IF(F32="VERRE",VLOOKUP(B32,[1]TABLE!$1:$1048576,14))</f>
        <v>0</v>
      </c>
      <c r="L32" s="41" t="b">
        <f>IF(F32="DEGUST",0)</f>
        <v>0</v>
      </c>
      <c r="M32" s="41" t="b">
        <f>IF(F32="CASSE",0)</f>
        <v>0</v>
      </c>
      <c r="N32" s="41" t="b">
        <f>IF(F32="OFFERT",0)</f>
        <v>0</v>
      </c>
      <c r="Q32" s="41" t="b">
        <f t="shared" si="0"/>
        <v>0</v>
      </c>
      <c r="R32" s="43">
        <f t="shared" si="1"/>
        <v>0</v>
      </c>
      <c r="S32" s="44">
        <f t="shared" si="2"/>
        <v>0</v>
      </c>
    </row>
    <row r="33" spans="1:19" x14ac:dyDescent="0.25">
      <c r="A33" s="38">
        <v>32</v>
      </c>
      <c r="C33" s="37">
        <f>+VLOOKUP(B33,[1]TABLE!A:Q,3,FALSE)</f>
        <v>0</v>
      </c>
      <c r="D33" s="37">
        <f>VLOOKUP(B33,[1]TABLE!$1:$1048576,9)</f>
        <v>0</v>
      </c>
      <c r="G33" s="39">
        <f>+H33</f>
        <v>0</v>
      </c>
      <c r="H33" s="40">
        <f>SUM(I33:N33)</f>
        <v>0</v>
      </c>
      <c r="I33" s="41" t="b">
        <f>IF(F33="BOUTEILLE",VLOOKUP(B33,[1]TABLE!$1:$1048576,12))</f>
        <v>0</v>
      </c>
      <c r="J33" s="41" t="b">
        <f>IF(F33="COFFRET",VLOOKUP(B33,[1]TABLE!$1:$1048576,13))</f>
        <v>0</v>
      </c>
      <c r="K33" s="41" t="b">
        <f>IF(F33="VERRE",VLOOKUP(B33,[1]TABLE!$1:$1048576,14))</f>
        <v>0</v>
      </c>
      <c r="L33" s="41" t="b">
        <f>IF(F33="DEGUST",0)</f>
        <v>0</v>
      </c>
      <c r="M33" s="41" t="b">
        <f>IF(F33="CASSE",0)</f>
        <v>0</v>
      </c>
      <c r="N33" s="41" t="b">
        <f>IF(F33="OFFERT",0)</f>
        <v>0</v>
      </c>
      <c r="Q33" s="41" t="b">
        <f t="shared" si="0"/>
        <v>0</v>
      </c>
      <c r="R33" s="43">
        <f t="shared" si="1"/>
        <v>0</v>
      </c>
      <c r="S33" s="44">
        <f t="shared" si="2"/>
        <v>0</v>
      </c>
    </row>
    <row r="34" spans="1:19" x14ac:dyDescent="0.25">
      <c r="A34" s="38">
        <v>33</v>
      </c>
      <c r="C34" s="37">
        <f>+VLOOKUP(B34,[1]TABLE!A:Q,3,FALSE)</f>
        <v>0</v>
      </c>
      <c r="D34" s="37">
        <f>VLOOKUP(B34,[1]TABLE!$1:$1048576,9)</f>
        <v>0</v>
      </c>
      <c r="G34" s="39">
        <f>+H34</f>
        <v>0</v>
      </c>
      <c r="H34" s="40">
        <f>SUM(I34:N34)</f>
        <v>0</v>
      </c>
      <c r="I34" s="41" t="b">
        <f>IF(F34="BOUTEILLE",VLOOKUP(B34,[1]TABLE!$1:$1048576,12))</f>
        <v>0</v>
      </c>
      <c r="J34" s="41" t="b">
        <f>IF(F34="COFFRET",VLOOKUP(B34,[1]TABLE!$1:$1048576,13))</f>
        <v>0</v>
      </c>
      <c r="K34" s="41" t="b">
        <f>IF(F34="VERRE",VLOOKUP(B34,[1]TABLE!$1:$1048576,14))</f>
        <v>0</v>
      </c>
      <c r="L34" s="41" t="b">
        <f>IF(F34="DEGUST",0)</f>
        <v>0</v>
      </c>
      <c r="M34" s="41" t="b">
        <f>IF(F34="CASSE",0)</f>
        <v>0</v>
      </c>
      <c r="N34" s="41" t="b">
        <f>IF(F34="OFFERT",0)</f>
        <v>0</v>
      </c>
      <c r="Q34" s="41" t="b">
        <f t="shared" si="0"/>
        <v>0</v>
      </c>
      <c r="R34" s="43">
        <f t="shared" si="1"/>
        <v>0</v>
      </c>
      <c r="S34" s="44">
        <f t="shared" si="2"/>
        <v>0</v>
      </c>
    </row>
    <row r="35" spans="1:19" x14ac:dyDescent="0.25">
      <c r="A35" s="38">
        <v>34</v>
      </c>
      <c r="C35" s="37">
        <f>+VLOOKUP(B35,[1]TABLE!A:Q,3,FALSE)</f>
        <v>0</v>
      </c>
      <c r="D35" s="37">
        <f>VLOOKUP(B35,[1]TABLE!$1:$1048576,9)</f>
        <v>0</v>
      </c>
      <c r="G35" s="39">
        <f>+H35</f>
        <v>0</v>
      </c>
      <c r="H35" s="40">
        <f>SUM(I35:N35)</f>
        <v>0</v>
      </c>
      <c r="I35" s="41" t="b">
        <f>IF(F35="BOUTEILLE",VLOOKUP(B35,[1]TABLE!$1:$1048576,12))</f>
        <v>0</v>
      </c>
      <c r="J35" s="41" t="b">
        <f>IF(F35="COFFRET",VLOOKUP(B35,[1]TABLE!$1:$1048576,13))</f>
        <v>0</v>
      </c>
      <c r="K35" s="41" t="b">
        <f>IF(F35="VERRE",VLOOKUP(B35,[1]TABLE!$1:$1048576,14))</f>
        <v>0</v>
      </c>
      <c r="L35" s="41" t="b">
        <f>IF(F35="DEGUST",0)</f>
        <v>0</v>
      </c>
      <c r="M35" s="41" t="b">
        <f>IF(F35="CASSE",0)</f>
        <v>0</v>
      </c>
      <c r="N35" s="41" t="b">
        <f>IF(F35="OFFERT",0)</f>
        <v>0</v>
      </c>
      <c r="Q35" s="41" t="b">
        <f t="shared" si="0"/>
        <v>0</v>
      </c>
      <c r="R35" s="43">
        <f t="shared" si="1"/>
        <v>0</v>
      </c>
      <c r="S35" s="44">
        <f t="shared" si="2"/>
        <v>0</v>
      </c>
    </row>
    <row r="36" spans="1:19" x14ac:dyDescent="0.25">
      <c r="A36" s="38">
        <v>35</v>
      </c>
      <c r="C36" s="37">
        <f>+VLOOKUP(B36,[1]TABLE!A:Q,3,FALSE)</f>
        <v>0</v>
      </c>
      <c r="D36" s="37">
        <f>VLOOKUP(B36,[1]TABLE!$1:$1048576,9)</f>
        <v>0</v>
      </c>
      <c r="G36" s="39">
        <f>+H36</f>
        <v>0</v>
      </c>
      <c r="H36" s="40">
        <f>SUM(I36:N36)</f>
        <v>0</v>
      </c>
      <c r="I36" s="41" t="b">
        <f>IF(F36="BOUTEILLE",VLOOKUP(B36,[1]TABLE!$1:$1048576,12))</f>
        <v>0</v>
      </c>
      <c r="J36" s="41" t="b">
        <f>IF(F36="COFFRET",VLOOKUP(B36,[1]TABLE!$1:$1048576,13))</f>
        <v>0</v>
      </c>
      <c r="K36" s="41" t="b">
        <f>IF(F36="VERRE",VLOOKUP(B36,[1]TABLE!$1:$1048576,14))</f>
        <v>0</v>
      </c>
      <c r="L36" s="41" t="b">
        <f>IF(F36="DEGUST",0)</f>
        <v>0</v>
      </c>
      <c r="M36" s="41" t="b">
        <f>IF(F36="CASSE",0)</f>
        <v>0</v>
      </c>
      <c r="N36" s="41" t="b">
        <f>IF(F36="OFFERT",0)</f>
        <v>0</v>
      </c>
      <c r="Q36" s="41" t="b">
        <f t="shared" si="0"/>
        <v>0</v>
      </c>
      <c r="R36" s="43">
        <f t="shared" si="1"/>
        <v>0</v>
      </c>
      <c r="S36" s="44">
        <f t="shared" si="2"/>
        <v>0</v>
      </c>
    </row>
    <row r="37" spans="1:19" x14ac:dyDescent="0.25">
      <c r="A37" s="38">
        <v>36</v>
      </c>
      <c r="C37" s="37">
        <f>+VLOOKUP(B37,[1]TABLE!A:Q,3,FALSE)</f>
        <v>0</v>
      </c>
      <c r="D37" s="37">
        <f>VLOOKUP(B37,[1]TABLE!$1:$1048576,9)</f>
        <v>0</v>
      </c>
      <c r="G37" s="39">
        <f>+H37</f>
        <v>0</v>
      </c>
      <c r="H37" s="40">
        <f>SUM(I37:N37)</f>
        <v>0</v>
      </c>
      <c r="I37" s="41" t="b">
        <f>IF(F37="BOUTEILLE",VLOOKUP(B37,[1]TABLE!$1:$1048576,12))</f>
        <v>0</v>
      </c>
      <c r="J37" s="41" t="b">
        <f>IF(F37="COFFRET",VLOOKUP(B37,[1]TABLE!$1:$1048576,13))</f>
        <v>0</v>
      </c>
      <c r="K37" s="41" t="b">
        <f>IF(F37="VERRE",VLOOKUP(B37,[1]TABLE!$1:$1048576,14))</f>
        <v>0</v>
      </c>
      <c r="L37" s="41" t="b">
        <f>IF(F37="DEGUST",0)</f>
        <v>0</v>
      </c>
      <c r="M37" s="41" t="b">
        <f>IF(F37="CASSE",0)</f>
        <v>0</v>
      </c>
      <c r="N37" s="41" t="b">
        <f>IF(F37="OFFERT",0)</f>
        <v>0</v>
      </c>
      <c r="Q37" s="41" t="b">
        <f t="shared" si="0"/>
        <v>0</v>
      </c>
      <c r="R37" s="43">
        <f t="shared" si="1"/>
        <v>0</v>
      </c>
      <c r="S37" s="44">
        <f t="shared" si="2"/>
        <v>0</v>
      </c>
    </row>
    <row r="38" spans="1:19" x14ac:dyDescent="0.25">
      <c r="A38" s="38">
        <v>37</v>
      </c>
      <c r="C38" s="37">
        <f>+VLOOKUP(B38,[1]TABLE!A:Q,3,FALSE)</f>
        <v>0</v>
      </c>
      <c r="D38" s="37">
        <f>VLOOKUP(B38,[1]TABLE!$1:$1048576,9)</f>
        <v>0</v>
      </c>
      <c r="G38" s="39">
        <f>+H38</f>
        <v>0</v>
      </c>
      <c r="H38" s="40">
        <f>SUM(I38:N38)</f>
        <v>0</v>
      </c>
      <c r="I38" s="41" t="b">
        <f>IF(F38="BOUTEILLE",VLOOKUP(B38,[1]TABLE!$1:$1048576,12))</f>
        <v>0</v>
      </c>
      <c r="J38" s="41" t="b">
        <f>IF(F38="COFFRET",VLOOKUP(B38,[1]TABLE!$1:$1048576,13))</f>
        <v>0</v>
      </c>
      <c r="K38" s="41" t="b">
        <f>IF(F38="VERRE",VLOOKUP(B38,[1]TABLE!$1:$1048576,14))</f>
        <v>0</v>
      </c>
      <c r="L38" s="41" t="b">
        <f>IF(F38="DEGUST",0)</f>
        <v>0</v>
      </c>
      <c r="M38" s="41" t="b">
        <f>IF(F38="CASSE",0)</f>
        <v>0</v>
      </c>
      <c r="N38" s="41" t="b">
        <f>IF(F38="OFFERT",0)</f>
        <v>0</v>
      </c>
      <c r="Q38" s="41" t="b">
        <f t="shared" si="0"/>
        <v>0</v>
      </c>
      <c r="R38" s="43">
        <f t="shared" si="1"/>
        <v>0</v>
      </c>
      <c r="S38" s="44">
        <f t="shared" si="2"/>
        <v>0</v>
      </c>
    </row>
    <row r="39" spans="1:19" x14ac:dyDescent="0.25">
      <c r="A39" s="38">
        <v>38</v>
      </c>
      <c r="C39" s="37">
        <f>+VLOOKUP(B39,[1]TABLE!A:Q,3,FALSE)</f>
        <v>0</v>
      </c>
      <c r="D39" s="37">
        <f>VLOOKUP(B39,[1]TABLE!$1:$1048576,9)</f>
        <v>0</v>
      </c>
      <c r="G39" s="39">
        <f>+H39</f>
        <v>0</v>
      </c>
      <c r="H39" s="40">
        <f>SUM(I39:N39)</f>
        <v>0</v>
      </c>
      <c r="I39" s="41" t="b">
        <f>IF(F39="BOUTEILLE",VLOOKUP(B39,[1]TABLE!$1:$1048576,12))</f>
        <v>0</v>
      </c>
      <c r="J39" s="41" t="b">
        <f>IF(F39="COFFRET",VLOOKUP(B39,[1]TABLE!$1:$1048576,13))</f>
        <v>0</v>
      </c>
      <c r="K39" s="41" t="b">
        <f>IF(F39="VERRE",VLOOKUP(B39,[1]TABLE!$1:$1048576,14))</f>
        <v>0</v>
      </c>
      <c r="L39" s="41" t="b">
        <f>IF(F39="DEGUST",0)</f>
        <v>0</v>
      </c>
      <c r="M39" s="41" t="b">
        <f>IF(F39="CASSE",0)</f>
        <v>0</v>
      </c>
      <c r="N39" s="41" t="b">
        <f>IF(F39="OFFERT",0)</f>
        <v>0</v>
      </c>
      <c r="Q39" s="41" t="b">
        <f t="shared" si="0"/>
        <v>0</v>
      </c>
      <c r="R39" s="43">
        <f t="shared" si="1"/>
        <v>0</v>
      </c>
      <c r="S39" s="44">
        <f t="shared" si="2"/>
        <v>0</v>
      </c>
    </row>
    <row r="40" spans="1:19" x14ac:dyDescent="0.25">
      <c r="A40" s="38">
        <v>39</v>
      </c>
      <c r="C40" s="37">
        <f>+VLOOKUP(B40,[1]TABLE!A:Q,3,FALSE)</f>
        <v>0</v>
      </c>
      <c r="D40" s="37">
        <f>VLOOKUP(B40,[1]TABLE!$1:$1048576,9)</f>
        <v>0</v>
      </c>
      <c r="G40" s="39">
        <f>+H40</f>
        <v>0</v>
      </c>
      <c r="H40" s="40">
        <f>SUM(I40:N40)</f>
        <v>0</v>
      </c>
      <c r="I40" s="41" t="b">
        <f>IF(F40="BOUTEILLE",VLOOKUP(B40,[1]TABLE!$1:$1048576,12))</f>
        <v>0</v>
      </c>
      <c r="J40" s="41" t="b">
        <f>IF(F40="COFFRET",VLOOKUP(B40,[1]TABLE!$1:$1048576,13))</f>
        <v>0</v>
      </c>
      <c r="K40" s="41" t="b">
        <f>IF(F40="VERRE",VLOOKUP(B40,[1]TABLE!$1:$1048576,14))</f>
        <v>0</v>
      </c>
      <c r="L40" s="41" t="b">
        <f>IF(F40="DEGUST",0)</f>
        <v>0</v>
      </c>
      <c r="M40" s="41" t="b">
        <f>IF(F40="CASSE",0)</f>
        <v>0</v>
      </c>
      <c r="N40" s="41" t="b">
        <f>IF(F40="OFFERT",0)</f>
        <v>0</v>
      </c>
      <c r="Q40" s="41" t="b">
        <f t="shared" si="0"/>
        <v>0</v>
      </c>
      <c r="R40" s="43">
        <f t="shared" si="1"/>
        <v>0</v>
      </c>
      <c r="S40" s="44">
        <f t="shared" si="2"/>
        <v>0</v>
      </c>
    </row>
    <row r="41" spans="1:19" x14ac:dyDescent="0.25">
      <c r="A41" s="38">
        <v>40</v>
      </c>
      <c r="C41" s="37">
        <f>+VLOOKUP(B41,[1]TABLE!A:Q,3,FALSE)</f>
        <v>0</v>
      </c>
      <c r="D41" s="37">
        <f>VLOOKUP(B41,[1]TABLE!$1:$1048576,9)</f>
        <v>0</v>
      </c>
      <c r="G41" s="39">
        <f>+H41</f>
        <v>0</v>
      </c>
      <c r="H41" s="40">
        <f>SUM(I41:N41)</f>
        <v>0</v>
      </c>
      <c r="I41" s="41" t="b">
        <f>IF(F41="BOUTEILLE",VLOOKUP(B41,[1]TABLE!$1:$1048576,12))</f>
        <v>0</v>
      </c>
      <c r="J41" s="41" t="b">
        <f>IF(F41="COFFRET",VLOOKUP(B41,[1]TABLE!$1:$1048576,13))</f>
        <v>0</v>
      </c>
      <c r="K41" s="41" t="b">
        <f>IF(F41="VERRE",VLOOKUP(B41,[1]TABLE!$1:$1048576,14))</f>
        <v>0</v>
      </c>
      <c r="L41" s="41" t="b">
        <f>IF(F41="DEGUST",0)</f>
        <v>0</v>
      </c>
      <c r="M41" s="41" t="b">
        <f>IF(F41="CASSE",0)</f>
        <v>0</v>
      </c>
      <c r="N41" s="41" t="b">
        <f>IF(F41="OFFERT",0)</f>
        <v>0</v>
      </c>
      <c r="Q41" s="41" t="b">
        <f t="shared" si="0"/>
        <v>0</v>
      </c>
      <c r="R41" s="43">
        <f t="shared" si="1"/>
        <v>0</v>
      </c>
      <c r="S41" s="44">
        <f t="shared" si="2"/>
        <v>0</v>
      </c>
    </row>
    <row r="42" spans="1:19" x14ac:dyDescent="0.25">
      <c r="A42" s="38">
        <v>41</v>
      </c>
      <c r="C42" s="37">
        <f>+VLOOKUP(B42,[1]TABLE!A:Q,3,FALSE)</f>
        <v>0</v>
      </c>
      <c r="D42" s="37">
        <f>VLOOKUP(B42,[1]TABLE!$1:$1048576,9)</f>
        <v>0</v>
      </c>
      <c r="G42" s="39">
        <f>+H42</f>
        <v>0</v>
      </c>
      <c r="H42" s="40">
        <f>SUM(I42:N42)</f>
        <v>0</v>
      </c>
      <c r="I42" s="41" t="b">
        <f>IF(F42="BOUTEILLE",VLOOKUP(B42,[1]TABLE!$1:$1048576,12))</f>
        <v>0</v>
      </c>
      <c r="J42" s="41" t="b">
        <f>IF(F42="COFFRET",VLOOKUP(B42,[1]TABLE!$1:$1048576,13))</f>
        <v>0</v>
      </c>
      <c r="K42" s="41" t="b">
        <f>IF(F42="VERRE",VLOOKUP(B42,[1]TABLE!$1:$1048576,14))</f>
        <v>0</v>
      </c>
      <c r="L42" s="41" t="b">
        <f>IF(F42="DEGUST",0)</f>
        <v>0</v>
      </c>
      <c r="M42" s="41" t="b">
        <f>IF(F42="CASSE",0)</f>
        <v>0</v>
      </c>
      <c r="N42" s="41" t="b">
        <f>IF(F42="OFFERT",0)</f>
        <v>0</v>
      </c>
      <c r="Q42" s="41" t="b">
        <f t="shared" si="0"/>
        <v>0</v>
      </c>
      <c r="R42" s="43">
        <f t="shared" si="1"/>
        <v>0</v>
      </c>
      <c r="S42" s="44">
        <f t="shared" si="2"/>
        <v>0</v>
      </c>
    </row>
    <row r="43" spans="1:19" x14ac:dyDescent="0.25">
      <c r="A43" s="38">
        <v>42</v>
      </c>
      <c r="C43" s="37">
        <f>+VLOOKUP(B43,[1]TABLE!A:Q,3,FALSE)</f>
        <v>0</v>
      </c>
      <c r="D43" s="37">
        <f>VLOOKUP(B43,[1]TABLE!$1:$1048576,9)</f>
        <v>0</v>
      </c>
      <c r="G43" s="39">
        <f>+H43</f>
        <v>0</v>
      </c>
      <c r="H43" s="40">
        <f>SUM(I43:N43)</f>
        <v>0</v>
      </c>
      <c r="I43" s="41" t="b">
        <f>IF(F43="BOUTEILLE",VLOOKUP(B43,[1]TABLE!$1:$1048576,12))</f>
        <v>0</v>
      </c>
      <c r="J43" s="41" t="b">
        <f>IF(F43="COFFRET",VLOOKUP(B43,[1]TABLE!$1:$1048576,13))</f>
        <v>0</v>
      </c>
      <c r="K43" s="41" t="b">
        <f>IF(F43="VERRE",VLOOKUP(B43,[1]TABLE!$1:$1048576,14))</f>
        <v>0</v>
      </c>
      <c r="L43" s="41" t="b">
        <f>IF(F43="DEGUST",0)</f>
        <v>0</v>
      </c>
      <c r="M43" s="41" t="b">
        <f>IF(F43="CASSE",0)</f>
        <v>0</v>
      </c>
      <c r="N43" s="41" t="b">
        <f>IF(F43="OFFERT",0)</f>
        <v>0</v>
      </c>
      <c r="Q43" s="41" t="b">
        <f t="shared" si="0"/>
        <v>0</v>
      </c>
      <c r="R43" s="43">
        <f t="shared" si="1"/>
        <v>0</v>
      </c>
      <c r="S43" s="44">
        <f t="shared" si="2"/>
        <v>0</v>
      </c>
    </row>
    <row r="44" spans="1:19" x14ac:dyDescent="0.25">
      <c r="A44" s="38">
        <v>43</v>
      </c>
      <c r="C44" s="37">
        <f>+VLOOKUP(B44,[1]TABLE!A:Q,3,FALSE)</f>
        <v>0</v>
      </c>
      <c r="D44" s="37">
        <f>VLOOKUP(B44,[1]TABLE!$1:$1048576,9)</f>
        <v>0</v>
      </c>
      <c r="G44" s="39">
        <f>+H44</f>
        <v>0</v>
      </c>
      <c r="H44" s="40">
        <f>SUM(I44:N44)</f>
        <v>0</v>
      </c>
      <c r="I44" s="41" t="b">
        <f>IF(F44="BOUTEILLE",VLOOKUP(B44,[1]TABLE!$1:$1048576,12))</f>
        <v>0</v>
      </c>
      <c r="J44" s="41" t="b">
        <f>IF(F44="COFFRET",VLOOKUP(B44,[1]TABLE!$1:$1048576,13))</f>
        <v>0</v>
      </c>
      <c r="K44" s="41" t="b">
        <f>IF(F44="VERRE",VLOOKUP(B44,[1]TABLE!$1:$1048576,14))</f>
        <v>0</v>
      </c>
      <c r="L44" s="41" t="b">
        <f>IF(F44="DEGUST",0)</f>
        <v>0</v>
      </c>
      <c r="M44" s="41" t="b">
        <f>IF(F44="CASSE",0)</f>
        <v>0</v>
      </c>
      <c r="N44" s="41" t="b">
        <f>IF(F44="OFFERT",0)</f>
        <v>0</v>
      </c>
      <c r="Q44" s="41" t="b">
        <f t="shared" si="0"/>
        <v>0</v>
      </c>
      <c r="R44" s="43">
        <f t="shared" si="1"/>
        <v>0</v>
      </c>
      <c r="S44" s="44">
        <f t="shared" si="2"/>
        <v>0</v>
      </c>
    </row>
    <row r="45" spans="1:19" x14ac:dyDescent="0.25">
      <c r="A45" s="38">
        <v>44</v>
      </c>
      <c r="C45" s="37">
        <f>+VLOOKUP(B45,[1]TABLE!A:Q,3,FALSE)</f>
        <v>0</v>
      </c>
      <c r="D45" s="37">
        <f>VLOOKUP(B45,[1]TABLE!$1:$1048576,9)</f>
        <v>0</v>
      </c>
      <c r="G45" s="39">
        <f>+H45</f>
        <v>0</v>
      </c>
      <c r="H45" s="40">
        <f>SUM(I45:N45)</f>
        <v>0</v>
      </c>
      <c r="I45" s="41" t="b">
        <f>IF(F45="BOUTEILLE",VLOOKUP(B45,[1]TABLE!$1:$1048576,12))</f>
        <v>0</v>
      </c>
      <c r="J45" s="41" t="b">
        <f>IF(F45="COFFRET",VLOOKUP(B45,[1]TABLE!$1:$1048576,13))</f>
        <v>0</v>
      </c>
      <c r="K45" s="41" t="b">
        <f>IF(F45="VERRE",VLOOKUP(B45,[1]TABLE!$1:$1048576,14))</f>
        <v>0</v>
      </c>
      <c r="L45" s="41" t="b">
        <f>IF(F45="DEGUST",0)</f>
        <v>0</v>
      </c>
      <c r="M45" s="41" t="b">
        <f>IF(F45="CASSE",0)</f>
        <v>0</v>
      </c>
      <c r="N45" s="41" t="b">
        <f>IF(F45="OFFERT",0)</f>
        <v>0</v>
      </c>
      <c r="Q45" s="41" t="b">
        <f t="shared" si="0"/>
        <v>0</v>
      </c>
      <c r="R45" s="43">
        <f t="shared" si="1"/>
        <v>0</v>
      </c>
      <c r="S45" s="44">
        <f t="shared" si="2"/>
        <v>0</v>
      </c>
    </row>
    <row r="46" spans="1:19" x14ac:dyDescent="0.25">
      <c r="A46" s="38">
        <v>45</v>
      </c>
      <c r="C46" s="37">
        <f>+VLOOKUP(B46,[1]TABLE!A:Q,3,FALSE)</f>
        <v>0</v>
      </c>
      <c r="D46" s="37">
        <f>VLOOKUP(B46,[1]TABLE!$1:$1048576,9)</f>
        <v>0</v>
      </c>
      <c r="G46" s="39">
        <f>+H46</f>
        <v>0</v>
      </c>
      <c r="H46" s="40">
        <f>SUM(I46:N46)</f>
        <v>0</v>
      </c>
      <c r="I46" s="41" t="b">
        <f>IF(F46="BOUTEILLE",VLOOKUP(B46,[1]TABLE!$1:$1048576,12))</f>
        <v>0</v>
      </c>
      <c r="J46" s="41" t="b">
        <f>IF(F46="COFFRET",VLOOKUP(B46,[1]TABLE!$1:$1048576,13))</f>
        <v>0</v>
      </c>
      <c r="K46" s="41" t="b">
        <f>IF(F46="VERRE",VLOOKUP(B46,[1]TABLE!$1:$1048576,14))</f>
        <v>0</v>
      </c>
      <c r="L46" s="41" t="b">
        <f>IF(F46="DEGUST",0)</f>
        <v>0</v>
      </c>
      <c r="M46" s="41" t="b">
        <f>IF(F46="CASSE",0)</f>
        <v>0</v>
      </c>
      <c r="N46" s="41" t="b">
        <f>IF(F46="OFFERT",0)</f>
        <v>0</v>
      </c>
      <c r="Q46" s="41" t="b">
        <f t="shared" si="0"/>
        <v>0</v>
      </c>
      <c r="R46" s="43">
        <f t="shared" si="1"/>
        <v>0</v>
      </c>
      <c r="S46" s="44">
        <f t="shared" si="2"/>
        <v>0</v>
      </c>
    </row>
    <row r="47" spans="1:19" x14ac:dyDescent="0.25">
      <c r="A47" s="38">
        <v>46</v>
      </c>
      <c r="C47" s="37">
        <f>+VLOOKUP(B47,[1]TABLE!A:Q,3,FALSE)</f>
        <v>0</v>
      </c>
      <c r="D47" s="37">
        <f>VLOOKUP(B47,[1]TABLE!$1:$1048576,9)</f>
        <v>0</v>
      </c>
      <c r="G47" s="39">
        <f>+H47</f>
        <v>0</v>
      </c>
      <c r="H47" s="40">
        <f>SUM(I47:N47)</f>
        <v>0</v>
      </c>
      <c r="I47" s="41" t="b">
        <f>IF(F47="BOUTEILLE",VLOOKUP(B47,[1]TABLE!$1:$1048576,12))</f>
        <v>0</v>
      </c>
      <c r="J47" s="41" t="b">
        <f>IF(F47="COFFRET",VLOOKUP(B47,[1]TABLE!$1:$1048576,13))</f>
        <v>0</v>
      </c>
      <c r="K47" s="41" t="b">
        <f>IF(F47="VERRE",VLOOKUP(B47,[1]TABLE!$1:$1048576,14))</f>
        <v>0</v>
      </c>
      <c r="L47" s="41" t="b">
        <f>IF(F47="DEGUST",0)</f>
        <v>0</v>
      </c>
      <c r="M47" s="41" t="b">
        <f>IF(F47="CASSE",0)</f>
        <v>0</v>
      </c>
      <c r="N47" s="41" t="b">
        <f>IF(F47="OFFERT",0)</f>
        <v>0</v>
      </c>
      <c r="Q47" s="41" t="b">
        <f t="shared" si="0"/>
        <v>0</v>
      </c>
      <c r="R47" s="43">
        <f t="shared" si="1"/>
        <v>0</v>
      </c>
      <c r="S47" s="44">
        <f t="shared" si="2"/>
        <v>0</v>
      </c>
    </row>
    <row r="48" spans="1:19" x14ac:dyDescent="0.25">
      <c r="A48" s="38">
        <v>47</v>
      </c>
      <c r="C48" s="37">
        <f>+VLOOKUP(B48,[1]TABLE!A:Q,3,FALSE)</f>
        <v>0</v>
      </c>
      <c r="D48" s="37">
        <f>VLOOKUP(B48,[1]TABLE!$1:$1048576,9)</f>
        <v>0</v>
      </c>
      <c r="G48" s="39">
        <f>+H48</f>
        <v>0</v>
      </c>
      <c r="H48" s="40">
        <f>SUM(I48:N48)</f>
        <v>0</v>
      </c>
      <c r="I48" s="41" t="b">
        <f>IF(F48="BOUTEILLE",VLOOKUP(B48,[1]TABLE!$1:$1048576,12))</f>
        <v>0</v>
      </c>
      <c r="J48" s="41" t="b">
        <f>IF(F48="COFFRET",VLOOKUP(B48,[1]TABLE!$1:$1048576,13))</f>
        <v>0</v>
      </c>
      <c r="K48" s="41" t="b">
        <f>IF(F48="VERRE",VLOOKUP(B48,[1]TABLE!$1:$1048576,14))</f>
        <v>0</v>
      </c>
      <c r="L48" s="41" t="b">
        <f>IF(F48="DEGUST",0)</f>
        <v>0</v>
      </c>
      <c r="M48" s="41" t="b">
        <f>IF(F48="CASSE",0)</f>
        <v>0</v>
      </c>
      <c r="N48" s="41" t="b">
        <f>IF(F48="OFFERT",0)</f>
        <v>0</v>
      </c>
      <c r="Q48" s="41" t="b">
        <f t="shared" si="0"/>
        <v>0</v>
      </c>
      <c r="R48" s="43">
        <f t="shared" si="1"/>
        <v>0</v>
      </c>
      <c r="S48" s="44">
        <f t="shared" si="2"/>
        <v>0</v>
      </c>
    </row>
    <row r="49" spans="1:19" x14ac:dyDescent="0.25">
      <c r="A49" s="38">
        <v>48</v>
      </c>
      <c r="C49" s="37">
        <f>+VLOOKUP(B49,[1]TABLE!A:Q,3,FALSE)</f>
        <v>0</v>
      </c>
      <c r="D49" s="37">
        <f>VLOOKUP(B49,[1]TABLE!$1:$1048576,9)</f>
        <v>0</v>
      </c>
      <c r="G49" s="39">
        <f>+H49</f>
        <v>0</v>
      </c>
      <c r="H49" s="40">
        <f>SUM(I49:N49)</f>
        <v>0</v>
      </c>
      <c r="I49" s="41" t="b">
        <f>IF(F49="BOUTEILLE",VLOOKUP(B49,[1]TABLE!$1:$1048576,12))</f>
        <v>0</v>
      </c>
      <c r="J49" s="41" t="b">
        <f>IF(F49="COFFRET",VLOOKUP(B49,[1]TABLE!$1:$1048576,13))</f>
        <v>0</v>
      </c>
      <c r="K49" s="41" t="b">
        <f>IF(F49="VERRE",VLOOKUP(B49,[1]TABLE!$1:$1048576,14))</f>
        <v>0</v>
      </c>
      <c r="L49" s="41" t="b">
        <f>IF(F49="DEGUST",0)</f>
        <v>0</v>
      </c>
      <c r="M49" s="41" t="b">
        <f>IF(F49="CASSE",0)</f>
        <v>0</v>
      </c>
      <c r="N49" s="41" t="b">
        <f>IF(F49="OFFERT",0)</f>
        <v>0</v>
      </c>
      <c r="Q49" s="41" t="b">
        <f t="shared" si="0"/>
        <v>0</v>
      </c>
      <c r="R49" s="43">
        <f t="shared" si="1"/>
        <v>0</v>
      </c>
      <c r="S49" s="44">
        <f t="shared" si="2"/>
        <v>0</v>
      </c>
    </row>
    <row r="50" spans="1:19" x14ac:dyDescent="0.25">
      <c r="A50" s="38">
        <v>49</v>
      </c>
      <c r="C50" s="37">
        <f>+VLOOKUP(B50,[1]TABLE!A:Q,3,FALSE)</f>
        <v>0</v>
      </c>
      <c r="D50" s="37">
        <f>VLOOKUP(B50,[1]TABLE!$1:$1048576,9)</f>
        <v>0</v>
      </c>
      <c r="G50" s="39">
        <f>+H50</f>
        <v>0</v>
      </c>
      <c r="H50" s="40">
        <f>SUM(I50:N50)</f>
        <v>0</v>
      </c>
      <c r="I50" s="41" t="b">
        <f>IF(F50="BOUTEILLE",VLOOKUP(B50,[1]TABLE!$1:$1048576,12))</f>
        <v>0</v>
      </c>
      <c r="J50" s="41" t="b">
        <f>IF(F50="COFFRET",VLOOKUP(B50,[1]TABLE!$1:$1048576,13))</f>
        <v>0</v>
      </c>
      <c r="K50" s="41" t="b">
        <f>IF(F50="VERRE",VLOOKUP(B50,[1]TABLE!$1:$1048576,14))</f>
        <v>0</v>
      </c>
      <c r="L50" s="41" t="b">
        <f>IF(F50="DEGUST",0)</f>
        <v>0</v>
      </c>
      <c r="M50" s="41" t="b">
        <f>IF(F50="CASSE",0)</f>
        <v>0</v>
      </c>
      <c r="N50" s="41" t="b">
        <f>IF(F50="OFFERT",0)</f>
        <v>0</v>
      </c>
      <c r="Q50" s="41" t="b">
        <f t="shared" si="0"/>
        <v>0</v>
      </c>
      <c r="R50" s="43">
        <f t="shared" si="1"/>
        <v>0</v>
      </c>
      <c r="S50" s="44">
        <f t="shared" si="2"/>
        <v>0</v>
      </c>
    </row>
    <row r="51" spans="1:19" x14ac:dyDescent="0.25">
      <c r="A51" s="38">
        <v>50</v>
      </c>
      <c r="C51" s="37">
        <f>+VLOOKUP(B51,[1]TABLE!A:Q,3,FALSE)</f>
        <v>0</v>
      </c>
      <c r="D51" s="37">
        <f>VLOOKUP(B51,[1]TABLE!$1:$1048576,9)</f>
        <v>0</v>
      </c>
      <c r="G51" s="39">
        <f>+H51</f>
        <v>0</v>
      </c>
      <c r="H51" s="40">
        <f>SUM(I51:N51)</f>
        <v>0</v>
      </c>
      <c r="I51" s="41" t="b">
        <f>IF(F51="BOUTEILLE",VLOOKUP(B51,[1]TABLE!$1:$1048576,12))</f>
        <v>0</v>
      </c>
      <c r="J51" s="41" t="b">
        <f>IF(F51="COFFRET",VLOOKUP(B51,[1]TABLE!$1:$1048576,13))</f>
        <v>0</v>
      </c>
      <c r="K51" s="41" t="b">
        <f>IF(F51="VERRE",VLOOKUP(B51,[1]TABLE!$1:$1048576,14))</f>
        <v>0</v>
      </c>
      <c r="L51" s="41" t="b">
        <f>IF(F51="DEGUST",0)</f>
        <v>0</v>
      </c>
      <c r="M51" s="41" t="b">
        <f>IF(F51="CASSE",0)</f>
        <v>0</v>
      </c>
      <c r="N51" s="41" t="b">
        <f>IF(F51="OFFERT",0)</f>
        <v>0</v>
      </c>
      <c r="Q51" s="41" t="b">
        <f t="shared" si="0"/>
        <v>0</v>
      </c>
      <c r="R51" s="43">
        <f t="shared" si="1"/>
        <v>0</v>
      </c>
      <c r="S51" s="44">
        <f t="shared" si="2"/>
        <v>0</v>
      </c>
    </row>
    <row r="52" spans="1:19" x14ac:dyDescent="0.25">
      <c r="A52" s="38">
        <v>51</v>
      </c>
      <c r="C52" s="37">
        <f>+VLOOKUP(B52,[1]TABLE!A:Q,3,FALSE)</f>
        <v>0</v>
      </c>
      <c r="D52" s="37">
        <f>VLOOKUP(B52,[1]TABLE!$1:$1048576,9)</f>
        <v>0</v>
      </c>
      <c r="G52" s="39">
        <f>+H52</f>
        <v>0</v>
      </c>
      <c r="H52" s="40">
        <f>SUM(I52:N52)</f>
        <v>0</v>
      </c>
      <c r="I52" s="41" t="b">
        <f>IF(F52="BOUTEILLE",VLOOKUP(B52,[1]TABLE!$1:$1048576,12))</f>
        <v>0</v>
      </c>
      <c r="J52" s="41" t="b">
        <f>IF(F52="COFFRET",VLOOKUP(B52,[1]TABLE!$1:$1048576,13))</f>
        <v>0</v>
      </c>
      <c r="K52" s="41" t="b">
        <f>IF(F52="VERRE",VLOOKUP(B52,[1]TABLE!$1:$1048576,14))</f>
        <v>0</v>
      </c>
      <c r="L52" s="41" t="b">
        <f>IF(F52="DEGUST",0)</f>
        <v>0</v>
      </c>
      <c r="M52" s="41" t="b">
        <f>IF(F52="CASSE",0)</f>
        <v>0</v>
      </c>
      <c r="N52" s="41" t="b">
        <f>IF(F52="OFFERT",0)</f>
        <v>0</v>
      </c>
      <c r="Q52" s="41" t="b">
        <f t="shared" si="0"/>
        <v>0</v>
      </c>
      <c r="R52" s="43">
        <f t="shared" si="1"/>
        <v>0</v>
      </c>
      <c r="S52" s="44">
        <f t="shared" si="2"/>
        <v>0</v>
      </c>
    </row>
    <row r="53" spans="1:19" x14ac:dyDescent="0.25">
      <c r="A53" s="38">
        <v>52</v>
      </c>
      <c r="C53" s="37">
        <f>+VLOOKUP(B53,[1]TABLE!A:Q,3,FALSE)</f>
        <v>0</v>
      </c>
      <c r="D53" s="37">
        <f>VLOOKUP(B53,[1]TABLE!$1:$1048576,9)</f>
        <v>0</v>
      </c>
      <c r="G53" s="39">
        <f>+H53</f>
        <v>0</v>
      </c>
      <c r="H53" s="40">
        <f>SUM(I53:N53)</f>
        <v>0</v>
      </c>
      <c r="I53" s="41" t="b">
        <f>IF(F53="BOUTEILLE",VLOOKUP(B53,[1]TABLE!$1:$1048576,12))</f>
        <v>0</v>
      </c>
      <c r="J53" s="41" t="b">
        <f>IF(F53="COFFRET",VLOOKUP(B53,[1]TABLE!$1:$1048576,13))</f>
        <v>0</v>
      </c>
      <c r="K53" s="41" t="b">
        <f>IF(F53="VERRE",VLOOKUP(B53,[1]TABLE!$1:$1048576,14))</f>
        <v>0</v>
      </c>
      <c r="L53" s="41" t="b">
        <f>IF(F53="DEGUST",0)</f>
        <v>0</v>
      </c>
      <c r="M53" s="41" t="b">
        <f>IF(F53="CASSE",0)</f>
        <v>0</v>
      </c>
      <c r="N53" s="41" t="b">
        <f>IF(F53="OFFERT",0)</f>
        <v>0</v>
      </c>
      <c r="Q53" s="41" t="b">
        <f t="shared" si="0"/>
        <v>0</v>
      </c>
      <c r="R53" s="43">
        <f t="shared" si="1"/>
        <v>0</v>
      </c>
      <c r="S53" s="44">
        <f t="shared" si="2"/>
        <v>0</v>
      </c>
    </row>
    <row r="54" spans="1:19" x14ac:dyDescent="0.25">
      <c r="A54" s="38">
        <v>53</v>
      </c>
      <c r="C54" s="37">
        <f>+VLOOKUP(B54,[1]TABLE!A:Q,3,FALSE)</f>
        <v>0</v>
      </c>
      <c r="D54" s="37">
        <f>VLOOKUP(B54,[1]TABLE!$1:$1048576,9)</f>
        <v>0</v>
      </c>
      <c r="G54" s="39">
        <f>+H54</f>
        <v>0</v>
      </c>
      <c r="H54" s="40">
        <f>SUM(I54:N54)</f>
        <v>0</v>
      </c>
      <c r="I54" s="41" t="b">
        <f>IF(F54="BOUTEILLE",VLOOKUP(B54,[1]TABLE!$1:$1048576,12))</f>
        <v>0</v>
      </c>
      <c r="J54" s="41" t="b">
        <f>IF(F54="COFFRET",VLOOKUP(B54,[1]TABLE!$1:$1048576,13))</f>
        <v>0</v>
      </c>
      <c r="K54" s="41" t="b">
        <f>IF(F54="VERRE",VLOOKUP(B54,[1]TABLE!$1:$1048576,14))</f>
        <v>0</v>
      </c>
      <c r="L54" s="41" t="b">
        <f>IF(F54="DEGUST",0)</f>
        <v>0</v>
      </c>
      <c r="M54" s="41" t="b">
        <f>IF(F54="CASSE",0)</f>
        <v>0</v>
      </c>
      <c r="N54" s="41" t="b">
        <f>IF(F54="OFFERT",0)</f>
        <v>0</v>
      </c>
      <c r="Q54" s="41" t="b">
        <f t="shared" si="0"/>
        <v>0</v>
      </c>
      <c r="R54" s="43">
        <f t="shared" si="1"/>
        <v>0</v>
      </c>
      <c r="S54" s="44">
        <f t="shared" si="2"/>
        <v>0</v>
      </c>
    </row>
    <row r="55" spans="1:19" x14ac:dyDescent="0.25">
      <c r="A55" s="38">
        <v>54</v>
      </c>
      <c r="C55" s="37">
        <f>+VLOOKUP(B55,[1]TABLE!A:Q,3,FALSE)</f>
        <v>0</v>
      </c>
      <c r="D55" s="37">
        <f>VLOOKUP(B55,[1]TABLE!$1:$1048576,9)</f>
        <v>0</v>
      </c>
      <c r="G55" s="39">
        <f>+H55</f>
        <v>0</v>
      </c>
      <c r="H55" s="40">
        <f>SUM(I55:N55)</f>
        <v>0</v>
      </c>
      <c r="I55" s="41" t="b">
        <f>IF(F55="BOUTEILLE",VLOOKUP(B55,[1]TABLE!$1:$1048576,12))</f>
        <v>0</v>
      </c>
      <c r="J55" s="41" t="b">
        <f>IF(F55="COFFRET",VLOOKUP(B55,[1]TABLE!$1:$1048576,13))</f>
        <v>0</v>
      </c>
      <c r="K55" s="41" t="b">
        <f>IF(F55="VERRE",VLOOKUP(B55,[1]TABLE!$1:$1048576,14))</f>
        <v>0</v>
      </c>
      <c r="L55" s="41" t="b">
        <f>IF(F55="DEGUST",0)</f>
        <v>0</v>
      </c>
      <c r="M55" s="41" t="b">
        <f>IF(F55="CASSE",0)</f>
        <v>0</v>
      </c>
      <c r="N55" s="41" t="b">
        <f>IF(F55="OFFERT",0)</f>
        <v>0</v>
      </c>
      <c r="Q55" s="41" t="b">
        <f t="shared" si="0"/>
        <v>0</v>
      </c>
      <c r="R55" s="43">
        <f t="shared" si="1"/>
        <v>0</v>
      </c>
      <c r="S55" s="44">
        <f t="shared" si="2"/>
        <v>0</v>
      </c>
    </row>
    <row r="56" spans="1:19" x14ac:dyDescent="0.25">
      <c r="A56" s="38">
        <v>55</v>
      </c>
      <c r="C56" s="37">
        <f>+VLOOKUP(B56,[1]TABLE!A:Q,3,FALSE)</f>
        <v>0</v>
      </c>
      <c r="D56" s="37">
        <f>VLOOKUP(B56,[1]TABLE!$1:$1048576,9)</f>
        <v>0</v>
      </c>
      <c r="G56" s="39">
        <f>+H56</f>
        <v>0</v>
      </c>
      <c r="H56" s="40">
        <f>SUM(I56:N56)</f>
        <v>0</v>
      </c>
      <c r="I56" s="41" t="b">
        <f>IF(F56="BOUTEILLE",VLOOKUP(B56,[1]TABLE!$1:$1048576,12))</f>
        <v>0</v>
      </c>
      <c r="J56" s="41" t="b">
        <f>IF(F56="COFFRET",VLOOKUP(B56,[1]TABLE!$1:$1048576,13))</f>
        <v>0</v>
      </c>
      <c r="K56" s="41" t="b">
        <f>IF(F56="VERRE",VLOOKUP(B56,[1]TABLE!$1:$1048576,14))</f>
        <v>0</v>
      </c>
      <c r="L56" s="41" t="b">
        <f>IF(F56="DEGUST",0)</f>
        <v>0</v>
      </c>
      <c r="M56" s="41" t="b">
        <f>IF(F56="CASSE",0)</f>
        <v>0</v>
      </c>
      <c r="N56" s="41" t="b">
        <f>IF(F56="OFFERT",0)</f>
        <v>0</v>
      </c>
      <c r="Q56" s="41" t="b">
        <f t="shared" si="0"/>
        <v>0</v>
      </c>
      <c r="R56" s="43">
        <f t="shared" si="1"/>
        <v>0</v>
      </c>
      <c r="S56" s="44">
        <f t="shared" si="2"/>
        <v>0</v>
      </c>
    </row>
    <row r="57" spans="1:19" x14ac:dyDescent="0.25">
      <c r="A57" s="38">
        <v>56</v>
      </c>
      <c r="C57" s="37">
        <f>+VLOOKUP(B57,[1]TABLE!A:Q,3,FALSE)</f>
        <v>0</v>
      </c>
      <c r="D57" s="37">
        <f>VLOOKUP(B57,[1]TABLE!$1:$1048576,9)</f>
        <v>0</v>
      </c>
      <c r="G57" s="39">
        <f>+H57</f>
        <v>0</v>
      </c>
      <c r="H57" s="40">
        <f>SUM(I57:N57)</f>
        <v>0</v>
      </c>
      <c r="I57" s="41" t="b">
        <f>IF(F57="BOUTEILLE",VLOOKUP(B57,[1]TABLE!$1:$1048576,12))</f>
        <v>0</v>
      </c>
      <c r="J57" s="41" t="b">
        <f>IF(F57="COFFRET",VLOOKUP(B57,[1]TABLE!$1:$1048576,13))</f>
        <v>0</v>
      </c>
      <c r="K57" s="41" t="b">
        <f>IF(F57="VERRE",VLOOKUP(B57,[1]TABLE!$1:$1048576,14))</f>
        <v>0</v>
      </c>
      <c r="L57" s="41" t="b">
        <f>IF(F57="DEGUST",0)</f>
        <v>0</v>
      </c>
      <c r="M57" s="41" t="b">
        <f>IF(F57="CASSE",0)</f>
        <v>0</v>
      </c>
      <c r="N57" s="41" t="b">
        <f>IF(F57="OFFERT",0)</f>
        <v>0</v>
      </c>
      <c r="Q57" s="41" t="b">
        <f t="shared" si="0"/>
        <v>0</v>
      </c>
      <c r="R57" s="43">
        <f t="shared" si="1"/>
        <v>0</v>
      </c>
      <c r="S57" s="44">
        <f t="shared" si="2"/>
        <v>0</v>
      </c>
    </row>
    <row r="58" spans="1:19" x14ac:dyDescent="0.25">
      <c r="A58" s="38">
        <v>57</v>
      </c>
      <c r="C58" s="37">
        <f>+VLOOKUP(B58,[1]TABLE!A:Q,3,FALSE)</f>
        <v>0</v>
      </c>
      <c r="D58" s="37">
        <f>VLOOKUP(B58,[1]TABLE!$1:$1048576,9)</f>
        <v>0</v>
      </c>
      <c r="G58" s="39">
        <f>+H58</f>
        <v>0</v>
      </c>
      <c r="H58" s="40">
        <f>SUM(I58:N58)</f>
        <v>0</v>
      </c>
      <c r="I58" s="41" t="b">
        <f>IF(F58="BOUTEILLE",VLOOKUP(B58,[1]TABLE!$1:$1048576,12))</f>
        <v>0</v>
      </c>
      <c r="J58" s="41" t="b">
        <f>IF(F58="COFFRET",VLOOKUP(B58,[1]TABLE!$1:$1048576,13))</f>
        <v>0</v>
      </c>
      <c r="K58" s="41" t="b">
        <f>IF(F58="VERRE",VLOOKUP(B58,[1]TABLE!$1:$1048576,14))</f>
        <v>0</v>
      </c>
      <c r="L58" s="41" t="b">
        <f>IF(F58="DEGUST",0)</f>
        <v>0</v>
      </c>
      <c r="M58" s="41" t="b">
        <f>IF(F58="CASSE",0)</f>
        <v>0</v>
      </c>
      <c r="N58" s="41" t="b">
        <f>IF(F58="OFFERT",0)</f>
        <v>0</v>
      </c>
      <c r="Q58" s="41" t="b">
        <f t="shared" si="0"/>
        <v>0</v>
      </c>
      <c r="R58" s="43">
        <f t="shared" si="1"/>
        <v>0</v>
      </c>
      <c r="S58" s="44">
        <f t="shared" si="2"/>
        <v>0</v>
      </c>
    </row>
    <row r="59" spans="1:19" x14ac:dyDescent="0.25">
      <c r="A59" s="38">
        <v>58</v>
      </c>
      <c r="C59" s="37">
        <f>+VLOOKUP(B59,[1]TABLE!A:Q,3,FALSE)</f>
        <v>0</v>
      </c>
      <c r="D59" s="37">
        <f>VLOOKUP(B59,[1]TABLE!$1:$1048576,9)</f>
        <v>0</v>
      </c>
      <c r="G59" s="39">
        <f>+H59</f>
        <v>0</v>
      </c>
      <c r="H59" s="40">
        <f>SUM(I59:N59)</f>
        <v>0</v>
      </c>
      <c r="I59" s="41" t="b">
        <f>IF(F59="BOUTEILLE",VLOOKUP(B59,[1]TABLE!$1:$1048576,12))</f>
        <v>0</v>
      </c>
      <c r="J59" s="41" t="b">
        <f>IF(F59="COFFRET",VLOOKUP(B59,[1]TABLE!$1:$1048576,13))</f>
        <v>0</v>
      </c>
      <c r="K59" s="41" t="b">
        <f>IF(F59="VERRE",VLOOKUP(B59,[1]TABLE!$1:$1048576,14))</f>
        <v>0</v>
      </c>
      <c r="L59" s="41" t="b">
        <f>IF(F59="DEGUST",0)</f>
        <v>0</v>
      </c>
      <c r="M59" s="41" t="b">
        <f>IF(F59="CASSE",0)</f>
        <v>0</v>
      </c>
      <c r="N59" s="41" t="b">
        <f>IF(F59="OFFERT",0)</f>
        <v>0</v>
      </c>
      <c r="Q59" s="41" t="b">
        <f t="shared" si="0"/>
        <v>0</v>
      </c>
      <c r="R59" s="43">
        <f t="shared" si="1"/>
        <v>0</v>
      </c>
      <c r="S59" s="44">
        <f t="shared" si="2"/>
        <v>0</v>
      </c>
    </row>
    <row r="60" spans="1:19" x14ac:dyDescent="0.25">
      <c r="A60" s="38">
        <v>59</v>
      </c>
      <c r="C60" s="37">
        <f>+VLOOKUP(B60,[1]TABLE!A:Q,3,FALSE)</f>
        <v>0</v>
      </c>
      <c r="D60" s="37">
        <f>VLOOKUP(B60,[1]TABLE!$1:$1048576,9)</f>
        <v>0</v>
      </c>
      <c r="G60" s="39">
        <f>+H60</f>
        <v>0</v>
      </c>
      <c r="H60" s="40">
        <f>SUM(I60:N60)</f>
        <v>0</v>
      </c>
      <c r="I60" s="41" t="b">
        <f>IF(F60="BOUTEILLE",VLOOKUP(B60,[1]TABLE!$1:$1048576,12))</f>
        <v>0</v>
      </c>
      <c r="J60" s="41" t="b">
        <f>IF(F60="COFFRET",VLOOKUP(B60,[1]TABLE!$1:$1048576,13))</f>
        <v>0</v>
      </c>
      <c r="K60" s="41" t="b">
        <f>IF(F60="VERRE",VLOOKUP(B60,[1]TABLE!$1:$1048576,14))</f>
        <v>0</v>
      </c>
      <c r="L60" s="41" t="b">
        <f>IF(F60="DEGUST",0)</f>
        <v>0</v>
      </c>
      <c r="M60" s="41" t="b">
        <f>IF(F60="CASSE",0)</f>
        <v>0</v>
      </c>
      <c r="N60" s="41" t="b">
        <f>IF(F60="OFFERT",0)</f>
        <v>0</v>
      </c>
      <c r="Q60" s="41" t="b">
        <f t="shared" si="0"/>
        <v>0</v>
      </c>
      <c r="R60" s="43">
        <f t="shared" si="1"/>
        <v>0</v>
      </c>
      <c r="S60" s="44">
        <f t="shared" si="2"/>
        <v>0</v>
      </c>
    </row>
    <row r="61" spans="1:19" x14ac:dyDescent="0.25">
      <c r="A61" s="38">
        <v>60</v>
      </c>
      <c r="C61" s="37">
        <f>+VLOOKUP(B61,[1]TABLE!A:Q,3,FALSE)</f>
        <v>0</v>
      </c>
      <c r="D61" s="37">
        <f>VLOOKUP(B61,[1]TABLE!$1:$1048576,9)</f>
        <v>0</v>
      </c>
      <c r="G61" s="39">
        <f>+H61</f>
        <v>0</v>
      </c>
      <c r="H61" s="40">
        <f>SUM(I61:N61)</f>
        <v>0</v>
      </c>
      <c r="I61" s="41" t="b">
        <f>IF(F61="BOUTEILLE",VLOOKUP(B61,[1]TABLE!$1:$1048576,12))</f>
        <v>0</v>
      </c>
      <c r="J61" s="41" t="b">
        <f>IF(F61="COFFRET",VLOOKUP(B61,[1]TABLE!$1:$1048576,13))</f>
        <v>0</v>
      </c>
      <c r="K61" s="41" t="b">
        <f>IF(F61="VERRE",VLOOKUP(B61,[1]TABLE!$1:$1048576,14))</f>
        <v>0</v>
      </c>
      <c r="L61" s="41" t="b">
        <f>IF(F61="DEGUST",0)</f>
        <v>0</v>
      </c>
      <c r="M61" s="41" t="b">
        <f>IF(F61="CASSE",0)</f>
        <v>0</v>
      </c>
      <c r="N61" s="41" t="b">
        <f>IF(F61="OFFERT",0)</f>
        <v>0</v>
      </c>
      <c r="Q61" s="41" t="b">
        <f t="shared" si="0"/>
        <v>0</v>
      </c>
      <c r="R61" s="43">
        <f t="shared" si="1"/>
        <v>0</v>
      </c>
      <c r="S61" s="44">
        <f t="shared" si="2"/>
        <v>0</v>
      </c>
    </row>
    <row r="62" spans="1:19" x14ac:dyDescent="0.25">
      <c r="A62" s="38">
        <v>61</v>
      </c>
      <c r="C62" s="37">
        <f>+VLOOKUP(B62,[1]TABLE!A:Q,3,FALSE)</f>
        <v>0</v>
      </c>
      <c r="D62" s="37">
        <f>VLOOKUP(B62,[1]TABLE!$1:$1048576,9)</f>
        <v>0</v>
      </c>
      <c r="G62" s="39">
        <f>+H62</f>
        <v>0</v>
      </c>
      <c r="H62" s="40">
        <f>SUM(I62:N62)</f>
        <v>0</v>
      </c>
      <c r="I62" s="41" t="b">
        <f>IF(F62="BOUTEILLE",VLOOKUP(B62,[1]TABLE!$1:$1048576,12))</f>
        <v>0</v>
      </c>
      <c r="J62" s="41" t="b">
        <f>IF(F62="COFFRET",VLOOKUP(B62,[1]TABLE!$1:$1048576,13))</f>
        <v>0</v>
      </c>
      <c r="K62" s="41" t="b">
        <f>IF(F62="VERRE",VLOOKUP(B62,[1]TABLE!$1:$1048576,14))</f>
        <v>0</v>
      </c>
      <c r="L62" s="41" t="b">
        <f>IF(F62="DEGUST",0)</f>
        <v>0</v>
      </c>
      <c r="M62" s="41" t="b">
        <f>IF(F62="CASSE",0)</f>
        <v>0</v>
      </c>
      <c r="N62" s="41" t="b">
        <f>IF(F62="OFFERT",0)</f>
        <v>0</v>
      </c>
      <c r="Q62" s="41" t="b">
        <f t="shared" si="0"/>
        <v>0</v>
      </c>
      <c r="R62" s="43">
        <f t="shared" si="1"/>
        <v>0</v>
      </c>
      <c r="S62" s="44">
        <f t="shared" si="2"/>
        <v>0</v>
      </c>
    </row>
    <row r="63" spans="1:19" x14ac:dyDescent="0.25">
      <c r="A63" s="38">
        <v>62</v>
      </c>
      <c r="C63" s="37">
        <f>+VLOOKUP(B63,[1]TABLE!A:Q,3,FALSE)</f>
        <v>0</v>
      </c>
      <c r="D63" s="37">
        <f>VLOOKUP(B63,[1]TABLE!$1:$1048576,9)</f>
        <v>0</v>
      </c>
      <c r="G63" s="39">
        <f>+H63</f>
        <v>0</v>
      </c>
      <c r="H63" s="40">
        <f>SUM(I63:N63)</f>
        <v>0</v>
      </c>
      <c r="I63" s="41" t="b">
        <f>IF(F63="BOUTEILLE",VLOOKUP(B63,[1]TABLE!$1:$1048576,12))</f>
        <v>0</v>
      </c>
      <c r="J63" s="41" t="b">
        <f>IF(F63="COFFRET",VLOOKUP(B63,[1]TABLE!$1:$1048576,13))</f>
        <v>0</v>
      </c>
      <c r="K63" s="41" t="b">
        <f>IF(F63="VERRE",VLOOKUP(B63,[1]TABLE!$1:$1048576,14))</f>
        <v>0</v>
      </c>
      <c r="L63" s="41" t="b">
        <f>IF(F63="DEGUST",0)</f>
        <v>0</v>
      </c>
      <c r="M63" s="41" t="b">
        <f>IF(F63="CASSE",0)</f>
        <v>0</v>
      </c>
      <c r="N63" s="41" t="b">
        <f>IF(F63="OFFERT",0)</f>
        <v>0</v>
      </c>
      <c r="Q63" s="41" t="b">
        <f t="shared" si="0"/>
        <v>0</v>
      </c>
      <c r="R63" s="43">
        <f t="shared" si="1"/>
        <v>0</v>
      </c>
      <c r="S63" s="44">
        <f t="shared" si="2"/>
        <v>0</v>
      </c>
    </row>
    <row r="64" spans="1:19" x14ac:dyDescent="0.25">
      <c r="A64" s="38">
        <v>63</v>
      </c>
      <c r="C64" s="37">
        <f>+VLOOKUP(B64,[1]TABLE!A:Q,3,FALSE)</f>
        <v>0</v>
      </c>
      <c r="D64" s="37">
        <f>VLOOKUP(B64,[1]TABLE!$1:$1048576,9)</f>
        <v>0</v>
      </c>
      <c r="G64" s="39">
        <f>+H64</f>
        <v>0</v>
      </c>
      <c r="H64" s="40">
        <f>SUM(I64:N64)</f>
        <v>0</v>
      </c>
      <c r="I64" s="41" t="b">
        <f>IF(F64="BOUTEILLE",VLOOKUP(B64,[1]TABLE!$1:$1048576,12))</f>
        <v>0</v>
      </c>
      <c r="J64" s="41" t="b">
        <f>IF(F64="COFFRET",VLOOKUP(B64,[1]TABLE!$1:$1048576,13))</f>
        <v>0</v>
      </c>
      <c r="K64" s="41" t="b">
        <f>IF(F64="VERRE",VLOOKUP(B64,[1]TABLE!$1:$1048576,14))</f>
        <v>0</v>
      </c>
      <c r="L64" s="41" t="b">
        <f>IF(F64="DEGUST",0)</f>
        <v>0</v>
      </c>
      <c r="M64" s="41" t="b">
        <f>IF(F64="CASSE",0)</f>
        <v>0</v>
      </c>
      <c r="N64" s="41" t="b">
        <f>IF(F64="OFFERT",0)</f>
        <v>0</v>
      </c>
      <c r="Q64" s="41" t="b">
        <f t="shared" si="0"/>
        <v>0</v>
      </c>
      <c r="R64" s="43">
        <f t="shared" si="1"/>
        <v>0</v>
      </c>
      <c r="S64" s="44">
        <f t="shared" si="2"/>
        <v>0</v>
      </c>
    </row>
    <row r="65" spans="1:19" x14ac:dyDescent="0.25">
      <c r="A65" s="38">
        <v>64</v>
      </c>
      <c r="C65" s="37">
        <f>+VLOOKUP(B65,[1]TABLE!A:Q,3,FALSE)</f>
        <v>0</v>
      </c>
      <c r="D65" s="37">
        <f>VLOOKUP(B65,[1]TABLE!$1:$1048576,9)</f>
        <v>0</v>
      </c>
      <c r="G65" s="39">
        <f>+H65</f>
        <v>0</v>
      </c>
      <c r="H65" s="40">
        <f>SUM(I65:N65)</f>
        <v>0</v>
      </c>
      <c r="I65" s="41" t="b">
        <f>IF(F65="BOUTEILLE",VLOOKUP(B65,[1]TABLE!$1:$1048576,12))</f>
        <v>0</v>
      </c>
      <c r="J65" s="41" t="b">
        <f>IF(F65="COFFRET",VLOOKUP(B65,[1]TABLE!$1:$1048576,13))</f>
        <v>0</v>
      </c>
      <c r="K65" s="41" t="b">
        <f>IF(F65="VERRE",VLOOKUP(B65,[1]TABLE!$1:$1048576,14))</f>
        <v>0</v>
      </c>
      <c r="L65" s="41" t="b">
        <f>IF(F65="DEGUST",0)</f>
        <v>0</v>
      </c>
      <c r="M65" s="41" t="b">
        <f>IF(F65="CASSE",0)</f>
        <v>0</v>
      </c>
      <c r="N65" s="41" t="b">
        <f>IF(F65="OFFERT",0)</f>
        <v>0</v>
      </c>
      <c r="Q65" s="41" t="b">
        <f t="shared" si="0"/>
        <v>0</v>
      </c>
      <c r="R65" s="43">
        <f t="shared" si="1"/>
        <v>0</v>
      </c>
      <c r="S65" s="44">
        <f t="shared" si="2"/>
        <v>0</v>
      </c>
    </row>
    <row r="66" spans="1:19" x14ac:dyDescent="0.25">
      <c r="A66" s="38">
        <v>65</v>
      </c>
      <c r="C66" s="37">
        <f>+VLOOKUP(B66,[1]TABLE!A:Q,3,FALSE)</f>
        <v>0</v>
      </c>
      <c r="D66" s="37">
        <f>VLOOKUP(B66,[1]TABLE!$1:$1048576,9)</f>
        <v>0</v>
      </c>
      <c r="G66" s="39">
        <f>+H66</f>
        <v>0</v>
      </c>
      <c r="H66" s="40">
        <f>SUM(I66:N66)</f>
        <v>0</v>
      </c>
      <c r="I66" s="41" t="b">
        <f>IF(F66="BOUTEILLE",VLOOKUP(B66,[1]TABLE!$1:$1048576,12))</f>
        <v>0</v>
      </c>
      <c r="J66" s="41" t="b">
        <f>IF(F66="COFFRET",VLOOKUP(B66,[1]TABLE!$1:$1048576,13))</f>
        <v>0</v>
      </c>
      <c r="K66" s="41" t="b">
        <f>IF(F66="VERRE",VLOOKUP(B66,[1]TABLE!$1:$1048576,14))</f>
        <v>0</v>
      </c>
      <c r="L66" s="41" t="b">
        <f>IF(F66="DEGUST",0)</f>
        <v>0</v>
      </c>
      <c r="M66" s="41" t="b">
        <f>IF(F66="CASSE",0)</f>
        <v>0</v>
      </c>
      <c r="N66" s="41" t="b">
        <f>IF(F66="OFFERT",0)</f>
        <v>0</v>
      </c>
      <c r="Q66" s="41" t="b">
        <f t="shared" si="0"/>
        <v>0</v>
      </c>
      <c r="R66" s="43">
        <f t="shared" si="1"/>
        <v>0</v>
      </c>
      <c r="S66" s="44">
        <f t="shared" si="2"/>
        <v>0</v>
      </c>
    </row>
    <row r="67" spans="1:19" x14ac:dyDescent="0.25">
      <c r="A67" s="38">
        <v>66</v>
      </c>
      <c r="C67" s="37">
        <f>+VLOOKUP(B67,[1]TABLE!A:Q,3,FALSE)</f>
        <v>0</v>
      </c>
      <c r="D67" s="37">
        <f>VLOOKUP(B67,[1]TABLE!$1:$1048576,9)</f>
        <v>0</v>
      </c>
      <c r="G67" s="39">
        <f>+H67</f>
        <v>0</v>
      </c>
      <c r="H67" s="40">
        <f>SUM(I67:N67)</f>
        <v>0</v>
      </c>
      <c r="I67" s="41" t="b">
        <f>IF(F67="BOUTEILLE",VLOOKUP(B67,[1]TABLE!$1:$1048576,12))</f>
        <v>0</v>
      </c>
      <c r="J67" s="41" t="b">
        <f>IF(F67="COFFRET",VLOOKUP(B67,[1]TABLE!$1:$1048576,13))</f>
        <v>0</v>
      </c>
      <c r="K67" s="41" t="b">
        <f>IF(F67="VERRE",VLOOKUP(B67,[1]TABLE!$1:$1048576,14))</f>
        <v>0</v>
      </c>
      <c r="L67" s="41" t="b">
        <f>IF(F67="DEGUST",0)</f>
        <v>0</v>
      </c>
      <c r="M67" s="41" t="b">
        <f>IF(F67="CASSE",0)</f>
        <v>0</v>
      </c>
      <c r="N67" s="41" t="b">
        <f>IF(F67="OFFERT",0)</f>
        <v>0</v>
      </c>
      <c r="Q67" s="41" t="b">
        <f t="shared" ref="Q67:Q130" si="4">+IF(P67=10%,"1,10",IF(P67=5%,"1,05"))</f>
        <v>0</v>
      </c>
      <c r="R67" s="43">
        <f t="shared" ref="R67:R130" si="5">IFERROR(G67/Q67,0)</f>
        <v>0</v>
      </c>
      <c r="S67" s="44">
        <f t="shared" ref="S67:S130" si="6">IF(R67&gt;0,R67*E67,G67*E67)</f>
        <v>0</v>
      </c>
    </row>
    <row r="68" spans="1:19" x14ac:dyDescent="0.25">
      <c r="A68" s="38">
        <v>67</v>
      </c>
      <c r="C68" s="37">
        <f>+VLOOKUP(B68,[1]TABLE!A:Q,3,FALSE)</f>
        <v>0</v>
      </c>
      <c r="D68" s="37">
        <f>VLOOKUP(B68,[1]TABLE!$1:$1048576,9)</f>
        <v>0</v>
      </c>
      <c r="G68" s="39">
        <f>+H68</f>
        <v>0</v>
      </c>
      <c r="H68" s="40">
        <f>SUM(I68:N68)</f>
        <v>0</v>
      </c>
      <c r="I68" s="41" t="b">
        <f>IF(F68="BOUTEILLE",VLOOKUP(B68,[1]TABLE!$1:$1048576,12))</f>
        <v>0</v>
      </c>
      <c r="J68" s="41" t="b">
        <f>IF(F68="COFFRET",VLOOKUP(B68,[1]TABLE!$1:$1048576,13))</f>
        <v>0</v>
      </c>
      <c r="K68" s="41" t="b">
        <f>IF(F68="VERRE",VLOOKUP(B68,[1]TABLE!$1:$1048576,14))</f>
        <v>0</v>
      </c>
      <c r="L68" s="41" t="b">
        <f>IF(F68="DEGUST",0)</f>
        <v>0</v>
      </c>
      <c r="M68" s="41" t="b">
        <f>IF(F68="CASSE",0)</f>
        <v>0</v>
      </c>
      <c r="N68" s="41" t="b">
        <f>IF(F68="OFFERT",0)</f>
        <v>0</v>
      </c>
      <c r="Q68" s="41" t="b">
        <f t="shared" si="4"/>
        <v>0</v>
      </c>
      <c r="R68" s="43">
        <f t="shared" si="5"/>
        <v>0</v>
      </c>
      <c r="S68" s="44">
        <f t="shared" si="6"/>
        <v>0</v>
      </c>
    </row>
    <row r="69" spans="1:19" x14ac:dyDescent="0.25">
      <c r="A69" s="38">
        <v>68</v>
      </c>
      <c r="C69" s="37">
        <f>+VLOOKUP(B69,[1]TABLE!A:Q,3,FALSE)</f>
        <v>0</v>
      </c>
      <c r="D69" s="37">
        <f>VLOOKUP(B69,[1]TABLE!$1:$1048576,9)</f>
        <v>0</v>
      </c>
      <c r="G69" s="39">
        <f>+H69</f>
        <v>0</v>
      </c>
      <c r="H69" s="40">
        <f>SUM(I69:N69)</f>
        <v>0</v>
      </c>
      <c r="I69" s="41" t="b">
        <f>IF(F69="BOUTEILLE",VLOOKUP(B69,[1]TABLE!$1:$1048576,12))</f>
        <v>0</v>
      </c>
      <c r="J69" s="41" t="b">
        <f>IF(F69="COFFRET",VLOOKUP(B69,[1]TABLE!$1:$1048576,13))</f>
        <v>0</v>
      </c>
      <c r="K69" s="41" t="b">
        <f>IF(F69="VERRE",VLOOKUP(B69,[1]TABLE!$1:$1048576,14))</f>
        <v>0</v>
      </c>
      <c r="L69" s="41" t="b">
        <f>IF(F69="DEGUST",0)</f>
        <v>0</v>
      </c>
      <c r="M69" s="41" t="b">
        <f>IF(F69="CASSE",0)</f>
        <v>0</v>
      </c>
      <c r="N69" s="41" t="b">
        <f>IF(F69="OFFERT",0)</f>
        <v>0</v>
      </c>
      <c r="Q69" s="41" t="b">
        <f t="shared" si="4"/>
        <v>0</v>
      </c>
      <c r="R69" s="43">
        <f t="shared" si="5"/>
        <v>0</v>
      </c>
      <c r="S69" s="44">
        <f t="shared" si="6"/>
        <v>0</v>
      </c>
    </row>
    <row r="70" spans="1:19" x14ac:dyDescent="0.25">
      <c r="A70" s="38">
        <v>69</v>
      </c>
      <c r="C70" s="37">
        <f>+VLOOKUP(B70,[1]TABLE!A:Q,3,FALSE)</f>
        <v>0</v>
      </c>
      <c r="D70" s="37">
        <f>VLOOKUP(B70,[1]TABLE!$1:$1048576,9)</f>
        <v>0</v>
      </c>
      <c r="G70" s="39">
        <f>+H70</f>
        <v>0</v>
      </c>
      <c r="H70" s="40">
        <f>SUM(I70:N70)</f>
        <v>0</v>
      </c>
      <c r="I70" s="41" t="b">
        <f>IF(F70="BOUTEILLE",VLOOKUP(B70,[1]TABLE!$1:$1048576,12))</f>
        <v>0</v>
      </c>
      <c r="J70" s="41" t="b">
        <f>IF(F70="COFFRET",VLOOKUP(B70,[1]TABLE!$1:$1048576,13))</f>
        <v>0</v>
      </c>
      <c r="K70" s="41" t="b">
        <f>IF(F70="VERRE",VLOOKUP(B70,[1]TABLE!$1:$1048576,14))</f>
        <v>0</v>
      </c>
      <c r="L70" s="41" t="b">
        <f>IF(F70="DEGUST",0)</f>
        <v>0</v>
      </c>
      <c r="M70" s="41" t="b">
        <f>IF(F70="CASSE",0)</f>
        <v>0</v>
      </c>
      <c r="N70" s="41" t="b">
        <f>IF(F70="OFFERT",0)</f>
        <v>0</v>
      </c>
      <c r="Q70" s="41" t="b">
        <f t="shared" si="4"/>
        <v>0</v>
      </c>
      <c r="R70" s="43">
        <f t="shared" si="5"/>
        <v>0</v>
      </c>
      <c r="S70" s="44">
        <f t="shared" si="6"/>
        <v>0</v>
      </c>
    </row>
    <row r="71" spans="1:19" x14ac:dyDescent="0.25">
      <c r="A71" s="38">
        <v>70</v>
      </c>
      <c r="C71" s="37">
        <f>+VLOOKUP(B71,[1]TABLE!A:Q,3,FALSE)</f>
        <v>0</v>
      </c>
      <c r="D71" s="37">
        <f>VLOOKUP(B71,[1]TABLE!$1:$1048576,9)</f>
        <v>0</v>
      </c>
      <c r="G71" s="39">
        <f>+H71</f>
        <v>0</v>
      </c>
      <c r="H71" s="40">
        <f>SUM(I71:N71)</f>
        <v>0</v>
      </c>
      <c r="I71" s="41" t="b">
        <f>IF(F71="BOUTEILLE",VLOOKUP(B71,[1]TABLE!$1:$1048576,12))</f>
        <v>0</v>
      </c>
      <c r="J71" s="41" t="b">
        <f>IF(F71="COFFRET",VLOOKUP(B71,[1]TABLE!$1:$1048576,13))</f>
        <v>0</v>
      </c>
      <c r="K71" s="41" t="b">
        <f>IF(F71="VERRE",VLOOKUP(B71,[1]TABLE!$1:$1048576,14))</f>
        <v>0</v>
      </c>
      <c r="L71" s="41" t="b">
        <f>IF(F71="DEGUST",0)</f>
        <v>0</v>
      </c>
      <c r="M71" s="41" t="b">
        <f>IF(F71="CASSE",0)</f>
        <v>0</v>
      </c>
      <c r="N71" s="41" t="b">
        <f>IF(F71="OFFERT",0)</f>
        <v>0</v>
      </c>
      <c r="Q71" s="41" t="b">
        <f t="shared" si="4"/>
        <v>0</v>
      </c>
      <c r="R71" s="43">
        <f t="shared" si="5"/>
        <v>0</v>
      </c>
      <c r="S71" s="44">
        <f t="shared" si="6"/>
        <v>0</v>
      </c>
    </row>
    <row r="72" spans="1:19" x14ac:dyDescent="0.25">
      <c r="A72" s="38">
        <v>71</v>
      </c>
      <c r="C72" s="37">
        <f>+VLOOKUP(B72,[1]TABLE!A:Q,3,FALSE)</f>
        <v>0</v>
      </c>
      <c r="D72" s="37">
        <f>VLOOKUP(B72,[1]TABLE!$1:$1048576,9)</f>
        <v>0</v>
      </c>
      <c r="G72" s="39">
        <f>+H72</f>
        <v>0</v>
      </c>
      <c r="H72" s="40">
        <f>SUM(I72:N72)</f>
        <v>0</v>
      </c>
      <c r="I72" s="41" t="b">
        <f>IF(F72="BOUTEILLE",VLOOKUP(B72,[1]TABLE!$1:$1048576,12))</f>
        <v>0</v>
      </c>
      <c r="J72" s="41" t="b">
        <f>IF(F72="COFFRET",VLOOKUP(B72,[1]TABLE!$1:$1048576,13))</f>
        <v>0</v>
      </c>
      <c r="K72" s="41" t="b">
        <f>IF(F72="VERRE",VLOOKUP(B72,[1]TABLE!$1:$1048576,14))</f>
        <v>0</v>
      </c>
      <c r="L72" s="41" t="b">
        <f>IF(F72="DEGUST",0)</f>
        <v>0</v>
      </c>
      <c r="M72" s="41" t="b">
        <f>IF(F72="CASSE",0)</f>
        <v>0</v>
      </c>
      <c r="N72" s="41" t="b">
        <f>IF(F72="OFFERT",0)</f>
        <v>0</v>
      </c>
      <c r="Q72" s="41" t="b">
        <f t="shared" si="4"/>
        <v>0</v>
      </c>
      <c r="R72" s="43">
        <f t="shared" si="5"/>
        <v>0</v>
      </c>
      <c r="S72" s="44">
        <f t="shared" si="6"/>
        <v>0</v>
      </c>
    </row>
    <row r="73" spans="1:19" x14ac:dyDescent="0.25">
      <c r="A73" s="38">
        <v>72</v>
      </c>
      <c r="C73" s="37">
        <f>+VLOOKUP(B73,[1]TABLE!A:Q,3,FALSE)</f>
        <v>0</v>
      </c>
      <c r="D73" s="37">
        <f>VLOOKUP(B73,[1]TABLE!$1:$1048576,9)</f>
        <v>0</v>
      </c>
      <c r="G73" s="39">
        <f>+H73</f>
        <v>0</v>
      </c>
      <c r="H73" s="40">
        <f>SUM(I73:N73)</f>
        <v>0</v>
      </c>
      <c r="I73" s="41" t="b">
        <f>IF(F73="BOUTEILLE",VLOOKUP(B73,[1]TABLE!$1:$1048576,12))</f>
        <v>0</v>
      </c>
      <c r="J73" s="41" t="b">
        <f>IF(F73="COFFRET",VLOOKUP(B73,[1]TABLE!$1:$1048576,13))</f>
        <v>0</v>
      </c>
      <c r="K73" s="41" t="b">
        <f>IF(F73="VERRE",VLOOKUP(B73,[1]TABLE!$1:$1048576,14))</f>
        <v>0</v>
      </c>
      <c r="L73" s="41" t="b">
        <f>IF(F73="DEGUST",0)</f>
        <v>0</v>
      </c>
      <c r="M73" s="41" t="b">
        <f>IF(F73="CASSE",0)</f>
        <v>0</v>
      </c>
      <c r="N73" s="41" t="b">
        <f>IF(F73="OFFERT",0)</f>
        <v>0</v>
      </c>
      <c r="Q73" s="41" t="b">
        <f t="shared" si="4"/>
        <v>0</v>
      </c>
      <c r="R73" s="43">
        <f t="shared" si="5"/>
        <v>0</v>
      </c>
      <c r="S73" s="44">
        <f t="shared" si="6"/>
        <v>0</v>
      </c>
    </row>
    <row r="74" spans="1:19" x14ac:dyDescent="0.25">
      <c r="A74" s="38">
        <v>73</v>
      </c>
      <c r="C74" s="37">
        <f>+VLOOKUP(B74,[1]TABLE!A:Q,3,FALSE)</f>
        <v>0</v>
      </c>
      <c r="D74" s="37">
        <f>VLOOKUP(B74,[1]TABLE!$1:$1048576,9)</f>
        <v>0</v>
      </c>
      <c r="G74" s="39">
        <f>+H74</f>
        <v>0</v>
      </c>
      <c r="H74" s="40">
        <f>SUM(I74:N74)</f>
        <v>0</v>
      </c>
      <c r="I74" s="41" t="b">
        <f>IF(F74="BOUTEILLE",VLOOKUP(B74,[1]TABLE!$1:$1048576,12))</f>
        <v>0</v>
      </c>
      <c r="J74" s="41" t="b">
        <f>IF(F74="COFFRET",VLOOKUP(B74,[1]TABLE!$1:$1048576,13))</f>
        <v>0</v>
      </c>
      <c r="K74" s="41" t="b">
        <f>IF(F74="VERRE",VLOOKUP(B74,[1]TABLE!$1:$1048576,14))</f>
        <v>0</v>
      </c>
      <c r="L74" s="41" t="b">
        <f>IF(F74="DEGUST",0)</f>
        <v>0</v>
      </c>
      <c r="M74" s="41" t="b">
        <f>IF(F74="CASSE",0)</f>
        <v>0</v>
      </c>
      <c r="N74" s="41" t="b">
        <f>IF(F74="OFFERT",0)</f>
        <v>0</v>
      </c>
      <c r="Q74" s="41" t="b">
        <f t="shared" si="4"/>
        <v>0</v>
      </c>
      <c r="R74" s="43">
        <f t="shared" si="5"/>
        <v>0</v>
      </c>
      <c r="S74" s="44">
        <f t="shared" si="6"/>
        <v>0</v>
      </c>
    </row>
    <row r="75" spans="1:19" x14ac:dyDescent="0.25">
      <c r="A75" s="38">
        <v>74</v>
      </c>
      <c r="C75" s="37">
        <f>+VLOOKUP(B75,[1]TABLE!A:Q,3,FALSE)</f>
        <v>0</v>
      </c>
      <c r="D75" s="37">
        <f>VLOOKUP(B75,[1]TABLE!$1:$1048576,9)</f>
        <v>0</v>
      </c>
      <c r="G75" s="39">
        <f>+H75</f>
        <v>0</v>
      </c>
      <c r="H75" s="40">
        <f>SUM(I75:N75)</f>
        <v>0</v>
      </c>
      <c r="I75" s="41" t="b">
        <f>IF(F75="BOUTEILLE",VLOOKUP(B75,[1]TABLE!$1:$1048576,12))</f>
        <v>0</v>
      </c>
      <c r="J75" s="41" t="b">
        <f>IF(F75="COFFRET",VLOOKUP(B75,[1]TABLE!$1:$1048576,13))</f>
        <v>0</v>
      </c>
      <c r="K75" s="41" t="b">
        <f>IF(F75="VERRE",VLOOKUP(B75,[1]TABLE!$1:$1048576,14))</f>
        <v>0</v>
      </c>
      <c r="L75" s="41" t="b">
        <f>IF(F75="DEGUST",0)</f>
        <v>0</v>
      </c>
      <c r="M75" s="41" t="b">
        <f>IF(F75="CASSE",0)</f>
        <v>0</v>
      </c>
      <c r="N75" s="41" t="b">
        <f>IF(F75="OFFERT",0)</f>
        <v>0</v>
      </c>
      <c r="Q75" s="41" t="b">
        <f t="shared" si="4"/>
        <v>0</v>
      </c>
      <c r="R75" s="43">
        <f t="shared" si="5"/>
        <v>0</v>
      </c>
      <c r="S75" s="44">
        <f t="shared" si="6"/>
        <v>0</v>
      </c>
    </row>
    <row r="76" spans="1:19" x14ac:dyDescent="0.25">
      <c r="A76" s="38">
        <v>75</v>
      </c>
      <c r="C76" s="37">
        <f>+VLOOKUP(B76,[1]TABLE!A:Q,3,FALSE)</f>
        <v>0</v>
      </c>
      <c r="D76" s="37">
        <f>VLOOKUP(B76,[1]TABLE!$1:$1048576,9)</f>
        <v>0</v>
      </c>
      <c r="G76" s="39">
        <f>+H76</f>
        <v>0</v>
      </c>
      <c r="H76" s="40">
        <f>SUM(I76:N76)</f>
        <v>0</v>
      </c>
      <c r="I76" s="41" t="b">
        <f>IF(F76="BOUTEILLE",VLOOKUP(B76,[1]TABLE!$1:$1048576,12))</f>
        <v>0</v>
      </c>
      <c r="J76" s="41" t="b">
        <f>IF(F76="COFFRET",VLOOKUP(B76,[1]TABLE!$1:$1048576,13))</f>
        <v>0</v>
      </c>
      <c r="K76" s="41" t="b">
        <f>IF(F76="VERRE",VLOOKUP(B76,[1]TABLE!$1:$1048576,14))</f>
        <v>0</v>
      </c>
      <c r="L76" s="41" t="b">
        <f>IF(F76="DEGUST",0)</f>
        <v>0</v>
      </c>
      <c r="M76" s="41" t="b">
        <f>IF(F76="CASSE",0)</f>
        <v>0</v>
      </c>
      <c r="N76" s="41" t="b">
        <f>IF(F76="OFFERT",0)</f>
        <v>0</v>
      </c>
      <c r="Q76" s="41" t="b">
        <f t="shared" si="4"/>
        <v>0</v>
      </c>
      <c r="R76" s="43">
        <f t="shared" si="5"/>
        <v>0</v>
      </c>
      <c r="S76" s="44">
        <f t="shared" si="6"/>
        <v>0</v>
      </c>
    </row>
    <row r="77" spans="1:19" x14ac:dyDescent="0.25">
      <c r="A77" s="38">
        <v>76</v>
      </c>
      <c r="C77" s="37">
        <f>+VLOOKUP(B77,[1]TABLE!A:Q,3,FALSE)</f>
        <v>0</v>
      </c>
      <c r="D77" s="37">
        <f>VLOOKUP(B77,[1]TABLE!$1:$1048576,9)</f>
        <v>0</v>
      </c>
      <c r="G77" s="39">
        <f>+H77</f>
        <v>0</v>
      </c>
      <c r="H77" s="40">
        <f>SUM(I77:N77)</f>
        <v>0</v>
      </c>
      <c r="I77" s="41" t="b">
        <f>IF(F77="BOUTEILLE",VLOOKUP(B77,[1]TABLE!$1:$1048576,12))</f>
        <v>0</v>
      </c>
      <c r="J77" s="41" t="b">
        <f>IF(F77="COFFRET",VLOOKUP(B77,[1]TABLE!$1:$1048576,13))</f>
        <v>0</v>
      </c>
      <c r="K77" s="41" t="b">
        <f>IF(F77="VERRE",VLOOKUP(B77,[1]TABLE!$1:$1048576,14))</f>
        <v>0</v>
      </c>
      <c r="L77" s="41" t="b">
        <f>IF(F77="DEGUST",0)</f>
        <v>0</v>
      </c>
      <c r="M77" s="41" t="b">
        <f>IF(F77="CASSE",0)</f>
        <v>0</v>
      </c>
      <c r="N77" s="41" t="b">
        <f>IF(F77="OFFERT",0)</f>
        <v>0</v>
      </c>
      <c r="Q77" s="41" t="b">
        <f t="shared" si="4"/>
        <v>0</v>
      </c>
      <c r="R77" s="43">
        <f t="shared" si="5"/>
        <v>0</v>
      </c>
      <c r="S77" s="44">
        <f t="shared" si="6"/>
        <v>0</v>
      </c>
    </row>
    <row r="78" spans="1:19" x14ac:dyDescent="0.25">
      <c r="A78" s="38">
        <v>77</v>
      </c>
      <c r="C78" s="37">
        <f>+VLOOKUP(B78,[1]TABLE!A:Q,3,FALSE)</f>
        <v>0</v>
      </c>
      <c r="D78" s="37">
        <f>VLOOKUP(B78,[1]TABLE!$1:$1048576,9)</f>
        <v>0</v>
      </c>
      <c r="G78" s="39">
        <f>+H78</f>
        <v>0</v>
      </c>
      <c r="H78" s="40">
        <f>SUM(I78:N78)</f>
        <v>0</v>
      </c>
      <c r="I78" s="41" t="b">
        <f>IF(F78="BOUTEILLE",VLOOKUP(B78,[1]TABLE!$1:$1048576,12))</f>
        <v>0</v>
      </c>
      <c r="J78" s="41" t="b">
        <f>IF(F78="COFFRET",VLOOKUP(B78,[1]TABLE!$1:$1048576,13))</f>
        <v>0</v>
      </c>
      <c r="K78" s="41" t="b">
        <f>IF(F78="VERRE",VLOOKUP(B78,[1]TABLE!$1:$1048576,14))</f>
        <v>0</v>
      </c>
      <c r="L78" s="41" t="b">
        <f>IF(F78="DEGUST",0)</f>
        <v>0</v>
      </c>
      <c r="M78" s="41" t="b">
        <f>IF(F78="CASSE",0)</f>
        <v>0</v>
      </c>
      <c r="N78" s="41" t="b">
        <f>IF(F78="OFFERT",0)</f>
        <v>0</v>
      </c>
      <c r="Q78" s="41" t="b">
        <f t="shared" si="4"/>
        <v>0</v>
      </c>
      <c r="R78" s="43">
        <f t="shared" si="5"/>
        <v>0</v>
      </c>
      <c r="S78" s="44">
        <f t="shared" si="6"/>
        <v>0</v>
      </c>
    </row>
    <row r="79" spans="1:19" x14ac:dyDescent="0.25">
      <c r="A79" s="38">
        <v>78</v>
      </c>
      <c r="C79" s="37">
        <f>+VLOOKUP(B79,[1]TABLE!A:Q,3,FALSE)</f>
        <v>0</v>
      </c>
      <c r="D79" s="37">
        <f>VLOOKUP(B79,[1]TABLE!$1:$1048576,9)</f>
        <v>0</v>
      </c>
      <c r="G79" s="39">
        <f>+H79</f>
        <v>0</v>
      </c>
      <c r="H79" s="40">
        <f>SUM(I79:N79)</f>
        <v>0</v>
      </c>
      <c r="I79" s="41" t="b">
        <f>IF(F79="BOUTEILLE",VLOOKUP(B79,[1]TABLE!$1:$1048576,12))</f>
        <v>0</v>
      </c>
      <c r="J79" s="41" t="b">
        <f>IF(F79="COFFRET",VLOOKUP(B79,[1]TABLE!$1:$1048576,13))</f>
        <v>0</v>
      </c>
      <c r="K79" s="41" t="b">
        <f>IF(F79="VERRE",VLOOKUP(B79,[1]TABLE!$1:$1048576,14))</f>
        <v>0</v>
      </c>
      <c r="L79" s="41" t="b">
        <f>IF(F79="DEGUST",0)</f>
        <v>0</v>
      </c>
      <c r="M79" s="41" t="b">
        <f>IF(F79="CASSE",0)</f>
        <v>0</v>
      </c>
      <c r="N79" s="41" t="b">
        <f>IF(F79="OFFERT",0)</f>
        <v>0</v>
      </c>
      <c r="Q79" s="41" t="b">
        <f t="shared" si="4"/>
        <v>0</v>
      </c>
      <c r="R79" s="43">
        <f t="shared" si="5"/>
        <v>0</v>
      </c>
      <c r="S79" s="44">
        <f t="shared" si="6"/>
        <v>0</v>
      </c>
    </row>
    <row r="80" spans="1:19" x14ac:dyDescent="0.25">
      <c r="A80" s="38">
        <v>79</v>
      </c>
      <c r="C80" s="37">
        <f>+VLOOKUP(B80,[1]TABLE!A:Q,3,FALSE)</f>
        <v>0</v>
      </c>
      <c r="D80" s="37">
        <f>VLOOKUP(B80,[1]TABLE!$1:$1048576,9)</f>
        <v>0</v>
      </c>
      <c r="G80" s="39">
        <f>+H80</f>
        <v>0</v>
      </c>
      <c r="H80" s="40">
        <f>SUM(I80:N80)</f>
        <v>0</v>
      </c>
      <c r="I80" s="41" t="b">
        <f>IF(F80="BOUTEILLE",VLOOKUP(B80,[1]TABLE!$1:$1048576,12))</f>
        <v>0</v>
      </c>
      <c r="J80" s="41" t="b">
        <f>IF(F80="COFFRET",VLOOKUP(B80,[1]TABLE!$1:$1048576,13))</f>
        <v>0</v>
      </c>
      <c r="K80" s="41" t="b">
        <f>IF(F80="VERRE",VLOOKUP(B80,[1]TABLE!$1:$1048576,14))</f>
        <v>0</v>
      </c>
      <c r="L80" s="41" t="b">
        <f>IF(F80="DEGUST",0)</f>
        <v>0</v>
      </c>
      <c r="M80" s="41" t="b">
        <f>IF(F80="CASSE",0)</f>
        <v>0</v>
      </c>
      <c r="N80" s="41" t="b">
        <f>IF(F80="OFFERT",0)</f>
        <v>0</v>
      </c>
      <c r="Q80" s="41" t="b">
        <f t="shared" si="4"/>
        <v>0</v>
      </c>
      <c r="R80" s="43">
        <f t="shared" si="5"/>
        <v>0</v>
      </c>
      <c r="S80" s="44">
        <f t="shared" si="6"/>
        <v>0</v>
      </c>
    </row>
    <row r="81" spans="1:19" x14ac:dyDescent="0.25">
      <c r="A81" s="38">
        <v>80</v>
      </c>
      <c r="C81" s="37">
        <f>+VLOOKUP(B81,[1]TABLE!A:Q,3,FALSE)</f>
        <v>0</v>
      </c>
      <c r="D81" s="37">
        <f>VLOOKUP(B81,[1]TABLE!$1:$1048576,9)</f>
        <v>0</v>
      </c>
      <c r="G81" s="39">
        <f>+H81</f>
        <v>0</v>
      </c>
      <c r="H81" s="40">
        <f>SUM(I81:N81)</f>
        <v>0</v>
      </c>
      <c r="I81" s="41" t="b">
        <f>IF(F81="BOUTEILLE",VLOOKUP(B81,[1]TABLE!$1:$1048576,12))</f>
        <v>0</v>
      </c>
      <c r="J81" s="41" t="b">
        <f>IF(F81="COFFRET",VLOOKUP(B81,[1]TABLE!$1:$1048576,13))</f>
        <v>0</v>
      </c>
      <c r="K81" s="41" t="b">
        <f>IF(F81="VERRE",VLOOKUP(B81,[1]TABLE!$1:$1048576,14))</f>
        <v>0</v>
      </c>
      <c r="L81" s="41" t="b">
        <f>IF(F81="DEGUST",0)</f>
        <v>0</v>
      </c>
      <c r="M81" s="41" t="b">
        <f>IF(F81="CASSE",0)</f>
        <v>0</v>
      </c>
      <c r="N81" s="41" t="b">
        <f>IF(F81="OFFERT",0)</f>
        <v>0</v>
      </c>
      <c r="Q81" s="41" t="b">
        <f t="shared" si="4"/>
        <v>0</v>
      </c>
      <c r="R81" s="43">
        <f t="shared" si="5"/>
        <v>0</v>
      </c>
      <c r="S81" s="44">
        <f t="shared" si="6"/>
        <v>0</v>
      </c>
    </row>
    <row r="82" spans="1:19" x14ac:dyDescent="0.25">
      <c r="A82" s="38">
        <v>81</v>
      </c>
      <c r="C82" s="37">
        <f>+VLOOKUP(B82,[1]TABLE!A:Q,3,FALSE)</f>
        <v>0</v>
      </c>
      <c r="D82" s="37">
        <f>VLOOKUP(B82,[1]TABLE!$1:$1048576,9)</f>
        <v>0</v>
      </c>
      <c r="G82" s="39">
        <f>+H82</f>
        <v>0</v>
      </c>
      <c r="H82" s="40">
        <f>SUM(I82:N82)</f>
        <v>0</v>
      </c>
      <c r="I82" s="41" t="b">
        <f>IF(F82="BOUTEILLE",VLOOKUP(B82,[1]TABLE!$1:$1048576,12))</f>
        <v>0</v>
      </c>
      <c r="J82" s="41" t="b">
        <f>IF(F82="COFFRET",VLOOKUP(B82,[1]TABLE!$1:$1048576,13))</f>
        <v>0</v>
      </c>
      <c r="K82" s="41" t="b">
        <f>IF(F82="VERRE",VLOOKUP(B82,[1]TABLE!$1:$1048576,14))</f>
        <v>0</v>
      </c>
      <c r="L82" s="41" t="b">
        <f>IF(F82="DEGUST",0)</f>
        <v>0</v>
      </c>
      <c r="M82" s="41" t="b">
        <f>IF(F82="CASSE",0)</f>
        <v>0</v>
      </c>
      <c r="N82" s="41" t="b">
        <f>IF(F82="OFFERT",0)</f>
        <v>0</v>
      </c>
      <c r="Q82" s="41" t="b">
        <f t="shared" si="4"/>
        <v>0</v>
      </c>
      <c r="R82" s="43">
        <f t="shared" si="5"/>
        <v>0</v>
      </c>
      <c r="S82" s="44">
        <f t="shared" si="6"/>
        <v>0</v>
      </c>
    </row>
    <row r="83" spans="1:19" x14ac:dyDescent="0.25">
      <c r="A83" s="38">
        <v>82</v>
      </c>
      <c r="C83" s="37">
        <f>+VLOOKUP(B83,[1]TABLE!A:Q,3,FALSE)</f>
        <v>0</v>
      </c>
      <c r="D83" s="37">
        <f>VLOOKUP(B83,[1]TABLE!$1:$1048576,9)</f>
        <v>0</v>
      </c>
      <c r="G83" s="39">
        <f>+H83</f>
        <v>0</v>
      </c>
      <c r="H83" s="40">
        <f>SUM(I83:N83)</f>
        <v>0</v>
      </c>
      <c r="I83" s="41" t="b">
        <f>IF(F83="BOUTEILLE",VLOOKUP(B83,[1]TABLE!$1:$1048576,12))</f>
        <v>0</v>
      </c>
      <c r="J83" s="41" t="b">
        <f>IF(F83="COFFRET",VLOOKUP(B83,[1]TABLE!$1:$1048576,13))</f>
        <v>0</v>
      </c>
      <c r="K83" s="41" t="b">
        <f>IF(F83="VERRE",VLOOKUP(B83,[1]TABLE!$1:$1048576,14))</f>
        <v>0</v>
      </c>
      <c r="L83" s="41" t="b">
        <f>IF(F83="DEGUST",0)</f>
        <v>0</v>
      </c>
      <c r="M83" s="41" t="b">
        <f>IF(F83="CASSE",0)</f>
        <v>0</v>
      </c>
      <c r="N83" s="41" t="b">
        <f>IF(F83="OFFERT",0)</f>
        <v>0</v>
      </c>
      <c r="Q83" s="41" t="b">
        <f t="shared" si="4"/>
        <v>0</v>
      </c>
      <c r="R83" s="43">
        <f t="shared" si="5"/>
        <v>0</v>
      </c>
      <c r="S83" s="44">
        <f t="shared" si="6"/>
        <v>0</v>
      </c>
    </row>
    <row r="84" spans="1:19" x14ac:dyDescent="0.25">
      <c r="A84" s="38">
        <v>83</v>
      </c>
      <c r="C84" s="37">
        <f>+VLOOKUP(B84,[1]TABLE!A:Q,3,FALSE)</f>
        <v>0</v>
      </c>
      <c r="D84" s="37">
        <f>VLOOKUP(B84,[1]TABLE!$1:$1048576,9)</f>
        <v>0</v>
      </c>
      <c r="G84" s="39">
        <f>+H84</f>
        <v>0</v>
      </c>
      <c r="H84" s="40">
        <f>SUM(I84:N84)</f>
        <v>0</v>
      </c>
      <c r="I84" s="41" t="b">
        <f>IF(F84="BOUTEILLE",VLOOKUP(B84,[1]TABLE!$1:$1048576,12))</f>
        <v>0</v>
      </c>
      <c r="J84" s="41" t="b">
        <f>IF(F84="COFFRET",VLOOKUP(B84,[1]TABLE!$1:$1048576,13))</f>
        <v>0</v>
      </c>
      <c r="K84" s="41" t="b">
        <f>IF(F84="VERRE",VLOOKUP(B84,[1]TABLE!$1:$1048576,14))</f>
        <v>0</v>
      </c>
      <c r="L84" s="41" t="b">
        <f>IF(F84="DEGUST",0)</f>
        <v>0</v>
      </c>
      <c r="M84" s="41" t="b">
        <f>IF(F84="CASSE",0)</f>
        <v>0</v>
      </c>
      <c r="N84" s="41" t="b">
        <f>IF(F84="OFFERT",0)</f>
        <v>0</v>
      </c>
      <c r="Q84" s="41" t="b">
        <f t="shared" si="4"/>
        <v>0</v>
      </c>
      <c r="R84" s="43">
        <f t="shared" si="5"/>
        <v>0</v>
      </c>
      <c r="S84" s="44">
        <f t="shared" si="6"/>
        <v>0</v>
      </c>
    </row>
    <row r="85" spans="1:19" x14ac:dyDescent="0.25">
      <c r="A85" s="38">
        <v>84</v>
      </c>
      <c r="C85" s="37">
        <f>+VLOOKUP(B85,[1]TABLE!A:Q,3,FALSE)</f>
        <v>0</v>
      </c>
      <c r="D85" s="37">
        <f>VLOOKUP(B85,[1]TABLE!$1:$1048576,9)</f>
        <v>0</v>
      </c>
      <c r="G85" s="39">
        <f>+H85</f>
        <v>0</v>
      </c>
      <c r="H85" s="40">
        <f>SUM(I85:N85)</f>
        <v>0</v>
      </c>
      <c r="I85" s="41" t="b">
        <f>IF(F85="BOUTEILLE",VLOOKUP(B85,[1]TABLE!$1:$1048576,12))</f>
        <v>0</v>
      </c>
      <c r="J85" s="41" t="b">
        <f>IF(F85="COFFRET",VLOOKUP(B85,[1]TABLE!$1:$1048576,13))</f>
        <v>0</v>
      </c>
      <c r="K85" s="41" t="b">
        <f>IF(F85="VERRE",VLOOKUP(B85,[1]TABLE!$1:$1048576,14))</f>
        <v>0</v>
      </c>
      <c r="L85" s="41" t="b">
        <f>IF(F85="DEGUST",0)</f>
        <v>0</v>
      </c>
      <c r="M85" s="41" t="b">
        <f>IF(F85="CASSE",0)</f>
        <v>0</v>
      </c>
      <c r="N85" s="41" t="b">
        <f>IF(F85="OFFERT",0)</f>
        <v>0</v>
      </c>
      <c r="Q85" s="41" t="b">
        <f t="shared" si="4"/>
        <v>0</v>
      </c>
      <c r="R85" s="43">
        <f t="shared" si="5"/>
        <v>0</v>
      </c>
      <c r="S85" s="44">
        <f t="shared" si="6"/>
        <v>0</v>
      </c>
    </row>
    <row r="86" spans="1:19" x14ac:dyDescent="0.25">
      <c r="A86" s="38">
        <v>85</v>
      </c>
      <c r="C86" s="37">
        <f>+VLOOKUP(B86,[1]TABLE!A:Q,3,FALSE)</f>
        <v>0</v>
      </c>
      <c r="D86" s="37">
        <f>VLOOKUP(B86,[1]TABLE!$1:$1048576,9)</f>
        <v>0</v>
      </c>
      <c r="G86" s="39">
        <f>+H86</f>
        <v>0</v>
      </c>
      <c r="H86" s="40">
        <f>SUM(I86:N86)</f>
        <v>0</v>
      </c>
      <c r="I86" s="41" t="b">
        <f>IF(F86="BOUTEILLE",VLOOKUP(B86,[1]TABLE!$1:$1048576,12))</f>
        <v>0</v>
      </c>
      <c r="J86" s="41" t="b">
        <f>IF(F86="COFFRET",VLOOKUP(B86,[1]TABLE!$1:$1048576,13))</f>
        <v>0</v>
      </c>
      <c r="K86" s="41" t="b">
        <f>IF(F86="VERRE",VLOOKUP(B86,[1]TABLE!$1:$1048576,14))</f>
        <v>0</v>
      </c>
      <c r="L86" s="41" t="b">
        <f>IF(F86="DEGUST",0)</f>
        <v>0</v>
      </c>
      <c r="M86" s="41" t="b">
        <f>IF(F86="CASSE",0)</f>
        <v>0</v>
      </c>
      <c r="N86" s="41" t="b">
        <f>IF(F86="OFFERT",0)</f>
        <v>0</v>
      </c>
      <c r="Q86" s="41" t="b">
        <f t="shared" si="4"/>
        <v>0</v>
      </c>
      <c r="R86" s="43">
        <f t="shared" si="5"/>
        <v>0</v>
      </c>
      <c r="S86" s="44">
        <f t="shared" si="6"/>
        <v>0</v>
      </c>
    </row>
    <row r="87" spans="1:19" x14ac:dyDescent="0.25">
      <c r="A87" s="38">
        <v>86</v>
      </c>
      <c r="C87" s="37">
        <f>+VLOOKUP(B87,[1]TABLE!A:Q,3,FALSE)</f>
        <v>0</v>
      </c>
      <c r="D87" s="37">
        <f>VLOOKUP(B87,[1]TABLE!$1:$1048576,9)</f>
        <v>0</v>
      </c>
      <c r="G87" s="39">
        <f>+H87</f>
        <v>0</v>
      </c>
      <c r="H87" s="40">
        <f>SUM(I87:N87)</f>
        <v>0</v>
      </c>
      <c r="I87" s="41" t="b">
        <f>IF(F87="BOUTEILLE",VLOOKUP(B87,[1]TABLE!$1:$1048576,12))</f>
        <v>0</v>
      </c>
      <c r="J87" s="41" t="b">
        <f>IF(F87="COFFRET",VLOOKUP(B87,[1]TABLE!$1:$1048576,13))</f>
        <v>0</v>
      </c>
      <c r="K87" s="41" t="b">
        <f>IF(F87="VERRE",VLOOKUP(B87,[1]TABLE!$1:$1048576,14))</f>
        <v>0</v>
      </c>
      <c r="L87" s="41" t="b">
        <f>IF(F87="DEGUST",0)</f>
        <v>0</v>
      </c>
      <c r="M87" s="41" t="b">
        <f>IF(F87="CASSE",0)</f>
        <v>0</v>
      </c>
      <c r="N87" s="41" t="b">
        <f>IF(F87="OFFERT",0)</f>
        <v>0</v>
      </c>
      <c r="Q87" s="41" t="b">
        <f t="shared" si="4"/>
        <v>0</v>
      </c>
      <c r="R87" s="43">
        <f t="shared" si="5"/>
        <v>0</v>
      </c>
      <c r="S87" s="44">
        <f t="shared" si="6"/>
        <v>0</v>
      </c>
    </row>
    <row r="88" spans="1:19" x14ac:dyDescent="0.25">
      <c r="A88" s="38">
        <v>87</v>
      </c>
      <c r="C88" s="37">
        <f>+VLOOKUP(B88,[1]TABLE!A:Q,3,FALSE)</f>
        <v>0</v>
      </c>
      <c r="D88" s="37">
        <f>VLOOKUP(B88,[1]TABLE!$1:$1048576,9)</f>
        <v>0</v>
      </c>
      <c r="G88" s="39">
        <f>+H88</f>
        <v>0</v>
      </c>
      <c r="H88" s="40">
        <f>SUM(I88:N88)</f>
        <v>0</v>
      </c>
      <c r="I88" s="41" t="b">
        <f>IF(F88="BOUTEILLE",VLOOKUP(B88,[1]TABLE!$1:$1048576,12))</f>
        <v>0</v>
      </c>
      <c r="J88" s="41" t="b">
        <f>IF(F88="COFFRET",VLOOKUP(B88,[1]TABLE!$1:$1048576,13))</f>
        <v>0</v>
      </c>
      <c r="K88" s="41" t="b">
        <f>IF(F88="VERRE",VLOOKUP(B88,[1]TABLE!$1:$1048576,14))</f>
        <v>0</v>
      </c>
      <c r="L88" s="41" t="b">
        <f>IF(F88="DEGUST",0)</f>
        <v>0</v>
      </c>
      <c r="M88" s="41" t="b">
        <f>IF(F88="CASSE",0)</f>
        <v>0</v>
      </c>
      <c r="N88" s="41" t="b">
        <f>IF(F88="OFFERT",0)</f>
        <v>0</v>
      </c>
      <c r="Q88" s="41" t="b">
        <f t="shared" si="4"/>
        <v>0</v>
      </c>
      <c r="R88" s="43">
        <f t="shared" si="5"/>
        <v>0</v>
      </c>
      <c r="S88" s="44">
        <f t="shared" si="6"/>
        <v>0</v>
      </c>
    </row>
    <row r="89" spans="1:19" x14ac:dyDescent="0.25">
      <c r="A89" s="38">
        <v>88</v>
      </c>
      <c r="C89" s="37">
        <f>+VLOOKUP(B89,[1]TABLE!A:Q,3,FALSE)</f>
        <v>0</v>
      </c>
      <c r="D89" s="37">
        <f>VLOOKUP(B89,[1]TABLE!$1:$1048576,9)</f>
        <v>0</v>
      </c>
      <c r="G89" s="39">
        <f>+H89</f>
        <v>0</v>
      </c>
      <c r="H89" s="40">
        <f>SUM(I89:N89)</f>
        <v>0</v>
      </c>
      <c r="I89" s="41" t="b">
        <f>IF(F89="BOUTEILLE",VLOOKUP(B89,[1]TABLE!$1:$1048576,12))</f>
        <v>0</v>
      </c>
      <c r="J89" s="41" t="b">
        <f>IF(F89="COFFRET",VLOOKUP(B89,[1]TABLE!$1:$1048576,13))</f>
        <v>0</v>
      </c>
      <c r="K89" s="41" t="b">
        <f>IF(F89="VERRE",VLOOKUP(B89,[1]TABLE!$1:$1048576,14))</f>
        <v>0</v>
      </c>
      <c r="L89" s="41" t="b">
        <f>IF(F89="DEGUST",0)</f>
        <v>0</v>
      </c>
      <c r="M89" s="41" t="b">
        <f>IF(F89="CASSE",0)</f>
        <v>0</v>
      </c>
      <c r="N89" s="41" t="b">
        <f>IF(F89="OFFERT",0)</f>
        <v>0</v>
      </c>
      <c r="Q89" s="41" t="b">
        <f t="shared" si="4"/>
        <v>0</v>
      </c>
      <c r="R89" s="43">
        <f t="shared" si="5"/>
        <v>0</v>
      </c>
      <c r="S89" s="44">
        <f t="shared" si="6"/>
        <v>0</v>
      </c>
    </row>
    <row r="90" spans="1:19" x14ac:dyDescent="0.25">
      <c r="A90" s="38">
        <v>89</v>
      </c>
      <c r="C90" s="37">
        <f>+VLOOKUP(B90,[1]TABLE!A:Q,3,FALSE)</f>
        <v>0</v>
      </c>
      <c r="D90" s="37">
        <f>VLOOKUP(B90,[1]TABLE!$1:$1048576,9)</f>
        <v>0</v>
      </c>
      <c r="G90" s="39">
        <f>+H90</f>
        <v>0</v>
      </c>
      <c r="H90" s="40">
        <f>SUM(I90:N90)</f>
        <v>0</v>
      </c>
      <c r="I90" s="41" t="b">
        <f>IF(F90="BOUTEILLE",VLOOKUP(B90,[1]TABLE!$1:$1048576,12))</f>
        <v>0</v>
      </c>
      <c r="J90" s="41" t="b">
        <f>IF(F90="COFFRET",VLOOKUP(B90,[1]TABLE!$1:$1048576,13))</f>
        <v>0</v>
      </c>
      <c r="K90" s="41" t="b">
        <f>IF(F90="VERRE",VLOOKUP(B90,[1]TABLE!$1:$1048576,14))</f>
        <v>0</v>
      </c>
      <c r="L90" s="41" t="b">
        <f>IF(F90="DEGUST",0)</f>
        <v>0</v>
      </c>
      <c r="M90" s="41" t="b">
        <f>IF(F90="CASSE",0)</f>
        <v>0</v>
      </c>
      <c r="N90" s="41" t="b">
        <f>IF(F90="OFFERT",0)</f>
        <v>0</v>
      </c>
      <c r="Q90" s="41" t="b">
        <f t="shared" si="4"/>
        <v>0</v>
      </c>
      <c r="R90" s="43">
        <f t="shared" si="5"/>
        <v>0</v>
      </c>
      <c r="S90" s="44">
        <f t="shared" si="6"/>
        <v>0</v>
      </c>
    </row>
    <row r="91" spans="1:19" x14ac:dyDescent="0.25">
      <c r="A91" s="38">
        <v>90</v>
      </c>
      <c r="C91" s="37">
        <f>+VLOOKUP(B91,[1]TABLE!A:Q,3,FALSE)</f>
        <v>0</v>
      </c>
      <c r="D91" s="37">
        <f>VLOOKUP(B91,[1]TABLE!$1:$1048576,9)</f>
        <v>0</v>
      </c>
      <c r="G91" s="39">
        <f>+H91</f>
        <v>0</v>
      </c>
      <c r="H91" s="40">
        <f>SUM(I91:N91)</f>
        <v>0</v>
      </c>
      <c r="I91" s="41" t="b">
        <f>IF(F91="BOUTEILLE",VLOOKUP(B91,[1]TABLE!$1:$1048576,12))</f>
        <v>0</v>
      </c>
      <c r="J91" s="41" t="b">
        <f>IF(F91="COFFRET",VLOOKUP(B91,[1]TABLE!$1:$1048576,13))</f>
        <v>0</v>
      </c>
      <c r="K91" s="41" t="b">
        <f>IF(F91="VERRE",VLOOKUP(B91,[1]TABLE!$1:$1048576,14))</f>
        <v>0</v>
      </c>
      <c r="L91" s="41" t="b">
        <f>IF(F91="DEGUST",0)</f>
        <v>0</v>
      </c>
      <c r="M91" s="41" t="b">
        <f>IF(F91="CASSE",0)</f>
        <v>0</v>
      </c>
      <c r="N91" s="41" t="b">
        <f>IF(F91="OFFERT",0)</f>
        <v>0</v>
      </c>
      <c r="Q91" s="41" t="b">
        <f t="shared" si="4"/>
        <v>0</v>
      </c>
      <c r="R91" s="43">
        <f t="shared" si="5"/>
        <v>0</v>
      </c>
      <c r="S91" s="44">
        <f t="shared" si="6"/>
        <v>0</v>
      </c>
    </row>
    <row r="92" spans="1:19" x14ac:dyDescent="0.25">
      <c r="A92" s="38">
        <v>91</v>
      </c>
      <c r="C92" s="37">
        <f>+VLOOKUP(B92,[1]TABLE!A:Q,3,FALSE)</f>
        <v>0</v>
      </c>
      <c r="D92" s="37">
        <f>VLOOKUP(B92,[1]TABLE!$1:$1048576,9)</f>
        <v>0</v>
      </c>
      <c r="G92" s="39">
        <f>+H92</f>
        <v>0</v>
      </c>
      <c r="H92" s="40">
        <f>SUM(I92:N92)</f>
        <v>0</v>
      </c>
      <c r="I92" s="41" t="b">
        <f>IF(F92="BOUTEILLE",VLOOKUP(B92,[1]TABLE!$1:$1048576,12))</f>
        <v>0</v>
      </c>
      <c r="J92" s="41" t="b">
        <f>IF(F92="COFFRET",VLOOKUP(B92,[1]TABLE!$1:$1048576,13))</f>
        <v>0</v>
      </c>
      <c r="K92" s="41" t="b">
        <f>IF(F92="VERRE",VLOOKUP(B92,[1]TABLE!$1:$1048576,14))</f>
        <v>0</v>
      </c>
      <c r="L92" s="41" t="b">
        <f>IF(F92="DEGUST",0)</f>
        <v>0</v>
      </c>
      <c r="M92" s="41" t="b">
        <f>IF(F92="CASSE",0)</f>
        <v>0</v>
      </c>
      <c r="N92" s="41" t="b">
        <f>IF(F92="OFFERT",0)</f>
        <v>0</v>
      </c>
      <c r="Q92" s="41" t="b">
        <f t="shared" si="4"/>
        <v>0</v>
      </c>
      <c r="R92" s="43">
        <f t="shared" si="5"/>
        <v>0</v>
      </c>
      <c r="S92" s="44">
        <f t="shared" si="6"/>
        <v>0</v>
      </c>
    </row>
    <row r="93" spans="1:19" x14ac:dyDescent="0.25">
      <c r="A93" s="38">
        <v>92</v>
      </c>
      <c r="C93" s="37">
        <f>+VLOOKUP(B93,[1]TABLE!A:Q,3,FALSE)</f>
        <v>0</v>
      </c>
      <c r="D93" s="37">
        <f>VLOOKUP(B93,[1]TABLE!$1:$1048576,9)</f>
        <v>0</v>
      </c>
      <c r="G93" s="39">
        <f>+H93</f>
        <v>0</v>
      </c>
      <c r="H93" s="40">
        <f>SUM(I93:N93)</f>
        <v>0</v>
      </c>
      <c r="I93" s="41" t="b">
        <f>IF(F93="BOUTEILLE",VLOOKUP(B93,[1]TABLE!$1:$1048576,12))</f>
        <v>0</v>
      </c>
      <c r="J93" s="41" t="b">
        <f>IF(F93="COFFRET",VLOOKUP(B93,[1]TABLE!$1:$1048576,13))</f>
        <v>0</v>
      </c>
      <c r="K93" s="41" t="b">
        <f>IF(F93="VERRE",VLOOKUP(B93,[1]TABLE!$1:$1048576,14))</f>
        <v>0</v>
      </c>
      <c r="L93" s="41" t="b">
        <f>IF(F93="DEGUST",0)</f>
        <v>0</v>
      </c>
      <c r="M93" s="41" t="b">
        <f>IF(F93="CASSE",0)</f>
        <v>0</v>
      </c>
      <c r="N93" s="41" t="b">
        <f>IF(F93="OFFERT",0)</f>
        <v>0</v>
      </c>
      <c r="Q93" s="41" t="b">
        <f t="shared" si="4"/>
        <v>0</v>
      </c>
      <c r="R93" s="43">
        <f t="shared" si="5"/>
        <v>0</v>
      </c>
      <c r="S93" s="44">
        <f t="shared" si="6"/>
        <v>0</v>
      </c>
    </row>
    <row r="94" spans="1:19" x14ac:dyDescent="0.25">
      <c r="A94" s="38">
        <v>93</v>
      </c>
      <c r="C94" s="37">
        <f>+VLOOKUP(B94,[1]TABLE!A:Q,3,FALSE)</f>
        <v>0</v>
      </c>
      <c r="D94" s="37">
        <f>VLOOKUP(B94,[1]TABLE!$1:$1048576,9)</f>
        <v>0</v>
      </c>
      <c r="G94" s="39">
        <f>+H94</f>
        <v>0</v>
      </c>
      <c r="H94" s="40">
        <f>SUM(I94:N94)</f>
        <v>0</v>
      </c>
      <c r="I94" s="41" t="b">
        <f>IF(F94="BOUTEILLE",VLOOKUP(B94,[1]TABLE!$1:$1048576,12))</f>
        <v>0</v>
      </c>
      <c r="J94" s="41" t="b">
        <f>IF(F94="COFFRET",VLOOKUP(B94,[1]TABLE!$1:$1048576,13))</f>
        <v>0</v>
      </c>
      <c r="K94" s="41" t="b">
        <f>IF(F94="VERRE",VLOOKUP(B94,[1]TABLE!$1:$1048576,14))</f>
        <v>0</v>
      </c>
      <c r="L94" s="41" t="b">
        <f>IF(F94="DEGUST",0)</f>
        <v>0</v>
      </c>
      <c r="M94" s="41" t="b">
        <f>IF(F94="CASSE",0)</f>
        <v>0</v>
      </c>
      <c r="N94" s="41" t="b">
        <f>IF(F94="OFFERT",0)</f>
        <v>0</v>
      </c>
      <c r="Q94" s="41" t="b">
        <f t="shared" si="4"/>
        <v>0</v>
      </c>
      <c r="R94" s="43">
        <f t="shared" si="5"/>
        <v>0</v>
      </c>
      <c r="S94" s="44">
        <f t="shared" si="6"/>
        <v>0</v>
      </c>
    </row>
    <row r="95" spans="1:19" x14ac:dyDescent="0.25">
      <c r="A95" s="38">
        <v>94</v>
      </c>
      <c r="C95" s="37">
        <f>+VLOOKUP(B95,[1]TABLE!A:Q,3,FALSE)</f>
        <v>0</v>
      </c>
      <c r="D95" s="37">
        <f>VLOOKUP(B95,[1]TABLE!$1:$1048576,9)</f>
        <v>0</v>
      </c>
      <c r="G95" s="39">
        <f>+H95</f>
        <v>0</v>
      </c>
      <c r="H95" s="40">
        <f>SUM(I95:N95)</f>
        <v>0</v>
      </c>
      <c r="I95" s="41" t="b">
        <f>IF(F95="BOUTEILLE",VLOOKUP(B95,[1]TABLE!$1:$1048576,12))</f>
        <v>0</v>
      </c>
      <c r="J95" s="41" t="b">
        <f>IF(F95="COFFRET",VLOOKUP(B95,[1]TABLE!$1:$1048576,13))</f>
        <v>0</v>
      </c>
      <c r="K95" s="41" t="b">
        <f>IF(F95="VERRE",VLOOKUP(B95,[1]TABLE!$1:$1048576,14))</f>
        <v>0</v>
      </c>
      <c r="L95" s="41" t="b">
        <f>IF(F95="DEGUST",0)</f>
        <v>0</v>
      </c>
      <c r="M95" s="41" t="b">
        <f>IF(F95="CASSE",0)</f>
        <v>0</v>
      </c>
      <c r="N95" s="41" t="b">
        <f>IF(F95="OFFERT",0)</f>
        <v>0</v>
      </c>
      <c r="Q95" s="41" t="b">
        <f t="shared" si="4"/>
        <v>0</v>
      </c>
      <c r="R95" s="43">
        <f t="shared" si="5"/>
        <v>0</v>
      </c>
      <c r="S95" s="44">
        <f t="shared" si="6"/>
        <v>0</v>
      </c>
    </row>
    <row r="96" spans="1:19" x14ac:dyDescent="0.25">
      <c r="A96" s="38">
        <v>95</v>
      </c>
      <c r="C96" s="37">
        <f>+VLOOKUP(B96,[1]TABLE!A:Q,3,FALSE)</f>
        <v>0</v>
      </c>
      <c r="D96" s="37">
        <f>VLOOKUP(B96,[1]TABLE!$1:$1048576,9)</f>
        <v>0</v>
      </c>
      <c r="G96" s="39">
        <f>+H96</f>
        <v>0</v>
      </c>
      <c r="H96" s="40">
        <f>SUM(I96:N96)</f>
        <v>0</v>
      </c>
      <c r="I96" s="41" t="b">
        <f>IF(F96="BOUTEILLE",VLOOKUP(B96,[1]TABLE!$1:$1048576,12))</f>
        <v>0</v>
      </c>
      <c r="J96" s="41" t="b">
        <f>IF(F96="COFFRET",VLOOKUP(B96,[1]TABLE!$1:$1048576,13))</f>
        <v>0</v>
      </c>
      <c r="K96" s="41" t="b">
        <f>IF(F96="VERRE",VLOOKUP(B96,[1]TABLE!$1:$1048576,14))</f>
        <v>0</v>
      </c>
      <c r="L96" s="41" t="b">
        <f>IF(F96="DEGUST",0)</f>
        <v>0</v>
      </c>
      <c r="M96" s="41" t="b">
        <f>IF(F96="CASSE",0)</f>
        <v>0</v>
      </c>
      <c r="N96" s="41" t="b">
        <f>IF(F96="OFFERT",0)</f>
        <v>0</v>
      </c>
      <c r="Q96" s="41" t="b">
        <f t="shared" si="4"/>
        <v>0</v>
      </c>
      <c r="R96" s="43">
        <f t="shared" si="5"/>
        <v>0</v>
      </c>
      <c r="S96" s="44">
        <f t="shared" si="6"/>
        <v>0</v>
      </c>
    </row>
    <row r="97" spans="1:19" x14ac:dyDescent="0.25">
      <c r="A97" s="38">
        <v>96</v>
      </c>
      <c r="C97" s="37">
        <f>+VLOOKUP(B97,[1]TABLE!A:Q,3,FALSE)</f>
        <v>0</v>
      </c>
      <c r="D97" s="37">
        <f>VLOOKUP(B97,[1]TABLE!$1:$1048576,9)</f>
        <v>0</v>
      </c>
      <c r="G97" s="39">
        <f>+H97</f>
        <v>0</v>
      </c>
      <c r="H97" s="40">
        <f>SUM(I97:N97)</f>
        <v>0</v>
      </c>
      <c r="I97" s="41" t="b">
        <f>IF(F97="BOUTEILLE",VLOOKUP(B97,[1]TABLE!$1:$1048576,12))</f>
        <v>0</v>
      </c>
      <c r="J97" s="41" t="b">
        <f>IF(F97="COFFRET",VLOOKUP(B97,[1]TABLE!$1:$1048576,13))</f>
        <v>0</v>
      </c>
      <c r="K97" s="41" t="b">
        <f>IF(F97="VERRE",VLOOKUP(B97,[1]TABLE!$1:$1048576,14))</f>
        <v>0</v>
      </c>
      <c r="L97" s="41" t="b">
        <f>IF(F97="DEGUST",0)</f>
        <v>0</v>
      </c>
      <c r="M97" s="41" t="b">
        <f>IF(F97="CASSE",0)</f>
        <v>0</v>
      </c>
      <c r="N97" s="41" t="b">
        <f>IF(F97="OFFERT",0)</f>
        <v>0</v>
      </c>
      <c r="Q97" s="41" t="b">
        <f t="shared" si="4"/>
        <v>0</v>
      </c>
      <c r="R97" s="43">
        <f t="shared" si="5"/>
        <v>0</v>
      </c>
      <c r="S97" s="44">
        <f t="shared" si="6"/>
        <v>0</v>
      </c>
    </row>
    <row r="98" spans="1:19" x14ac:dyDescent="0.25">
      <c r="A98" s="38">
        <v>97</v>
      </c>
      <c r="C98" s="37">
        <f>+VLOOKUP(B98,[1]TABLE!A:Q,3,FALSE)</f>
        <v>0</v>
      </c>
      <c r="D98" s="37">
        <f>VLOOKUP(B98,[1]TABLE!$1:$1048576,9)</f>
        <v>0</v>
      </c>
      <c r="G98" s="39">
        <f>+H98</f>
        <v>0</v>
      </c>
      <c r="H98" s="40">
        <f>SUM(I98:N98)</f>
        <v>0</v>
      </c>
      <c r="I98" s="41" t="b">
        <f>IF(F98="BOUTEILLE",VLOOKUP(B98,[1]TABLE!$1:$1048576,12))</f>
        <v>0</v>
      </c>
      <c r="J98" s="41" t="b">
        <f>IF(F98="COFFRET",VLOOKUP(B98,[1]TABLE!$1:$1048576,13))</f>
        <v>0</v>
      </c>
      <c r="K98" s="41" t="b">
        <f>IF(F98="VERRE",VLOOKUP(B98,[1]TABLE!$1:$1048576,14))</f>
        <v>0</v>
      </c>
      <c r="L98" s="41" t="b">
        <f>IF(F98="DEGUST",0)</f>
        <v>0</v>
      </c>
      <c r="M98" s="41" t="b">
        <f>IF(F98="CASSE",0)</f>
        <v>0</v>
      </c>
      <c r="N98" s="41" t="b">
        <f>IF(F98="OFFERT",0)</f>
        <v>0</v>
      </c>
      <c r="Q98" s="41" t="b">
        <f t="shared" si="4"/>
        <v>0</v>
      </c>
      <c r="R98" s="43">
        <f t="shared" si="5"/>
        <v>0</v>
      </c>
      <c r="S98" s="44">
        <f t="shared" si="6"/>
        <v>0</v>
      </c>
    </row>
    <row r="99" spans="1:19" x14ac:dyDescent="0.25">
      <c r="A99" s="38">
        <v>98</v>
      </c>
      <c r="C99" s="37">
        <f>+VLOOKUP(B99,[1]TABLE!A:Q,3,FALSE)</f>
        <v>0</v>
      </c>
      <c r="D99" s="37">
        <f>VLOOKUP(B99,[1]TABLE!$1:$1048576,9)</f>
        <v>0</v>
      </c>
      <c r="G99" s="39">
        <f>+H99</f>
        <v>0</v>
      </c>
      <c r="H99" s="40">
        <f>SUM(I99:N99)</f>
        <v>0</v>
      </c>
      <c r="I99" s="41" t="b">
        <f>IF(F99="BOUTEILLE",VLOOKUP(B99,[1]TABLE!$1:$1048576,12))</f>
        <v>0</v>
      </c>
      <c r="J99" s="41" t="b">
        <f>IF(F99="COFFRET",VLOOKUP(B99,[1]TABLE!$1:$1048576,13))</f>
        <v>0</v>
      </c>
      <c r="K99" s="41" t="b">
        <f>IF(F99="VERRE",VLOOKUP(B99,[1]TABLE!$1:$1048576,14))</f>
        <v>0</v>
      </c>
      <c r="L99" s="41" t="b">
        <f>IF(F99="DEGUST",0)</f>
        <v>0</v>
      </c>
      <c r="M99" s="41" t="b">
        <f>IF(F99="CASSE",0)</f>
        <v>0</v>
      </c>
      <c r="N99" s="41" t="b">
        <f>IF(F99="OFFERT",0)</f>
        <v>0</v>
      </c>
      <c r="Q99" s="41" t="b">
        <f t="shared" si="4"/>
        <v>0</v>
      </c>
      <c r="R99" s="43">
        <f t="shared" si="5"/>
        <v>0</v>
      </c>
      <c r="S99" s="44">
        <f t="shared" si="6"/>
        <v>0</v>
      </c>
    </row>
    <row r="100" spans="1:19" x14ac:dyDescent="0.25">
      <c r="A100" s="38">
        <v>99</v>
      </c>
      <c r="C100" s="37">
        <f>+VLOOKUP(B100,[1]TABLE!A:Q,3,FALSE)</f>
        <v>0</v>
      </c>
      <c r="D100" s="37">
        <f>VLOOKUP(B100,[1]TABLE!$1:$1048576,9)</f>
        <v>0</v>
      </c>
      <c r="G100" s="39">
        <f>+H100</f>
        <v>0</v>
      </c>
      <c r="H100" s="40">
        <f>SUM(I100:N100)</f>
        <v>0</v>
      </c>
      <c r="I100" s="41" t="b">
        <f>IF(F100="BOUTEILLE",VLOOKUP(B100,[1]TABLE!$1:$1048576,12))</f>
        <v>0</v>
      </c>
      <c r="J100" s="41" t="b">
        <f>IF(F100="COFFRET",VLOOKUP(B100,[1]TABLE!$1:$1048576,13))</f>
        <v>0</v>
      </c>
      <c r="K100" s="41" t="b">
        <f>IF(F100="VERRE",VLOOKUP(B100,[1]TABLE!$1:$1048576,14))</f>
        <v>0</v>
      </c>
      <c r="L100" s="41" t="b">
        <f>IF(F100="DEGUST",0)</f>
        <v>0</v>
      </c>
      <c r="M100" s="41" t="b">
        <f>IF(F100="CASSE",0)</f>
        <v>0</v>
      </c>
      <c r="N100" s="41" t="b">
        <f>IF(F100="OFFERT",0)</f>
        <v>0</v>
      </c>
      <c r="Q100" s="41" t="b">
        <f t="shared" si="4"/>
        <v>0</v>
      </c>
      <c r="R100" s="43">
        <f t="shared" si="5"/>
        <v>0</v>
      </c>
      <c r="S100" s="44">
        <f t="shared" si="6"/>
        <v>0</v>
      </c>
    </row>
    <row r="101" spans="1:19" x14ac:dyDescent="0.25">
      <c r="A101" s="38">
        <v>100</v>
      </c>
      <c r="C101" s="37">
        <f>+VLOOKUP(B101,[1]TABLE!A:Q,3,FALSE)</f>
        <v>0</v>
      </c>
      <c r="D101" s="37">
        <f>VLOOKUP(B101,[1]TABLE!$1:$1048576,9)</f>
        <v>0</v>
      </c>
      <c r="G101" s="39">
        <f>+H101</f>
        <v>0</v>
      </c>
      <c r="H101" s="40">
        <f>SUM(I101:N101)</f>
        <v>0</v>
      </c>
      <c r="I101" s="41" t="b">
        <f>IF(F101="BOUTEILLE",VLOOKUP(B101,[1]TABLE!$1:$1048576,12))</f>
        <v>0</v>
      </c>
      <c r="J101" s="41" t="b">
        <f>IF(F101="COFFRET",VLOOKUP(B101,[1]TABLE!$1:$1048576,13))</f>
        <v>0</v>
      </c>
      <c r="K101" s="41" t="b">
        <f>IF(F101="VERRE",VLOOKUP(B101,[1]TABLE!$1:$1048576,14))</f>
        <v>0</v>
      </c>
      <c r="L101" s="41" t="b">
        <f>IF(F101="DEGUST",0)</f>
        <v>0</v>
      </c>
      <c r="M101" s="41" t="b">
        <f>IF(F101="CASSE",0)</f>
        <v>0</v>
      </c>
      <c r="N101" s="41" t="b">
        <f>IF(F101="OFFERT",0)</f>
        <v>0</v>
      </c>
      <c r="Q101" s="41" t="b">
        <f t="shared" si="4"/>
        <v>0</v>
      </c>
      <c r="R101" s="43">
        <f t="shared" si="5"/>
        <v>0</v>
      </c>
      <c r="S101" s="44">
        <f t="shared" si="6"/>
        <v>0</v>
      </c>
    </row>
    <row r="102" spans="1:19" x14ac:dyDescent="0.25">
      <c r="A102" s="38">
        <v>101</v>
      </c>
      <c r="C102" s="37">
        <f>+VLOOKUP(B102,[1]TABLE!A:Q,3,FALSE)</f>
        <v>0</v>
      </c>
      <c r="D102" s="37">
        <f>VLOOKUP(B102,[1]TABLE!$1:$1048576,9)</f>
        <v>0</v>
      </c>
      <c r="G102" s="39">
        <f>+H102</f>
        <v>0</v>
      </c>
      <c r="H102" s="40">
        <f>SUM(I102:N102)</f>
        <v>0</v>
      </c>
      <c r="I102" s="41" t="b">
        <f>IF(F102="BOUTEILLE",VLOOKUP(B102,[1]TABLE!$1:$1048576,12))</f>
        <v>0</v>
      </c>
      <c r="J102" s="41" t="b">
        <f>IF(F102="COFFRET",VLOOKUP(B102,[1]TABLE!$1:$1048576,13))</f>
        <v>0</v>
      </c>
      <c r="K102" s="41" t="b">
        <f>IF(F102="VERRE",VLOOKUP(B102,[1]TABLE!$1:$1048576,14))</f>
        <v>0</v>
      </c>
      <c r="L102" s="41" t="b">
        <f>IF(F102="DEGUST",0)</f>
        <v>0</v>
      </c>
      <c r="M102" s="41" t="b">
        <f>IF(F102="CASSE",0)</f>
        <v>0</v>
      </c>
      <c r="N102" s="41" t="b">
        <f>IF(F102="OFFERT",0)</f>
        <v>0</v>
      </c>
      <c r="Q102" s="41" t="b">
        <f t="shared" si="4"/>
        <v>0</v>
      </c>
      <c r="R102" s="43">
        <f t="shared" si="5"/>
        <v>0</v>
      </c>
      <c r="S102" s="44">
        <f t="shared" si="6"/>
        <v>0</v>
      </c>
    </row>
    <row r="103" spans="1:19" x14ac:dyDescent="0.25">
      <c r="A103" s="38">
        <v>102</v>
      </c>
      <c r="C103" s="37">
        <f>+VLOOKUP(B103,[1]TABLE!A:Q,3,FALSE)</f>
        <v>0</v>
      </c>
      <c r="D103" s="37">
        <f>VLOOKUP(B103,[1]TABLE!$1:$1048576,9)</f>
        <v>0</v>
      </c>
      <c r="G103" s="39">
        <f>+H103</f>
        <v>0</v>
      </c>
      <c r="H103" s="40">
        <f>SUM(I103:N103)</f>
        <v>0</v>
      </c>
      <c r="I103" s="41" t="b">
        <f>IF(F103="BOUTEILLE",VLOOKUP(B103,[1]TABLE!$1:$1048576,12))</f>
        <v>0</v>
      </c>
      <c r="J103" s="41" t="b">
        <f>IF(F103="COFFRET",VLOOKUP(B103,[1]TABLE!$1:$1048576,13))</f>
        <v>0</v>
      </c>
      <c r="K103" s="41" t="b">
        <f>IF(F103="VERRE",VLOOKUP(B103,[1]TABLE!$1:$1048576,14))</f>
        <v>0</v>
      </c>
      <c r="L103" s="41" t="b">
        <f>IF(F103="DEGUST",0)</f>
        <v>0</v>
      </c>
      <c r="M103" s="41" t="b">
        <f>IF(F103="CASSE",0)</f>
        <v>0</v>
      </c>
      <c r="N103" s="41" t="b">
        <f>IF(F103="OFFERT",0)</f>
        <v>0</v>
      </c>
      <c r="Q103" s="41" t="b">
        <f t="shared" si="4"/>
        <v>0</v>
      </c>
      <c r="R103" s="43">
        <f t="shared" si="5"/>
        <v>0</v>
      </c>
      <c r="S103" s="44">
        <f t="shared" si="6"/>
        <v>0</v>
      </c>
    </row>
    <row r="104" spans="1:19" x14ac:dyDescent="0.25">
      <c r="A104" s="38">
        <v>103</v>
      </c>
      <c r="C104" s="37">
        <f>+VLOOKUP(B104,[1]TABLE!A:Q,3,FALSE)</f>
        <v>0</v>
      </c>
      <c r="D104" s="37">
        <f>VLOOKUP(B104,[1]TABLE!$1:$1048576,9)</f>
        <v>0</v>
      </c>
      <c r="G104" s="39">
        <f>+H104</f>
        <v>0</v>
      </c>
      <c r="H104" s="40">
        <f>SUM(I104:N104)</f>
        <v>0</v>
      </c>
      <c r="I104" s="41" t="b">
        <f>IF(F104="BOUTEILLE",VLOOKUP(B104,[1]TABLE!$1:$1048576,12))</f>
        <v>0</v>
      </c>
      <c r="J104" s="41" t="b">
        <f>IF(F104="COFFRET",VLOOKUP(B104,[1]TABLE!$1:$1048576,13))</f>
        <v>0</v>
      </c>
      <c r="K104" s="41" t="b">
        <f>IF(F104="VERRE",VLOOKUP(B104,[1]TABLE!$1:$1048576,14))</f>
        <v>0</v>
      </c>
      <c r="L104" s="41" t="b">
        <f>IF(F104="DEGUST",0)</f>
        <v>0</v>
      </c>
      <c r="M104" s="41" t="b">
        <f>IF(F104="CASSE",0)</f>
        <v>0</v>
      </c>
      <c r="N104" s="41" t="b">
        <f>IF(F104="OFFERT",0)</f>
        <v>0</v>
      </c>
      <c r="Q104" s="41" t="b">
        <f t="shared" si="4"/>
        <v>0</v>
      </c>
      <c r="R104" s="43">
        <f t="shared" si="5"/>
        <v>0</v>
      </c>
      <c r="S104" s="44">
        <f t="shared" si="6"/>
        <v>0</v>
      </c>
    </row>
    <row r="105" spans="1:19" x14ac:dyDescent="0.25">
      <c r="A105" s="38">
        <v>104</v>
      </c>
      <c r="C105" s="37">
        <f>+VLOOKUP(B105,[1]TABLE!A:Q,3,FALSE)</f>
        <v>0</v>
      </c>
      <c r="D105" s="37">
        <f>VLOOKUP(B105,[1]TABLE!$1:$1048576,9)</f>
        <v>0</v>
      </c>
      <c r="G105" s="39">
        <f>+H105</f>
        <v>0</v>
      </c>
      <c r="H105" s="40">
        <f>SUM(I105:N105)</f>
        <v>0</v>
      </c>
      <c r="I105" s="41" t="b">
        <f>IF(F105="BOUTEILLE",VLOOKUP(B105,[1]TABLE!$1:$1048576,12))</f>
        <v>0</v>
      </c>
      <c r="J105" s="41" t="b">
        <f>IF(F105="COFFRET",VLOOKUP(B105,[1]TABLE!$1:$1048576,13))</f>
        <v>0</v>
      </c>
      <c r="K105" s="41" t="b">
        <f>IF(F105="VERRE",VLOOKUP(B105,[1]TABLE!$1:$1048576,14))</f>
        <v>0</v>
      </c>
      <c r="L105" s="41" t="b">
        <f>IF(F105="DEGUST",0)</f>
        <v>0</v>
      </c>
      <c r="M105" s="41" t="b">
        <f>IF(F105="CASSE",0)</f>
        <v>0</v>
      </c>
      <c r="N105" s="41" t="b">
        <f>IF(F105="OFFERT",0)</f>
        <v>0</v>
      </c>
      <c r="Q105" s="41" t="b">
        <f t="shared" si="4"/>
        <v>0</v>
      </c>
      <c r="R105" s="43">
        <f t="shared" si="5"/>
        <v>0</v>
      </c>
      <c r="S105" s="44">
        <f t="shared" si="6"/>
        <v>0</v>
      </c>
    </row>
    <row r="106" spans="1:19" x14ac:dyDescent="0.25">
      <c r="A106" s="38">
        <v>105</v>
      </c>
      <c r="C106" s="37">
        <f>+VLOOKUP(B106,[1]TABLE!A:Q,3,FALSE)</f>
        <v>0</v>
      </c>
      <c r="D106" s="37">
        <f>VLOOKUP(B106,[1]TABLE!$1:$1048576,9)</f>
        <v>0</v>
      </c>
      <c r="G106" s="39">
        <f>+H106</f>
        <v>0</v>
      </c>
      <c r="H106" s="40">
        <f>SUM(I106:N106)</f>
        <v>0</v>
      </c>
      <c r="I106" s="41" t="b">
        <f>IF(F106="BOUTEILLE",VLOOKUP(B106,[1]TABLE!$1:$1048576,12))</f>
        <v>0</v>
      </c>
      <c r="J106" s="41" t="b">
        <f>IF(F106="COFFRET",VLOOKUP(B106,[1]TABLE!$1:$1048576,13))</f>
        <v>0</v>
      </c>
      <c r="K106" s="41" t="b">
        <f>IF(F106="VERRE",VLOOKUP(B106,[1]TABLE!$1:$1048576,14))</f>
        <v>0</v>
      </c>
      <c r="L106" s="41" t="b">
        <f>IF(F106="DEGUST",0)</f>
        <v>0</v>
      </c>
      <c r="M106" s="41" t="b">
        <f>IF(F106="CASSE",0)</f>
        <v>0</v>
      </c>
      <c r="N106" s="41" t="b">
        <f>IF(F106="OFFERT",0)</f>
        <v>0</v>
      </c>
      <c r="Q106" s="41" t="b">
        <f t="shared" si="4"/>
        <v>0</v>
      </c>
      <c r="R106" s="43">
        <f t="shared" si="5"/>
        <v>0</v>
      </c>
      <c r="S106" s="44">
        <f t="shared" si="6"/>
        <v>0</v>
      </c>
    </row>
    <row r="107" spans="1:19" x14ac:dyDescent="0.25">
      <c r="A107" s="38">
        <v>106</v>
      </c>
      <c r="C107" s="37">
        <f>+VLOOKUP(B107,[1]TABLE!A:Q,3,FALSE)</f>
        <v>0</v>
      </c>
      <c r="D107" s="37">
        <f>VLOOKUP(B107,[1]TABLE!$1:$1048576,9)</f>
        <v>0</v>
      </c>
      <c r="G107" s="39">
        <f>+H107</f>
        <v>0</v>
      </c>
      <c r="H107" s="40">
        <f>SUM(I107:N107)</f>
        <v>0</v>
      </c>
      <c r="I107" s="41" t="b">
        <f>IF(F107="BOUTEILLE",VLOOKUP(B107,[1]TABLE!$1:$1048576,12))</f>
        <v>0</v>
      </c>
      <c r="J107" s="41" t="b">
        <f>IF(F107="COFFRET",VLOOKUP(B107,[1]TABLE!$1:$1048576,13))</f>
        <v>0</v>
      </c>
      <c r="K107" s="41" t="b">
        <f>IF(F107="VERRE",VLOOKUP(B107,[1]TABLE!$1:$1048576,14))</f>
        <v>0</v>
      </c>
      <c r="L107" s="41" t="b">
        <f>IF(F107="DEGUST",0)</f>
        <v>0</v>
      </c>
      <c r="M107" s="41" t="b">
        <f>IF(F107="CASSE",0)</f>
        <v>0</v>
      </c>
      <c r="N107" s="41" t="b">
        <f>IF(F107="OFFERT",0)</f>
        <v>0</v>
      </c>
      <c r="Q107" s="41" t="b">
        <f t="shared" si="4"/>
        <v>0</v>
      </c>
      <c r="R107" s="43">
        <f t="shared" si="5"/>
        <v>0</v>
      </c>
      <c r="S107" s="44">
        <f t="shared" si="6"/>
        <v>0</v>
      </c>
    </row>
    <row r="108" spans="1:19" x14ac:dyDescent="0.25">
      <c r="A108" s="38">
        <v>107</v>
      </c>
      <c r="C108" s="37">
        <f>+VLOOKUP(B108,[1]TABLE!A:Q,3,FALSE)</f>
        <v>0</v>
      </c>
      <c r="D108" s="37">
        <f>VLOOKUP(B108,[1]TABLE!$1:$1048576,9)</f>
        <v>0</v>
      </c>
      <c r="G108" s="39">
        <f>+H108</f>
        <v>0</v>
      </c>
      <c r="H108" s="40">
        <f>SUM(I108:N108)</f>
        <v>0</v>
      </c>
      <c r="I108" s="41" t="b">
        <f>IF(F108="BOUTEILLE",VLOOKUP(B108,[1]TABLE!$1:$1048576,12))</f>
        <v>0</v>
      </c>
      <c r="J108" s="41" t="b">
        <f>IF(F108="COFFRET",VLOOKUP(B108,[1]TABLE!$1:$1048576,13))</f>
        <v>0</v>
      </c>
      <c r="K108" s="41" t="b">
        <f>IF(F108="VERRE",VLOOKUP(B108,[1]TABLE!$1:$1048576,14))</f>
        <v>0</v>
      </c>
      <c r="L108" s="41" t="b">
        <f>IF(F108="DEGUST",0)</f>
        <v>0</v>
      </c>
      <c r="M108" s="41" t="b">
        <f>IF(F108="CASSE",0)</f>
        <v>0</v>
      </c>
      <c r="N108" s="41" t="b">
        <f>IF(F108="OFFERT",0)</f>
        <v>0</v>
      </c>
      <c r="Q108" s="41" t="b">
        <f t="shared" si="4"/>
        <v>0</v>
      </c>
      <c r="R108" s="43">
        <f t="shared" si="5"/>
        <v>0</v>
      </c>
      <c r="S108" s="44">
        <f t="shared" si="6"/>
        <v>0</v>
      </c>
    </row>
    <row r="109" spans="1:19" x14ac:dyDescent="0.25">
      <c r="A109" s="38">
        <v>108</v>
      </c>
      <c r="C109" s="37">
        <f>+VLOOKUP(B109,[1]TABLE!A:Q,3,FALSE)</f>
        <v>0</v>
      </c>
      <c r="D109" s="37">
        <f>VLOOKUP(B109,[1]TABLE!$1:$1048576,9)</f>
        <v>0</v>
      </c>
      <c r="G109" s="39">
        <f>+H109</f>
        <v>0</v>
      </c>
      <c r="H109" s="40">
        <f>SUM(I109:N109)</f>
        <v>0</v>
      </c>
      <c r="I109" s="41" t="b">
        <f>IF(F109="BOUTEILLE",VLOOKUP(B109,[1]TABLE!$1:$1048576,12))</f>
        <v>0</v>
      </c>
      <c r="J109" s="41" t="b">
        <f>IF(F109="COFFRET",VLOOKUP(B109,[1]TABLE!$1:$1048576,13))</f>
        <v>0</v>
      </c>
      <c r="K109" s="41" t="b">
        <f>IF(F109="VERRE",VLOOKUP(B109,[1]TABLE!$1:$1048576,14))</f>
        <v>0</v>
      </c>
      <c r="L109" s="41" t="b">
        <f>IF(F109="DEGUST",0)</f>
        <v>0</v>
      </c>
      <c r="M109" s="41" t="b">
        <f>IF(F109="CASSE",0)</f>
        <v>0</v>
      </c>
      <c r="N109" s="41" t="b">
        <f>IF(F109="OFFERT",0)</f>
        <v>0</v>
      </c>
      <c r="Q109" s="41" t="b">
        <f t="shared" si="4"/>
        <v>0</v>
      </c>
      <c r="R109" s="43">
        <f t="shared" si="5"/>
        <v>0</v>
      </c>
      <c r="S109" s="44">
        <f t="shared" si="6"/>
        <v>0</v>
      </c>
    </row>
    <row r="110" spans="1:19" x14ac:dyDescent="0.25">
      <c r="A110" s="38">
        <v>109</v>
      </c>
      <c r="C110" s="37">
        <f>+VLOOKUP(B110,[1]TABLE!A:Q,3,FALSE)</f>
        <v>0</v>
      </c>
      <c r="D110" s="37">
        <f>VLOOKUP(B110,[1]TABLE!$1:$1048576,9)</f>
        <v>0</v>
      </c>
      <c r="G110" s="39">
        <f>+H110</f>
        <v>0</v>
      </c>
      <c r="H110" s="40">
        <f>SUM(I110:N110)</f>
        <v>0</v>
      </c>
      <c r="I110" s="41" t="b">
        <f>IF(F110="BOUTEILLE",VLOOKUP(B110,[1]TABLE!$1:$1048576,12))</f>
        <v>0</v>
      </c>
      <c r="J110" s="41" t="b">
        <f>IF(F110="COFFRET",VLOOKUP(B110,[1]TABLE!$1:$1048576,13))</f>
        <v>0</v>
      </c>
      <c r="K110" s="41" t="b">
        <f>IF(F110="VERRE",VLOOKUP(B110,[1]TABLE!$1:$1048576,14))</f>
        <v>0</v>
      </c>
      <c r="L110" s="41" t="b">
        <f>IF(F110="DEGUST",0)</f>
        <v>0</v>
      </c>
      <c r="M110" s="41" t="b">
        <f>IF(F110="CASSE",0)</f>
        <v>0</v>
      </c>
      <c r="N110" s="41" t="b">
        <f>IF(F110="OFFERT",0)</f>
        <v>0</v>
      </c>
      <c r="Q110" s="41" t="b">
        <f t="shared" si="4"/>
        <v>0</v>
      </c>
      <c r="R110" s="43">
        <f t="shared" si="5"/>
        <v>0</v>
      </c>
      <c r="S110" s="44">
        <f t="shared" si="6"/>
        <v>0</v>
      </c>
    </row>
    <row r="111" spans="1:19" x14ac:dyDescent="0.25">
      <c r="A111" s="38">
        <v>110</v>
      </c>
      <c r="C111" s="37">
        <f>+VLOOKUP(B111,[1]TABLE!A:Q,3,FALSE)</f>
        <v>0</v>
      </c>
      <c r="D111" s="37">
        <f>VLOOKUP(B111,[1]TABLE!$1:$1048576,9)</f>
        <v>0</v>
      </c>
      <c r="G111" s="39">
        <f>+H111</f>
        <v>0</v>
      </c>
      <c r="H111" s="40">
        <f>SUM(I111:N111)</f>
        <v>0</v>
      </c>
      <c r="I111" s="41" t="b">
        <f>IF(F111="BOUTEILLE",VLOOKUP(B111,[1]TABLE!$1:$1048576,12))</f>
        <v>0</v>
      </c>
      <c r="J111" s="41" t="b">
        <f>IF(F111="COFFRET",VLOOKUP(B111,[1]TABLE!$1:$1048576,13))</f>
        <v>0</v>
      </c>
      <c r="K111" s="41" t="b">
        <f>IF(F111="VERRE",VLOOKUP(B111,[1]TABLE!$1:$1048576,14))</f>
        <v>0</v>
      </c>
      <c r="L111" s="41" t="b">
        <f>IF(F111="DEGUST",0)</f>
        <v>0</v>
      </c>
      <c r="M111" s="41" t="b">
        <f>IF(F111="CASSE",0)</f>
        <v>0</v>
      </c>
      <c r="N111" s="41" t="b">
        <f>IF(F111="OFFERT",0)</f>
        <v>0</v>
      </c>
      <c r="Q111" s="41" t="b">
        <f t="shared" si="4"/>
        <v>0</v>
      </c>
      <c r="R111" s="43">
        <f t="shared" si="5"/>
        <v>0</v>
      </c>
      <c r="S111" s="44">
        <f t="shared" si="6"/>
        <v>0</v>
      </c>
    </row>
    <row r="112" spans="1:19" x14ac:dyDescent="0.25">
      <c r="A112" s="38">
        <v>111</v>
      </c>
      <c r="C112" s="37">
        <f>+VLOOKUP(B112,[1]TABLE!A:Q,3,FALSE)</f>
        <v>0</v>
      </c>
      <c r="D112" s="37">
        <f>VLOOKUP(B112,[1]TABLE!$1:$1048576,9)</f>
        <v>0</v>
      </c>
      <c r="G112" s="39">
        <f>+H112</f>
        <v>0</v>
      </c>
      <c r="H112" s="40">
        <f>SUM(I112:N112)</f>
        <v>0</v>
      </c>
      <c r="I112" s="41" t="b">
        <f>IF(F112="BOUTEILLE",VLOOKUP(B112,[1]TABLE!$1:$1048576,12))</f>
        <v>0</v>
      </c>
      <c r="J112" s="41" t="b">
        <f>IF(F112="COFFRET",VLOOKUP(B112,[1]TABLE!$1:$1048576,13))</f>
        <v>0</v>
      </c>
      <c r="K112" s="41" t="b">
        <f>IF(F112="VERRE",VLOOKUP(B112,[1]TABLE!$1:$1048576,14))</f>
        <v>0</v>
      </c>
      <c r="L112" s="41" t="b">
        <f>IF(F112="DEGUST",0)</f>
        <v>0</v>
      </c>
      <c r="M112" s="41" t="b">
        <f>IF(F112="CASSE",0)</f>
        <v>0</v>
      </c>
      <c r="N112" s="41" t="b">
        <f>IF(F112="OFFERT",0)</f>
        <v>0</v>
      </c>
      <c r="Q112" s="41" t="b">
        <f t="shared" si="4"/>
        <v>0</v>
      </c>
      <c r="R112" s="43">
        <f t="shared" si="5"/>
        <v>0</v>
      </c>
      <c r="S112" s="44">
        <f t="shared" si="6"/>
        <v>0</v>
      </c>
    </row>
    <row r="113" spans="1:19" x14ac:dyDescent="0.25">
      <c r="A113" s="38">
        <v>112</v>
      </c>
      <c r="C113" s="37">
        <f>+VLOOKUP(B113,[1]TABLE!A:Q,3,FALSE)</f>
        <v>0</v>
      </c>
      <c r="D113" s="37">
        <f>VLOOKUP(B113,[1]TABLE!$1:$1048576,9)</f>
        <v>0</v>
      </c>
      <c r="G113" s="39">
        <f>+H113</f>
        <v>0</v>
      </c>
      <c r="H113" s="40">
        <f>SUM(I113:N113)</f>
        <v>0</v>
      </c>
      <c r="I113" s="41" t="b">
        <f>IF(F113="BOUTEILLE",VLOOKUP(B113,[1]TABLE!$1:$1048576,12))</f>
        <v>0</v>
      </c>
      <c r="J113" s="41" t="b">
        <f>IF(F113="COFFRET",VLOOKUP(B113,[1]TABLE!$1:$1048576,13))</f>
        <v>0</v>
      </c>
      <c r="K113" s="41" t="b">
        <f>IF(F113="VERRE",VLOOKUP(B113,[1]TABLE!$1:$1048576,14))</f>
        <v>0</v>
      </c>
      <c r="L113" s="41" t="b">
        <f>IF(F113="DEGUST",0)</f>
        <v>0</v>
      </c>
      <c r="M113" s="41" t="b">
        <f>IF(F113="CASSE",0)</f>
        <v>0</v>
      </c>
      <c r="N113" s="41" t="b">
        <f>IF(F113="OFFERT",0)</f>
        <v>0</v>
      </c>
      <c r="Q113" s="41" t="b">
        <f t="shared" si="4"/>
        <v>0</v>
      </c>
      <c r="R113" s="43">
        <f t="shared" si="5"/>
        <v>0</v>
      </c>
      <c r="S113" s="44">
        <f t="shared" si="6"/>
        <v>0</v>
      </c>
    </row>
    <row r="114" spans="1:19" x14ac:dyDescent="0.25">
      <c r="A114" s="38">
        <v>113</v>
      </c>
      <c r="C114" s="37">
        <f>+VLOOKUP(B114,[1]TABLE!A:Q,3,FALSE)</f>
        <v>0</v>
      </c>
      <c r="D114" s="37">
        <f>VLOOKUP(B114,[1]TABLE!$1:$1048576,9)</f>
        <v>0</v>
      </c>
      <c r="G114" s="39">
        <f>+H114</f>
        <v>0</v>
      </c>
      <c r="H114" s="40">
        <f>SUM(I114:N114)</f>
        <v>0</v>
      </c>
      <c r="I114" s="41" t="b">
        <f>IF(F114="BOUTEILLE",VLOOKUP(B114,[1]TABLE!$1:$1048576,12))</f>
        <v>0</v>
      </c>
      <c r="J114" s="41" t="b">
        <f>IF(F114="COFFRET",VLOOKUP(B114,[1]TABLE!$1:$1048576,13))</f>
        <v>0</v>
      </c>
      <c r="K114" s="41" t="b">
        <f>IF(F114="VERRE",VLOOKUP(B114,[1]TABLE!$1:$1048576,14))</f>
        <v>0</v>
      </c>
      <c r="L114" s="41" t="b">
        <f>IF(F114="DEGUST",0)</f>
        <v>0</v>
      </c>
      <c r="M114" s="41" t="b">
        <f>IF(F114="CASSE",0)</f>
        <v>0</v>
      </c>
      <c r="N114" s="41" t="b">
        <f>IF(F114="OFFERT",0)</f>
        <v>0</v>
      </c>
      <c r="Q114" s="41" t="b">
        <f t="shared" si="4"/>
        <v>0</v>
      </c>
      <c r="R114" s="43">
        <f t="shared" si="5"/>
        <v>0</v>
      </c>
      <c r="S114" s="44">
        <f t="shared" si="6"/>
        <v>0</v>
      </c>
    </row>
    <row r="115" spans="1:19" x14ac:dyDescent="0.25">
      <c r="A115" s="38">
        <v>114</v>
      </c>
      <c r="C115" s="37">
        <f>+VLOOKUP(B115,[1]TABLE!A:Q,3,FALSE)</f>
        <v>0</v>
      </c>
      <c r="D115" s="37">
        <f>VLOOKUP(B115,[1]TABLE!$1:$1048576,9)</f>
        <v>0</v>
      </c>
      <c r="G115" s="39">
        <f>+H115</f>
        <v>0</v>
      </c>
      <c r="H115" s="40">
        <f>SUM(I115:N115)</f>
        <v>0</v>
      </c>
      <c r="I115" s="41" t="b">
        <f>IF(F115="BOUTEILLE",VLOOKUP(B115,[1]TABLE!$1:$1048576,12))</f>
        <v>0</v>
      </c>
      <c r="J115" s="41" t="b">
        <f>IF(F115="COFFRET",VLOOKUP(B115,[1]TABLE!$1:$1048576,13))</f>
        <v>0</v>
      </c>
      <c r="K115" s="41" t="b">
        <f>IF(F115="VERRE",VLOOKUP(B115,[1]TABLE!$1:$1048576,14))</f>
        <v>0</v>
      </c>
      <c r="L115" s="41" t="b">
        <f>IF(F115="DEGUST",0)</f>
        <v>0</v>
      </c>
      <c r="M115" s="41" t="b">
        <f>IF(F115="CASSE",0)</f>
        <v>0</v>
      </c>
      <c r="N115" s="41" t="b">
        <f>IF(F115="OFFERT",0)</f>
        <v>0</v>
      </c>
      <c r="Q115" s="41" t="b">
        <f t="shared" si="4"/>
        <v>0</v>
      </c>
      <c r="R115" s="43">
        <f t="shared" si="5"/>
        <v>0</v>
      </c>
      <c r="S115" s="44">
        <f t="shared" si="6"/>
        <v>0</v>
      </c>
    </row>
    <row r="116" spans="1:19" x14ac:dyDescent="0.25">
      <c r="A116" s="38">
        <v>115</v>
      </c>
      <c r="C116" s="37">
        <f>+VLOOKUP(B116,[1]TABLE!A:Q,3,FALSE)</f>
        <v>0</v>
      </c>
      <c r="D116" s="37">
        <f>VLOOKUP(B116,[1]TABLE!$1:$1048576,9)</f>
        <v>0</v>
      </c>
      <c r="G116" s="39">
        <f>+H116</f>
        <v>0</v>
      </c>
      <c r="H116" s="40">
        <f>SUM(I116:N116)</f>
        <v>0</v>
      </c>
      <c r="I116" s="41" t="b">
        <f>IF(F116="BOUTEILLE",VLOOKUP(B116,[1]TABLE!$1:$1048576,12))</f>
        <v>0</v>
      </c>
      <c r="J116" s="41" t="b">
        <f>IF(F116="COFFRET",VLOOKUP(B116,[1]TABLE!$1:$1048576,13))</f>
        <v>0</v>
      </c>
      <c r="K116" s="41" t="b">
        <f>IF(F116="VERRE",VLOOKUP(B116,[1]TABLE!$1:$1048576,14))</f>
        <v>0</v>
      </c>
      <c r="L116" s="41" t="b">
        <f>IF(F116="DEGUST",0)</f>
        <v>0</v>
      </c>
      <c r="M116" s="41" t="b">
        <f>IF(F116="CASSE",0)</f>
        <v>0</v>
      </c>
      <c r="N116" s="41" t="b">
        <f>IF(F116="OFFERT",0)</f>
        <v>0</v>
      </c>
      <c r="Q116" s="41" t="b">
        <f t="shared" si="4"/>
        <v>0</v>
      </c>
      <c r="R116" s="43">
        <f t="shared" si="5"/>
        <v>0</v>
      </c>
      <c r="S116" s="44">
        <f t="shared" si="6"/>
        <v>0</v>
      </c>
    </row>
    <row r="117" spans="1:19" x14ac:dyDescent="0.25">
      <c r="A117" s="38">
        <v>116</v>
      </c>
      <c r="C117" s="37">
        <f>+VLOOKUP(B117,[1]TABLE!A:Q,3,FALSE)</f>
        <v>0</v>
      </c>
      <c r="D117" s="37">
        <f>VLOOKUP(B117,[1]TABLE!$1:$1048576,9)</f>
        <v>0</v>
      </c>
      <c r="G117" s="39">
        <f>+H117</f>
        <v>0</v>
      </c>
      <c r="H117" s="40">
        <f>SUM(I117:N117)</f>
        <v>0</v>
      </c>
      <c r="I117" s="41" t="b">
        <f>IF(F117="BOUTEILLE",VLOOKUP(B117,[1]TABLE!$1:$1048576,12))</f>
        <v>0</v>
      </c>
      <c r="J117" s="41" t="b">
        <f>IF(F117="COFFRET",VLOOKUP(B117,[1]TABLE!$1:$1048576,13))</f>
        <v>0</v>
      </c>
      <c r="K117" s="41" t="b">
        <f>IF(F117="VERRE",VLOOKUP(B117,[1]TABLE!$1:$1048576,14))</f>
        <v>0</v>
      </c>
      <c r="L117" s="41" t="b">
        <f>IF(F117="DEGUST",0)</f>
        <v>0</v>
      </c>
      <c r="M117" s="41" t="b">
        <f>IF(F117="CASSE",0)</f>
        <v>0</v>
      </c>
      <c r="N117" s="41" t="b">
        <f>IF(F117="OFFERT",0)</f>
        <v>0</v>
      </c>
      <c r="Q117" s="41" t="b">
        <f t="shared" si="4"/>
        <v>0</v>
      </c>
      <c r="R117" s="43">
        <f t="shared" si="5"/>
        <v>0</v>
      </c>
      <c r="S117" s="44">
        <f t="shared" si="6"/>
        <v>0</v>
      </c>
    </row>
    <row r="118" spans="1:19" x14ac:dyDescent="0.25">
      <c r="A118" s="38">
        <v>117</v>
      </c>
      <c r="C118" s="37">
        <f>+VLOOKUP(B118,[1]TABLE!A:Q,3,FALSE)</f>
        <v>0</v>
      </c>
      <c r="D118" s="37">
        <f>VLOOKUP(B118,[1]TABLE!$1:$1048576,9)</f>
        <v>0</v>
      </c>
      <c r="G118" s="39">
        <f>+H118</f>
        <v>0</v>
      </c>
      <c r="H118" s="40">
        <f>SUM(I118:N118)</f>
        <v>0</v>
      </c>
      <c r="I118" s="41" t="b">
        <f>IF(F118="BOUTEILLE",VLOOKUP(B118,[1]TABLE!$1:$1048576,12))</f>
        <v>0</v>
      </c>
      <c r="J118" s="41" t="b">
        <f>IF(F118="COFFRET",VLOOKUP(B118,[1]TABLE!$1:$1048576,13))</f>
        <v>0</v>
      </c>
      <c r="K118" s="41" t="b">
        <f>IF(F118="VERRE",VLOOKUP(B118,[1]TABLE!$1:$1048576,14))</f>
        <v>0</v>
      </c>
      <c r="L118" s="41" t="b">
        <f>IF(F118="DEGUST",0)</f>
        <v>0</v>
      </c>
      <c r="M118" s="41" t="b">
        <f>IF(F118="CASSE",0)</f>
        <v>0</v>
      </c>
      <c r="N118" s="41" t="b">
        <f>IF(F118="OFFERT",0)</f>
        <v>0</v>
      </c>
      <c r="Q118" s="41" t="b">
        <f t="shared" si="4"/>
        <v>0</v>
      </c>
      <c r="R118" s="43">
        <f t="shared" si="5"/>
        <v>0</v>
      </c>
      <c r="S118" s="44">
        <f t="shared" si="6"/>
        <v>0</v>
      </c>
    </row>
    <row r="119" spans="1:19" x14ac:dyDescent="0.25">
      <c r="A119" s="38">
        <v>118</v>
      </c>
      <c r="C119" s="37">
        <f>+VLOOKUP(B119,[1]TABLE!A:Q,3,FALSE)</f>
        <v>0</v>
      </c>
      <c r="D119" s="37">
        <f>VLOOKUP(B119,[1]TABLE!$1:$1048576,9)</f>
        <v>0</v>
      </c>
      <c r="G119" s="39">
        <f>+H119</f>
        <v>0</v>
      </c>
      <c r="H119" s="40">
        <f>SUM(I119:N119)</f>
        <v>0</v>
      </c>
      <c r="I119" s="41" t="b">
        <f>IF(F119="BOUTEILLE",VLOOKUP(B119,[1]TABLE!$1:$1048576,12))</f>
        <v>0</v>
      </c>
      <c r="J119" s="41" t="b">
        <f>IF(F119="COFFRET",VLOOKUP(B119,[1]TABLE!$1:$1048576,13))</f>
        <v>0</v>
      </c>
      <c r="K119" s="41" t="b">
        <f>IF(F119="VERRE",VLOOKUP(B119,[1]TABLE!$1:$1048576,14))</f>
        <v>0</v>
      </c>
      <c r="L119" s="41" t="b">
        <f>IF(F119="DEGUST",0)</f>
        <v>0</v>
      </c>
      <c r="M119" s="41" t="b">
        <f>IF(F119="CASSE",0)</f>
        <v>0</v>
      </c>
      <c r="N119" s="41" t="b">
        <f>IF(F119="OFFERT",0)</f>
        <v>0</v>
      </c>
      <c r="Q119" s="41" t="b">
        <f t="shared" si="4"/>
        <v>0</v>
      </c>
      <c r="R119" s="43">
        <f t="shared" si="5"/>
        <v>0</v>
      </c>
      <c r="S119" s="44">
        <f t="shared" si="6"/>
        <v>0</v>
      </c>
    </row>
    <row r="120" spans="1:19" x14ac:dyDescent="0.25">
      <c r="A120" s="38">
        <v>119</v>
      </c>
      <c r="C120" s="37">
        <f>+VLOOKUP(B120,[1]TABLE!A:Q,3,FALSE)</f>
        <v>0</v>
      </c>
      <c r="D120" s="37">
        <f>VLOOKUP(B120,[1]TABLE!$1:$1048576,9)</f>
        <v>0</v>
      </c>
      <c r="G120" s="39">
        <f>+H120</f>
        <v>0</v>
      </c>
      <c r="H120" s="40">
        <f>SUM(I120:N120)</f>
        <v>0</v>
      </c>
      <c r="I120" s="41" t="b">
        <f>IF(F120="BOUTEILLE",VLOOKUP(B120,[1]TABLE!$1:$1048576,12))</f>
        <v>0</v>
      </c>
      <c r="J120" s="41" t="b">
        <f>IF(F120="COFFRET",VLOOKUP(B120,[1]TABLE!$1:$1048576,13))</f>
        <v>0</v>
      </c>
      <c r="K120" s="41" t="b">
        <f>IF(F120="VERRE",VLOOKUP(B120,[1]TABLE!$1:$1048576,14))</f>
        <v>0</v>
      </c>
      <c r="L120" s="41" t="b">
        <f>IF(F120="DEGUST",0)</f>
        <v>0</v>
      </c>
      <c r="M120" s="41" t="b">
        <f>IF(F120="CASSE",0)</f>
        <v>0</v>
      </c>
      <c r="N120" s="41" t="b">
        <f>IF(F120="OFFERT",0)</f>
        <v>0</v>
      </c>
      <c r="Q120" s="41" t="b">
        <f t="shared" si="4"/>
        <v>0</v>
      </c>
      <c r="R120" s="43">
        <f t="shared" si="5"/>
        <v>0</v>
      </c>
      <c r="S120" s="44">
        <f t="shared" si="6"/>
        <v>0</v>
      </c>
    </row>
    <row r="121" spans="1:19" x14ac:dyDescent="0.25">
      <c r="A121" s="38">
        <v>120</v>
      </c>
      <c r="C121" s="37">
        <f>+VLOOKUP(B121,[1]TABLE!A:Q,3,FALSE)</f>
        <v>0</v>
      </c>
      <c r="D121" s="37">
        <f>VLOOKUP(B121,[1]TABLE!$1:$1048576,9)</f>
        <v>0</v>
      </c>
      <c r="G121" s="39">
        <f>+H121</f>
        <v>0</v>
      </c>
      <c r="H121" s="40">
        <f>SUM(I121:N121)</f>
        <v>0</v>
      </c>
      <c r="I121" s="41" t="b">
        <f>IF(F121="BOUTEILLE",VLOOKUP(B121,[1]TABLE!$1:$1048576,12))</f>
        <v>0</v>
      </c>
      <c r="J121" s="41" t="b">
        <f>IF(F121="COFFRET",VLOOKUP(B121,[1]TABLE!$1:$1048576,13))</f>
        <v>0</v>
      </c>
      <c r="K121" s="41" t="b">
        <f>IF(F121="VERRE",VLOOKUP(B121,[1]TABLE!$1:$1048576,14))</f>
        <v>0</v>
      </c>
      <c r="L121" s="41" t="b">
        <f>IF(F121="DEGUST",0)</f>
        <v>0</v>
      </c>
      <c r="M121" s="41" t="b">
        <f>IF(F121="CASSE",0)</f>
        <v>0</v>
      </c>
      <c r="N121" s="41" t="b">
        <f>IF(F121="OFFERT",0)</f>
        <v>0</v>
      </c>
      <c r="Q121" s="41" t="b">
        <f t="shared" si="4"/>
        <v>0</v>
      </c>
      <c r="R121" s="43">
        <f t="shared" si="5"/>
        <v>0</v>
      </c>
      <c r="S121" s="44">
        <f t="shared" si="6"/>
        <v>0</v>
      </c>
    </row>
    <row r="122" spans="1:19" x14ac:dyDescent="0.25">
      <c r="A122" s="38">
        <v>121</v>
      </c>
      <c r="C122" s="37">
        <f>+VLOOKUP(B122,[1]TABLE!A:Q,3,FALSE)</f>
        <v>0</v>
      </c>
      <c r="D122" s="37">
        <f>VLOOKUP(B122,[1]TABLE!$1:$1048576,9)</f>
        <v>0</v>
      </c>
      <c r="G122" s="39">
        <f>+H122</f>
        <v>0</v>
      </c>
      <c r="H122" s="40">
        <f>SUM(I122:N122)</f>
        <v>0</v>
      </c>
      <c r="I122" s="41" t="b">
        <f>IF(F122="BOUTEILLE",VLOOKUP(B122,[1]TABLE!$1:$1048576,12))</f>
        <v>0</v>
      </c>
      <c r="J122" s="41" t="b">
        <f>IF(F122="COFFRET",VLOOKUP(B122,[1]TABLE!$1:$1048576,13))</f>
        <v>0</v>
      </c>
      <c r="K122" s="41" t="b">
        <f>IF(F122="VERRE",VLOOKUP(B122,[1]TABLE!$1:$1048576,14))</f>
        <v>0</v>
      </c>
      <c r="L122" s="41" t="b">
        <f>IF(F122="DEGUST",0)</f>
        <v>0</v>
      </c>
      <c r="M122" s="41" t="b">
        <f>IF(F122="CASSE",0)</f>
        <v>0</v>
      </c>
      <c r="N122" s="41" t="b">
        <f>IF(F122="OFFERT",0)</f>
        <v>0</v>
      </c>
      <c r="Q122" s="41" t="b">
        <f t="shared" si="4"/>
        <v>0</v>
      </c>
      <c r="R122" s="43">
        <f t="shared" si="5"/>
        <v>0</v>
      </c>
      <c r="S122" s="44">
        <f t="shared" si="6"/>
        <v>0</v>
      </c>
    </row>
    <row r="123" spans="1:19" x14ac:dyDescent="0.25">
      <c r="A123" s="38">
        <v>122</v>
      </c>
      <c r="C123" s="37">
        <f>+VLOOKUP(B123,[1]TABLE!A:Q,3,FALSE)</f>
        <v>0</v>
      </c>
      <c r="D123" s="37">
        <f>VLOOKUP(B123,[1]TABLE!$1:$1048576,9)</f>
        <v>0</v>
      </c>
      <c r="G123" s="39">
        <f>+H123</f>
        <v>0</v>
      </c>
      <c r="H123" s="40">
        <f>SUM(I123:N123)</f>
        <v>0</v>
      </c>
      <c r="I123" s="41" t="b">
        <f>IF(F123="BOUTEILLE",VLOOKUP(B123,[1]TABLE!$1:$1048576,12))</f>
        <v>0</v>
      </c>
      <c r="J123" s="41" t="b">
        <f>IF(F123="COFFRET",VLOOKUP(B123,[1]TABLE!$1:$1048576,13))</f>
        <v>0</v>
      </c>
      <c r="K123" s="41" t="b">
        <f>IF(F123="VERRE",VLOOKUP(B123,[1]TABLE!$1:$1048576,14))</f>
        <v>0</v>
      </c>
      <c r="L123" s="41" t="b">
        <f>IF(F123="DEGUST",0)</f>
        <v>0</v>
      </c>
      <c r="M123" s="41" t="b">
        <f>IF(F123="CASSE",0)</f>
        <v>0</v>
      </c>
      <c r="N123" s="41" t="b">
        <f>IF(F123="OFFERT",0)</f>
        <v>0</v>
      </c>
      <c r="Q123" s="41" t="b">
        <f t="shared" si="4"/>
        <v>0</v>
      </c>
      <c r="R123" s="43">
        <f t="shared" si="5"/>
        <v>0</v>
      </c>
      <c r="S123" s="44">
        <f t="shared" si="6"/>
        <v>0</v>
      </c>
    </row>
    <row r="124" spans="1:19" x14ac:dyDescent="0.25">
      <c r="A124" s="38">
        <v>123</v>
      </c>
      <c r="C124" s="37">
        <f>+VLOOKUP(B124,[1]TABLE!A:Q,3,FALSE)</f>
        <v>0</v>
      </c>
      <c r="D124" s="37">
        <f>VLOOKUP(B124,[1]TABLE!$1:$1048576,9)</f>
        <v>0</v>
      </c>
      <c r="G124" s="39">
        <f>+H124</f>
        <v>0</v>
      </c>
      <c r="H124" s="40">
        <f>SUM(I124:N124)</f>
        <v>0</v>
      </c>
      <c r="I124" s="41" t="b">
        <f>IF(F124="BOUTEILLE",VLOOKUP(B124,[1]TABLE!$1:$1048576,12))</f>
        <v>0</v>
      </c>
      <c r="J124" s="41" t="b">
        <f>IF(F124="COFFRET",VLOOKUP(B124,[1]TABLE!$1:$1048576,13))</f>
        <v>0</v>
      </c>
      <c r="K124" s="41" t="b">
        <f>IF(F124="VERRE",VLOOKUP(B124,[1]TABLE!$1:$1048576,14))</f>
        <v>0</v>
      </c>
      <c r="L124" s="41" t="b">
        <f>IF(F124="DEGUST",0)</f>
        <v>0</v>
      </c>
      <c r="M124" s="41" t="b">
        <f>IF(F124="CASSE",0)</f>
        <v>0</v>
      </c>
      <c r="N124" s="41" t="b">
        <f>IF(F124="OFFERT",0)</f>
        <v>0</v>
      </c>
      <c r="Q124" s="41" t="b">
        <f t="shared" si="4"/>
        <v>0</v>
      </c>
      <c r="R124" s="43">
        <f t="shared" si="5"/>
        <v>0</v>
      </c>
      <c r="S124" s="44">
        <f t="shared" si="6"/>
        <v>0</v>
      </c>
    </row>
    <row r="125" spans="1:19" x14ac:dyDescent="0.25">
      <c r="A125" s="38">
        <v>124</v>
      </c>
      <c r="C125" s="37">
        <f>+VLOOKUP(B125,[1]TABLE!A:Q,3,FALSE)</f>
        <v>0</v>
      </c>
      <c r="D125" s="37">
        <f>VLOOKUP(B125,[1]TABLE!$1:$1048576,9)</f>
        <v>0</v>
      </c>
      <c r="G125" s="39">
        <f>+H125</f>
        <v>0</v>
      </c>
      <c r="H125" s="40">
        <f>SUM(I125:N125)</f>
        <v>0</v>
      </c>
      <c r="I125" s="41" t="b">
        <f>IF(F125="BOUTEILLE",VLOOKUP(B125,[1]TABLE!$1:$1048576,12))</f>
        <v>0</v>
      </c>
      <c r="J125" s="41" t="b">
        <f>IF(F125="COFFRET",VLOOKUP(B125,[1]TABLE!$1:$1048576,13))</f>
        <v>0</v>
      </c>
      <c r="K125" s="41" t="b">
        <f>IF(F125="VERRE",VLOOKUP(B125,[1]TABLE!$1:$1048576,14))</f>
        <v>0</v>
      </c>
      <c r="L125" s="41" t="b">
        <f>IF(F125="DEGUST",0)</f>
        <v>0</v>
      </c>
      <c r="M125" s="41" t="b">
        <f>IF(F125="CASSE",0)</f>
        <v>0</v>
      </c>
      <c r="N125" s="41" t="b">
        <f>IF(F125="OFFERT",0)</f>
        <v>0</v>
      </c>
      <c r="Q125" s="41" t="b">
        <f t="shared" si="4"/>
        <v>0</v>
      </c>
      <c r="R125" s="43">
        <f t="shared" si="5"/>
        <v>0</v>
      </c>
      <c r="S125" s="44">
        <f t="shared" si="6"/>
        <v>0</v>
      </c>
    </row>
    <row r="126" spans="1:19" x14ac:dyDescent="0.25">
      <c r="A126" s="38">
        <v>125</v>
      </c>
      <c r="C126" s="37">
        <f>+VLOOKUP(B126,[1]TABLE!A:Q,3,FALSE)</f>
        <v>0</v>
      </c>
      <c r="D126" s="37">
        <f>VLOOKUP(B126,[1]TABLE!$1:$1048576,9)</f>
        <v>0</v>
      </c>
      <c r="G126" s="39">
        <f>+H126</f>
        <v>0</v>
      </c>
      <c r="H126" s="40">
        <f>SUM(I126:N126)</f>
        <v>0</v>
      </c>
      <c r="I126" s="41" t="b">
        <f>IF(F126="BOUTEILLE",VLOOKUP(B126,[1]TABLE!$1:$1048576,12))</f>
        <v>0</v>
      </c>
      <c r="J126" s="41" t="b">
        <f>IF(F126="COFFRET",VLOOKUP(B126,[1]TABLE!$1:$1048576,13))</f>
        <v>0</v>
      </c>
      <c r="K126" s="41" t="b">
        <f>IF(F126="VERRE",VLOOKUP(B126,[1]TABLE!$1:$1048576,14))</f>
        <v>0</v>
      </c>
      <c r="L126" s="41" t="b">
        <f>IF(F126="DEGUST",0)</f>
        <v>0</v>
      </c>
      <c r="M126" s="41" t="b">
        <f>IF(F126="CASSE",0)</f>
        <v>0</v>
      </c>
      <c r="N126" s="41" t="b">
        <f>IF(F126="OFFERT",0)</f>
        <v>0</v>
      </c>
      <c r="Q126" s="41" t="b">
        <f t="shared" si="4"/>
        <v>0</v>
      </c>
      <c r="R126" s="43">
        <f t="shared" si="5"/>
        <v>0</v>
      </c>
      <c r="S126" s="44">
        <f t="shared" si="6"/>
        <v>0</v>
      </c>
    </row>
    <row r="127" spans="1:19" x14ac:dyDescent="0.25">
      <c r="A127" s="38">
        <v>126</v>
      </c>
      <c r="C127" s="37">
        <f>+VLOOKUP(B127,[1]TABLE!A:Q,3,FALSE)</f>
        <v>0</v>
      </c>
      <c r="D127" s="37">
        <f>VLOOKUP(B127,[1]TABLE!$1:$1048576,9)</f>
        <v>0</v>
      </c>
      <c r="G127" s="39">
        <f>+H127</f>
        <v>0</v>
      </c>
      <c r="H127" s="40">
        <f>SUM(I127:N127)</f>
        <v>0</v>
      </c>
      <c r="I127" s="41" t="b">
        <f>IF(F127="BOUTEILLE",VLOOKUP(B127,[1]TABLE!$1:$1048576,12))</f>
        <v>0</v>
      </c>
      <c r="J127" s="41" t="b">
        <f>IF(F127="COFFRET",VLOOKUP(B127,[1]TABLE!$1:$1048576,13))</f>
        <v>0</v>
      </c>
      <c r="K127" s="41" t="b">
        <f>IF(F127="VERRE",VLOOKUP(B127,[1]TABLE!$1:$1048576,14))</f>
        <v>0</v>
      </c>
      <c r="L127" s="41" t="b">
        <f>IF(F127="DEGUST",0)</f>
        <v>0</v>
      </c>
      <c r="M127" s="41" t="b">
        <f>IF(F127="CASSE",0)</f>
        <v>0</v>
      </c>
      <c r="N127" s="41" t="b">
        <f>IF(F127="OFFERT",0)</f>
        <v>0</v>
      </c>
      <c r="Q127" s="41" t="b">
        <f t="shared" si="4"/>
        <v>0</v>
      </c>
      <c r="R127" s="43">
        <f t="shared" si="5"/>
        <v>0</v>
      </c>
      <c r="S127" s="44">
        <f t="shared" si="6"/>
        <v>0</v>
      </c>
    </row>
    <row r="128" spans="1:19" x14ac:dyDescent="0.25">
      <c r="A128" s="38">
        <v>127</v>
      </c>
      <c r="C128" s="37">
        <f>+VLOOKUP(B128,[1]TABLE!A:Q,3,FALSE)</f>
        <v>0</v>
      </c>
      <c r="D128" s="37">
        <f>VLOOKUP(B128,[1]TABLE!$1:$1048576,9)</f>
        <v>0</v>
      </c>
      <c r="G128" s="39">
        <f>+H128</f>
        <v>0</v>
      </c>
      <c r="H128" s="40">
        <f>SUM(I128:N128)</f>
        <v>0</v>
      </c>
      <c r="I128" s="41" t="b">
        <f>IF(F128="BOUTEILLE",VLOOKUP(B128,[1]TABLE!$1:$1048576,12))</f>
        <v>0</v>
      </c>
      <c r="J128" s="41" t="b">
        <f>IF(F128="COFFRET",VLOOKUP(B128,[1]TABLE!$1:$1048576,13))</f>
        <v>0</v>
      </c>
      <c r="K128" s="41" t="b">
        <f>IF(F128="VERRE",VLOOKUP(B128,[1]TABLE!$1:$1048576,14))</f>
        <v>0</v>
      </c>
      <c r="L128" s="41" t="b">
        <f>IF(F128="DEGUST",0)</f>
        <v>0</v>
      </c>
      <c r="M128" s="41" t="b">
        <f>IF(F128="CASSE",0)</f>
        <v>0</v>
      </c>
      <c r="N128" s="41" t="b">
        <f>IF(F128="OFFERT",0)</f>
        <v>0</v>
      </c>
      <c r="Q128" s="41" t="b">
        <f t="shared" si="4"/>
        <v>0</v>
      </c>
      <c r="R128" s="43">
        <f t="shared" si="5"/>
        <v>0</v>
      </c>
      <c r="S128" s="44">
        <f t="shared" si="6"/>
        <v>0</v>
      </c>
    </row>
    <row r="129" spans="1:19" x14ac:dyDescent="0.25">
      <c r="A129" s="38">
        <v>128</v>
      </c>
      <c r="C129" s="37">
        <f>+VLOOKUP(B129,[1]TABLE!A:Q,3,FALSE)</f>
        <v>0</v>
      </c>
      <c r="D129" s="37">
        <f>VLOOKUP(B129,[1]TABLE!$1:$1048576,9)</f>
        <v>0</v>
      </c>
      <c r="G129" s="39">
        <f>+H129</f>
        <v>0</v>
      </c>
      <c r="H129" s="40">
        <f>SUM(I129:N129)</f>
        <v>0</v>
      </c>
      <c r="I129" s="41" t="b">
        <f>IF(F129="BOUTEILLE",VLOOKUP(B129,[1]TABLE!$1:$1048576,12))</f>
        <v>0</v>
      </c>
      <c r="J129" s="41" t="b">
        <f>IF(F129="COFFRET",VLOOKUP(B129,[1]TABLE!$1:$1048576,13))</f>
        <v>0</v>
      </c>
      <c r="K129" s="41" t="b">
        <f>IF(F129="VERRE",VLOOKUP(B129,[1]TABLE!$1:$1048576,14))</f>
        <v>0</v>
      </c>
      <c r="L129" s="41" t="b">
        <f>IF(F129="DEGUST",0)</f>
        <v>0</v>
      </c>
      <c r="M129" s="41" t="b">
        <f>IF(F129="CASSE",0)</f>
        <v>0</v>
      </c>
      <c r="N129" s="41" t="b">
        <f>IF(F129="OFFERT",0)</f>
        <v>0</v>
      </c>
      <c r="Q129" s="41" t="b">
        <f t="shared" si="4"/>
        <v>0</v>
      </c>
      <c r="R129" s="43">
        <f t="shared" si="5"/>
        <v>0</v>
      </c>
      <c r="S129" s="44">
        <f t="shared" si="6"/>
        <v>0</v>
      </c>
    </row>
    <row r="130" spans="1:19" x14ac:dyDescent="0.25">
      <c r="A130" s="38">
        <v>129</v>
      </c>
      <c r="C130" s="37">
        <f>+VLOOKUP(B130,[1]TABLE!A:Q,3,FALSE)</f>
        <v>0</v>
      </c>
      <c r="D130" s="37">
        <f>VLOOKUP(B130,[1]TABLE!$1:$1048576,9)</f>
        <v>0</v>
      </c>
      <c r="G130" s="39">
        <f>+H130</f>
        <v>0</v>
      </c>
      <c r="H130" s="40">
        <f>SUM(I130:N130)</f>
        <v>0</v>
      </c>
      <c r="I130" s="41" t="b">
        <f>IF(F130="BOUTEILLE",VLOOKUP(B130,[1]TABLE!$1:$1048576,12))</f>
        <v>0</v>
      </c>
      <c r="J130" s="41" t="b">
        <f>IF(F130="COFFRET",VLOOKUP(B130,[1]TABLE!$1:$1048576,13))</f>
        <v>0</v>
      </c>
      <c r="K130" s="41" t="b">
        <f>IF(F130="VERRE",VLOOKUP(B130,[1]TABLE!$1:$1048576,14))</f>
        <v>0</v>
      </c>
      <c r="L130" s="41" t="b">
        <f>IF(F130="DEGUST",0)</f>
        <v>0</v>
      </c>
      <c r="M130" s="41" t="b">
        <f>IF(F130="CASSE",0)</f>
        <v>0</v>
      </c>
      <c r="N130" s="41" t="b">
        <f>IF(F130="OFFERT",0)</f>
        <v>0</v>
      </c>
      <c r="Q130" s="41" t="b">
        <f t="shared" si="4"/>
        <v>0</v>
      </c>
      <c r="R130" s="43">
        <f t="shared" si="5"/>
        <v>0</v>
      </c>
      <c r="S130" s="44">
        <f t="shared" si="6"/>
        <v>0</v>
      </c>
    </row>
    <row r="131" spans="1:19" x14ac:dyDescent="0.25">
      <c r="A131" s="38">
        <v>130</v>
      </c>
      <c r="C131" s="37">
        <f>+VLOOKUP(B131,[1]TABLE!A:Q,3,FALSE)</f>
        <v>0</v>
      </c>
      <c r="D131" s="37">
        <f>VLOOKUP(B131,[1]TABLE!$1:$1048576,9)</f>
        <v>0</v>
      </c>
      <c r="G131" s="39">
        <f>+H131</f>
        <v>0</v>
      </c>
      <c r="H131" s="40">
        <f>SUM(I131:N131)</f>
        <v>0</v>
      </c>
      <c r="I131" s="41" t="b">
        <f>IF(F131="BOUTEILLE",VLOOKUP(B131,[1]TABLE!$1:$1048576,12))</f>
        <v>0</v>
      </c>
      <c r="J131" s="41" t="b">
        <f>IF(F131="COFFRET",VLOOKUP(B131,[1]TABLE!$1:$1048576,13))</f>
        <v>0</v>
      </c>
      <c r="K131" s="41" t="b">
        <f>IF(F131="VERRE",VLOOKUP(B131,[1]TABLE!$1:$1048576,14))</f>
        <v>0</v>
      </c>
      <c r="L131" s="41" t="b">
        <f>IF(F131="DEGUST",0)</f>
        <v>0</v>
      </c>
      <c r="M131" s="41" t="b">
        <f>IF(F131="CASSE",0)</f>
        <v>0</v>
      </c>
      <c r="N131" s="41" t="b">
        <f>IF(F131="OFFERT",0)</f>
        <v>0</v>
      </c>
      <c r="Q131" s="41" t="b">
        <f t="shared" ref="Q131:Q194" si="7">+IF(P131=10%,"1,10",IF(P131=5%,"1,05"))</f>
        <v>0</v>
      </c>
      <c r="R131" s="43">
        <f t="shared" ref="R131:R194" si="8">IFERROR(G131/Q131,0)</f>
        <v>0</v>
      </c>
      <c r="S131" s="44">
        <f t="shared" ref="S131:S194" si="9">IF(R131&gt;0,R131*E131,G131*E131)</f>
        <v>0</v>
      </c>
    </row>
    <row r="132" spans="1:19" x14ac:dyDescent="0.25">
      <c r="A132" s="38">
        <v>131</v>
      </c>
      <c r="C132" s="37">
        <f>+VLOOKUP(B132,[1]TABLE!A:Q,3,FALSE)</f>
        <v>0</v>
      </c>
      <c r="D132" s="37">
        <f>VLOOKUP(B132,[1]TABLE!$1:$1048576,9)</f>
        <v>0</v>
      </c>
      <c r="G132" s="39">
        <f>+H132</f>
        <v>0</v>
      </c>
      <c r="H132" s="40">
        <f>SUM(I132:N132)</f>
        <v>0</v>
      </c>
      <c r="I132" s="41" t="b">
        <f>IF(F132="BOUTEILLE",VLOOKUP(B132,[1]TABLE!$1:$1048576,12))</f>
        <v>0</v>
      </c>
      <c r="J132" s="41" t="b">
        <f>IF(F132="COFFRET",VLOOKUP(B132,[1]TABLE!$1:$1048576,13))</f>
        <v>0</v>
      </c>
      <c r="K132" s="41" t="b">
        <f>IF(F132="VERRE",VLOOKUP(B132,[1]TABLE!$1:$1048576,14))</f>
        <v>0</v>
      </c>
      <c r="L132" s="41" t="b">
        <f>IF(F132="DEGUST",0)</f>
        <v>0</v>
      </c>
      <c r="M132" s="41" t="b">
        <f>IF(F132="CASSE",0)</f>
        <v>0</v>
      </c>
      <c r="N132" s="41" t="b">
        <f>IF(F132="OFFERT",0)</f>
        <v>0</v>
      </c>
      <c r="Q132" s="41" t="b">
        <f t="shared" si="7"/>
        <v>0</v>
      </c>
      <c r="R132" s="43">
        <f t="shared" si="8"/>
        <v>0</v>
      </c>
      <c r="S132" s="44">
        <f t="shared" si="9"/>
        <v>0</v>
      </c>
    </row>
    <row r="133" spans="1:19" x14ac:dyDescent="0.25">
      <c r="A133" s="38">
        <v>132</v>
      </c>
      <c r="C133" s="37">
        <f>+VLOOKUP(B133,[1]TABLE!A:Q,3,FALSE)</f>
        <v>0</v>
      </c>
      <c r="D133" s="37">
        <f>VLOOKUP(B133,[1]TABLE!$1:$1048576,9)</f>
        <v>0</v>
      </c>
      <c r="G133" s="39">
        <f>+H133</f>
        <v>0</v>
      </c>
      <c r="H133" s="40">
        <f>SUM(I133:N133)</f>
        <v>0</v>
      </c>
      <c r="I133" s="41" t="b">
        <f>IF(F133="BOUTEILLE",VLOOKUP(B133,[1]TABLE!$1:$1048576,12))</f>
        <v>0</v>
      </c>
      <c r="J133" s="41" t="b">
        <f>IF(F133="COFFRET",VLOOKUP(B133,[1]TABLE!$1:$1048576,13))</f>
        <v>0</v>
      </c>
      <c r="K133" s="41" t="b">
        <f>IF(F133="VERRE",VLOOKUP(B133,[1]TABLE!$1:$1048576,14))</f>
        <v>0</v>
      </c>
      <c r="L133" s="41" t="b">
        <f>IF(F133="DEGUST",0)</f>
        <v>0</v>
      </c>
      <c r="M133" s="41" t="b">
        <f>IF(F133="CASSE",0)</f>
        <v>0</v>
      </c>
      <c r="N133" s="41" t="b">
        <f>IF(F133="OFFERT",0)</f>
        <v>0</v>
      </c>
      <c r="Q133" s="41" t="b">
        <f t="shared" si="7"/>
        <v>0</v>
      </c>
      <c r="R133" s="43">
        <f t="shared" si="8"/>
        <v>0</v>
      </c>
      <c r="S133" s="44">
        <f t="shared" si="9"/>
        <v>0</v>
      </c>
    </row>
    <row r="134" spans="1:19" x14ac:dyDescent="0.25">
      <c r="A134" s="38">
        <v>133</v>
      </c>
      <c r="C134" s="37">
        <f>+VLOOKUP(B134,[1]TABLE!A:Q,3,FALSE)</f>
        <v>0</v>
      </c>
      <c r="D134" s="37">
        <f>VLOOKUP(B134,[1]TABLE!$1:$1048576,9)</f>
        <v>0</v>
      </c>
      <c r="G134" s="39">
        <f>+H134</f>
        <v>0</v>
      </c>
      <c r="H134" s="40">
        <f>SUM(I134:N134)</f>
        <v>0</v>
      </c>
      <c r="I134" s="41" t="b">
        <f>IF(F134="BOUTEILLE",VLOOKUP(B134,[1]TABLE!$1:$1048576,12))</f>
        <v>0</v>
      </c>
      <c r="J134" s="41" t="b">
        <f>IF(F134="COFFRET",VLOOKUP(B134,[1]TABLE!$1:$1048576,13))</f>
        <v>0</v>
      </c>
      <c r="K134" s="41" t="b">
        <f>IF(F134="VERRE",VLOOKUP(B134,[1]TABLE!$1:$1048576,14))</f>
        <v>0</v>
      </c>
      <c r="L134" s="41" t="b">
        <f>IF(F134="DEGUST",0)</f>
        <v>0</v>
      </c>
      <c r="M134" s="41" t="b">
        <f>IF(F134="CASSE",0)</f>
        <v>0</v>
      </c>
      <c r="N134" s="41" t="b">
        <f>IF(F134="OFFERT",0)</f>
        <v>0</v>
      </c>
      <c r="Q134" s="41" t="b">
        <f t="shared" si="7"/>
        <v>0</v>
      </c>
      <c r="R134" s="43">
        <f t="shared" si="8"/>
        <v>0</v>
      </c>
      <c r="S134" s="44">
        <f t="shared" si="9"/>
        <v>0</v>
      </c>
    </row>
    <row r="135" spans="1:19" x14ac:dyDescent="0.25">
      <c r="A135" s="38">
        <v>134</v>
      </c>
      <c r="C135" s="37">
        <f>+VLOOKUP(B135,[1]TABLE!A:Q,3,FALSE)</f>
        <v>0</v>
      </c>
      <c r="D135" s="37">
        <f>VLOOKUP(B135,[1]TABLE!$1:$1048576,9)</f>
        <v>0</v>
      </c>
      <c r="G135" s="39">
        <f>+H135</f>
        <v>0</v>
      </c>
      <c r="H135" s="40">
        <f>SUM(I135:N135)</f>
        <v>0</v>
      </c>
      <c r="I135" s="41" t="b">
        <f>IF(F135="BOUTEILLE",VLOOKUP(B135,[1]TABLE!$1:$1048576,12))</f>
        <v>0</v>
      </c>
      <c r="J135" s="41" t="b">
        <f>IF(F135="COFFRET",VLOOKUP(B135,[1]TABLE!$1:$1048576,13))</f>
        <v>0</v>
      </c>
      <c r="K135" s="41" t="b">
        <f>IF(F135="VERRE",VLOOKUP(B135,[1]TABLE!$1:$1048576,14))</f>
        <v>0</v>
      </c>
      <c r="L135" s="41" t="b">
        <f>IF(F135="DEGUST",0)</f>
        <v>0</v>
      </c>
      <c r="M135" s="41" t="b">
        <f>IF(F135="CASSE",0)</f>
        <v>0</v>
      </c>
      <c r="N135" s="41" t="b">
        <f>IF(F135="OFFERT",0)</f>
        <v>0</v>
      </c>
      <c r="Q135" s="41" t="b">
        <f t="shared" si="7"/>
        <v>0</v>
      </c>
      <c r="R135" s="43">
        <f t="shared" si="8"/>
        <v>0</v>
      </c>
      <c r="S135" s="44">
        <f t="shared" si="9"/>
        <v>0</v>
      </c>
    </row>
    <row r="136" spans="1:19" x14ac:dyDescent="0.25">
      <c r="A136" s="38">
        <v>135</v>
      </c>
      <c r="C136" s="37">
        <f>+VLOOKUP(B136,[1]TABLE!A:Q,3,FALSE)</f>
        <v>0</v>
      </c>
      <c r="D136" s="37">
        <f>VLOOKUP(B136,[1]TABLE!$1:$1048576,9)</f>
        <v>0</v>
      </c>
      <c r="G136" s="39">
        <f>+H136</f>
        <v>0</v>
      </c>
      <c r="H136" s="40">
        <f>SUM(I136:N136)</f>
        <v>0</v>
      </c>
      <c r="I136" s="41" t="b">
        <f>IF(F136="BOUTEILLE",VLOOKUP(B136,[1]TABLE!$1:$1048576,12))</f>
        <v>0</v>
      </c>
      <c r="J136" s="41" t="b">
        <f>IF(F136="COFFRET",VLOOKUP(B136,[1]TABLE!$1:$1048576,13))</f>
        <v>0</v>
      </c>
      <c r="K136" s="41" t="b">
        <f>IF(F136="VERRE",VLOOKUP(B136,[1]TABLE!$1:$1048576,14))</f>
        <v>0</v>
      </c>
      <c r="L136" s="41" t="b">
        <f>IF(F136="DEGUST",0)</f>
        <v>0</v>
      </c>
      <c r="M136" s="41" t="b">
        <f>IF(F136="CASSE",0)</f>
        <v>0</v>
      </c>
      <c r="N136" s="41" t="b">
        <f>IF(F136="OFFERT",0)</f>
        <v>0</v>
      </c>
      <c r="Q136" s="41" t="b">
        <f t="shared" si="7"/>
        <v>0</v>
      </c>
      <c r="R136" s="43">
        <f t="shared" si="8"/>
        <v>0</v>
      </c>
      <c r="S136" s="44">
        <f t="shared" si="9"/>
        <v>0</v>
      </c>
    </row>
    <row r="137" spans="1:19" x14ac:dyDescent="0.25">
      <c r="A137" s="38">
        <v>136</v>
      </c>
      <c r="C137" s="37">
        <f>+VLOOKUP(B137,[1]TABLE!A:Q,3,FALSE)</f>
        <v>0</v>
      </c>
      <c r="D137" s="37">
        <f>VLOOKUP(B137,[1]TABLE!$1:$1048576,9)</f>
        <v>0</v>
      </c>
      <c r="G137" s="39">
        <f>+H137</f>
        <v>0</v>
      </c>
      <c r="H137" s="40">
        <f>SUM(I137:N137)</f>
        <v>0</v>
      </c>
      <c r="I137" s="41" t="b">
        <f>IF(F137="BOUTEILLE",VLOOKUP(B137,[1]TABLE!$1:$1048576,12))</f>
        <v>0</v>
      </c>
      <c r="J137" s="41" t="b">
        <f>IF(F137="COFFRET",VLOOKUP(B137,[1]TABLE!$1:$1048576,13))</f>
        <v>0</v>
      </c>
      <c r="K137" s="41" t="b">
        <f>IF(F137="VERRE",VLOOKUP(B137,[1]TABLE!$1:$1048576,14))</f>
        <v>0</v>
      </c>
      <c r="L137" s="41" t="b">
        <f>IF(F137="DEGUST",0)</f>
        <v>0</v>
      </c>
      <c r="M137" s="41" t="b">
        <f>IF(F137="CASSE",0)</f>
        <v>0</v>
      </c>
      <c r="N137" s="41" t="b">
        <f>IF(F137="OFFERT",0)</f>
        <v>0</v>
      </c>
      <c r="Q137" s="41" t="b">
        <f t="shared" si="7"/>
        <v>0</v>
      </c>
      <c r="R137" s="43">
        <f t="shared" si="8"/>
        <v>0</v>
      </c>
      <c r="S137" s="44">
        <f t="shared" si="9"/>
        <v>0</v>
      </c>
    </row>
    <row r="138" spans="1:19" x14ac:dyDescent="0.25">
      <c r="A138" s="38">
        <v>137</v>
      </c>
      <c r="C138" s="37">
        <f>+VLOOKUP(B138,[1]TABLE!A:Q,3,FALSE)</f>
        <v>0</v>
      </c>
      <c r="D138" s="37">
        <f>VLOOKUP(B138,[1]TABLE!$1:$1048576,9)</f>
        <v>0</v>
      </c>
      <c r="G138" s="39">
        <f>+H138</f>
        <v>0</v>
      </c>
      <c r="H138" s="40">
        <f>SUM(I138:N138)</f>
        <v>0</v>
      </c>
      <c r="I138" s="41" t="b">
        <f>IF(F138="BOUTEILLE",VLOOKUP(B138,[1]TABLE!$1:$1048576,12))</f>
        <v>0</v>
      </c>
      <c r="J138" s="41" t="b">
        <f>IF(F138="COFFRET",VLOOKUP(B138,[1]TABLE!$1:$1048576,13))</f>
        <v>0</v>
      </c>
      <c r="K138" s="41" t="b">
        <f>IF(F138="VERRE",VLOOKUP(B138,[1]TABLE!$1:$1048576,14))</f>
        <v>0</v>
      </c>
      <c r="L138" s="41" t="b">
        <f>IF(F138="DEGUST",0)</f>
        <v>0</v>
      </c>
      <c r="M138" s="41" t="b">
        <f>IF(F138="CASSE",0)</f>
        <v>0</v>
      </c>
      <c r="N138" s="41" t="b">
        <f>IF(F138="OFFERT",0)</f>
        <v>0</v>
      </c>
      <c r="Q138" s="41" t="b">
        <f t="shared" si="7"/>
        <v>0</v>
      </c>
      <c r="R138" s="43">
        <f t="shared" si="8"/>
        <v>0</v>
      </c>
      <c r="S138" s="44">
        <f t="shared" si="9"/>
        <v>0</v>
      </c>
    </row>
    <row r="139" spans="1:19" x14ac:dyDescent="0.25">
      <c r="A139" s="38">
        <v>138</v>
      </c>
      <c r="C139" s="37">
        <f>+VLOOKUP(B139,[1]TABLE!A:Q,3,FALSE)</f>
        <v>0</v>
      </c>
      <c r="D139" s="37">
        <f>VLOOKUP(B139,[1]TABLE!$1:$1048576,9)</f>
        <v>0</v>
      </c>
      <c r="G139" s="39">
        <f>+H139</f>
        <v>0</v>
      </c>
      <c r="H139" s="40">
        <f>SUM(I139:N139)</f>
        <v>0</v>
      </c>
      <c r="I139" s="41" t="b">
        <f>IF(F139="BOUTEILLE",VLOOKUP(B139,[1]TABLE!$1:$1048576,12))</f>
        <v>0</v>
      </c>
      <c r="J139" s="41" t="b">
        <f>IF(F139="COFFRET",VLOOKUP(B139,[1]TABLE!$1:$1048576,13))</f>
        <v>0</v>
      </c>
      <c r="K139" s="41" t="b">
        <f>IF(F139="VERRE",VLOOKUP(B139,[1]TABLE!$1:$1048576,14))</f>
        <v>0</v>
      </c>
      <c r="L139" s="41" t="b">
        <f>IF(F139="DEGUST",0)</f>
        <v>0</v>
      </c>
      <c r="M139" s="41" t="b">
        <f>IF(F139="CASSE",0)</f>
        <v>0</v>
      </c>
      <c r="N139" s="41" t="b">
        <f>IF(F139="OFFERT",0)</f>
        <v>0</v>
      </c>
      <c r="Q139" s="41" t="b">
        <f t="shared" si="7"/>
        <v>0</v>
      </c>
      <c r="R139" s="43">
        <f t="shared" si="8"/>
        <v>0</v>
      </c>
      <c r="S139" s="44">
        <f t="shared" si="9"/>
        <v>0</v>
      </c>
    </row>
    <row r="140" spans="1:19" x14ac:dyDescent="0.25">
      <c r="A140" s="38">
        <v>139</v>
      </c>
      <c r="C140" s="37">
        <f>+VLOOKUP(B140,[1]TABLE!A:Q,3,FALSE)</f>
        <v>0</v>
      </c>
      <c r="D140" s="37">
        <f>VLOOKUP(B140,[1]TABLE!$1:$1048576,9)</f>
        <v>0</v>
      </c>
      <c r="G140" s="39">
        <f>+H140</f>
        <v>0</v>
      </c>
      <c r="H140" s="40">
        <f>SUM(I140:N140)</f>
        <v>0</v>
      </c>
      <c r="I140" s="41" t="b">
        <f>IF(F140="BOUTEILLE",VLOOKUP(B140,[1]TABLE!$1:$1048576,12))</f>
        <v>0</v>
      </c>
      <c r="J140" s="41" t="b">
        <f>IF(F140="COFFRET",VLOOKUP(B140,[1]TABLE!$1:$1048576,13))</f>
        <v>0</v>
      </c>
      <c r="K140" s="41" t="b">
        <f>IF(F140="VERRE",VLOOKUP(B140,[1]TABLE!$1:$1048576,14))</f>
        <v>0</v>
      </c>
      <c r="L140" s="41" t="b">
        <f>IF(F140="DEGUST",0)</f>
        <v>0</v>
      </c>
      <c r="M140" s="41" t="b">
        <f>IF(F140="CASSE",0)</f>
        <v>0</v>
      </c>
      <c r="N140" s="41" t="b">
        <f>IF(F140="OFFERT",0)</f>
        <v>0</v>
      </c>
      <c r="Q140" s="41" t="b">
        <f t="shared" si="7"/>
        <v>0</v>
      </c>
      <c r="R140" s="43">
        <f t="shared" si="8"/>
        <v>0</v>
      </c>
      <c r="S140" s="44">
        <f t="shared" si="9"/>
        <v>0</v>
      </c>
    </row>
    <row r="141" spans="1:19" x14ac:dyDescent="0.25">
      <c r="A141" s="38">
        <v>140</v>
      </c>
      <c r="C141" s="37">
        <f>+VLOOKUP(B141,[1]TABLE!A:Q,3,FALSE)</f>
        <v>0</v>
      </c>
      <c r="D141" s="37">
        <f>VLOOKUP(B141,[1]TABLE!$1:$1048576,9)</f>
        <v>0</v>
      </c>
      <c r="G141" s="39">
        <f>+H141</f>
        <v>0</v>
      </c>
      <c r="H141" s="40">
        <f>SUM(I141:N141)</f>
        <v>0</v>
      </c>
      <c r="I141" s="41" t="b">
        <f>IF(F141="BOUTEILLE",VLOOKUP(B141,[1]TABLE!$1:$1048576,12))</f>
        <v>0</v>
      </c>
      <c r="J141" s="41" t="b">
        <f>IF(F141="COFFRET",VLOOKUP(B141,[1]TABLE!$1:$1048576,13))</f>
        <v>0</v>
      </c>
      <c r="K141" s="41" t="b">
        <f>IF(F141="VERRE",VLOOKUP(B141,[1]TABLE!$1:$1048576,14))</f>
        <v>0</v>
      </c>
      <c r="L141" s="41" t="b">
        <f>IF(F141="DEGUST",0)</f>
        <v>0</v>
      </c>
      <c r="M141" s="41" t="b">
        <f>IF(F141="CASSE",0)</f>
        <v>0</v>
      </c>
      <c r="N141" s="41" t="b">
        <f>IF(F141="OFFERT",0)</f>
        <v>0</v>
      </c>
      <c r="Q141" s="41" t="b">
        <f t="shared" si="7"/>
        <v>0</v>
      </c>
      <c r="R141" s="43">
        <f t="shared" si="8"/>
        <v>0</v>
      </c>
      <c r="S141" s="44">
        <f t="shared" si="9"/>
        <v>0</v>
      </c>
    </row>
    <row r="142" spans="1:19" x14ac:dyDescent="0.25">
      <c r="A142" s="38">
        <v>141</v>
      </c>
      <c r="C142" s="37">
        <f>+VLOOKUP(B142,[1]TABLE!A:Q,3,FALSE)</f>
        <v>0</v>
      </c>
      <c r="D142" s="37">
        <f>VLOOKUP(B142,[1]TABLE!$1:$1048576,9)</f>
        <v>0</v>
      </c>
      <c r="G142" s="39">
        <f>+H142</f>
        <v>0</v>
      </c>
      <c r="H142" s="40">
        <f>SUM(I142:N142)</f>
        <v>0</v>
      </c>
      <c r="I142" s="41" t="b">
        <f>IF(F142="BOUTEILLE",VLOOKUP(B142,[1]TABLE!$1:$1048576,12))</f>
        <v>0</v>
      </c>
      <c r="J142" s="41" t="b">
        <f>IF(F142="COFFRET",VLOOKUP(B142,[1]TABLE!$1:$1048576,13))</f>
        <v>0</v>
      </c>
      <c r="K142" s="41" t="b">
        <f>IF(F142="VERRE",VLOOKUP(B142,[1]TABLE!$1:$1048576,14))</f>
        <v>0</v>
      </c>
      <c r="L142" s="41" t="b">
        <f>IF(F142="DEGUST",0)</f>
        <v>0</v>
      </c>
      <c r="M142" s="41" t="b">
        <f>IF(F142="CASSE",0)</f>
        <v>0</v>
      </c>
      <c r="N142" s="41" t="b">
        <f>IF(F142="OFFERT",0)</f>
        <v>0</v>
      </c>
      <c r="Q142" s="41" t="b">
        <f t="shared" si="7"/>
        <v>0</v>
      </c>
      <c r="R142" s="43">
        <f t="shared" si="8"/>
        <v>0</v>
      </c>
      <c r="S142" s="44">
        <f t="shared" si="9"/>
        <v>0</v>
      </c>
    </row>
    <row r="143" spans="1:19" x14ac:dyDescent="0.25">
      <c r="A143" s="38">
        <v>142</v>
      </c>
      <c r="C143" s="37">
        <f>+VLOOKUP(B143,[1]TABLE!A:Q,3,FALSE)</f>
        <v>0</v>
      </c>
      <c r="D143" s="37">
        <f>VLOOKUP(B143,[1]TABLE!$1:$1048576,9)</f>
        <v>0</v>
      </c>
      <c r="G143" s="39">
        <f>+H143</f>
        <v>0</v>
      </c>
      <c r="H143" s="40">
        <f>SUM(I143:N143)</f>
        <v>0</v>
      </c>
      <c r="I143" s="41" t="b">
        <f>IF(F143="BOUTEILLE",VLOOKUP(B143,[1]TABLE!$1:$1048576,12))</f>
        <v>0</v>
      </c>
      <c r="J143" s="41" t="b">
        <f>IF(F143="COFFRET",VLOOKUP(B143,[1]TABLE!$1:$1048576,13))</f>
        <v>0</v>
      </c>
      <c r="K143" s="41" t="b">
        <f>IF(F143="VERRE",VLOOKUP(B143,[1]TABLE!$1:$1048576,14))</f>
        <v>0</v>
      </c>
      <c r="L143" s="41" t="b">
        <f>IF(F143="DEGUST",0)</f>
        <v>0</v>
      </c>
      <c r="M143" s="41" t="b">
        <f>IF(F143="CASSE",0)</f>
        <v>0</v>
      </c>
      <c r="N143" s="41" t="b">
        <f>IF(F143="OFFERT",0)</f>
        <v>0</v>
      </c>
      <c r="Q143" s="41" t="b">
        <f t="shared" si="7"/>
        <v>0</v>
      </c>
      <c r="R143" s="43">
        <f t="shared" si="8"/>
        <v>0</v>
      </c>
      <c r="S143" s="44">
        <f t="shared" si="9"/>
        <v>0</v>
      </c>
    </row>
    <row r="144" spans="1:19" x14ac:dyDescent="0.25">
      <c r="A144" s="38">
        <v>143</v>
      </c>
      <c r="C144" s="37">
        <f>+VLOOKUP(B144,[1]TABLE!A:Q,3,FALSE)</f>
        <v>0</v>
      </c>
      <c r="D144" s="37">
        <f>VLOOKUP(B144,[1]TABLE!$1:$1048576,9)</f>
        <v>0</v>
      </c>
      <c r="G144" s="39">
        <f>+H144</f>
        <v>0</v>
      </c>
      <c r="H144" s="40">
        <f>SUM(I144:N144)</f>
        <v>0</v>
      </c>
      <c r="I144" s="41" t="b">
        <f>IF(F144="BOUTEILLE",VLOOKUP(B144,[1]TABLE!$1:$1048576,12))</f>
        <v>0</v>
      </c>
      <c r="J144" s="41" t="b">
        <f>IF(F144="COFFRET",VLOOKUP(B144,[1]TABLE!$1:$1048576,13))</f>
        <v>0</v>
      </c>
      <c r="K144" s="41" t="b">
        <f>IF(F144="VERRE",VLOOKUP(B144,[1]TABLE!$1:$1048576,14))</f>
        <v>0</v>
      </c>
      <c r="L144" s="41" t="b">
        <f>IF(F144="DEGUST",0)</f>
        <v>0</v>
      </c>
      <c r="M144" s="41" t="b">
        <f>IF(F144="CASSE",0)</f>
        <v>0</v>
      </c>
      <c r="N144" s="41" t="b">
        <f>IF(F144="OFFERT",0)</f>
        <v>0</v>
      </c>
      <c r="Q144" s="41" t="b">
        <f t="shared" si="7"/>
        <v>0</v>
      </c>
      <c r="R144" s="43">
        <f t="shared" si="8"/>
        <v>0</v>
      </c>
      <c r="S144" s="44">
        <f t="shared" si="9"/>
        <v>0</v>
      </c>
    </row>
    <row r="145" spans="1:19" x14ac:dyDescent="0.25">
      <c r="A145" s="38">
        <v>144</v>
      </c>
      <c r="C145" s="37">
        <f>+VLOOKUP(B145,[1]TABLE!A:Q,3,FALSE)</f>
        <v>0</v>
      </c>
      <c r="D145" s="37">
        <f>VLOOKUP(B145,[1]TABLE!$1:$1048576,9)</f>
        <v>0</v>
      </c>
      <c r="G145" s="39">
        <f>+H145</f>
        <v>0</v>
      </c>
      <c r="H145" s="40">
        <f>SUM(I145:N145)</f>
        <v>0</v>
      </c>
      <c r="I145" s="41" t="b">
        <f>IF(F145="BOUTEILLE",VLOOKUP(B145,[1]TABLE!$1:$1048576,12))</f>
        <v>0</v>
      </c>
      <c r="J145" s="41" t="b">
        <f>IF(F145="COFFRET",VLOOKUP(B145,[1]TABLE!$1:$1048576,13))</f>
        <v>0</v>
      </c>
      <c r="K145" s="41" t="b">
        <f>IF(F145="VERRE",VLOOKUP(B145,[1]TABLE!$1:$1048576,14))</f>
        <v>0</v>
      </c>
      <c r="L145" s="41" t="b">
        <f>IF(F145="DEGUST",0)</f>
        <v>0</v>
      </c>
      <c r="M145" s="41" t="b">
        <f>IF(F145="CASSE",0)</f>
        <v>0</v>
      </c>
      <c r="N145" s="41" t="b">
        <f>IF(F145="OFFERT",0)</f>
        <v>0</v>
      </c>
      <c r="Q145" s="41" t="b">
        <f t="shared" si="7"/>
        <v>0</v>
      </c>
      <c r="R145" s="43">
        <f t="shared" si="8"/>
        <v>0</v>
      </c>
      <c r="S145" s="44">
        <f t="shared" si="9"/>
        <v>0</v>
      </c>
    </row>
    <row r="146" spans="1:19" x14ac:dyDescent="0.25">
      <c r="A146" s="38">
        <v>145</v>
      </c>
      <c r="C146" s="37">
        <f>+VLOOKUP(B146,[1]TABLE!A:Q,3,FALSE)</f>
        <v>0</v>
      </c>
      <c r="D146" s="37">
        <f>VLOOKUP(B146,[1]TABLE!$1:$1048576,9)</f>
        <v>0</v>
      </c>
      <c r="G146" s="39">
        <f>+H146</f>
        <v>0</v>
      </c>
      <c r="H146" s="40">
        <f>SUM(I146:N146)</f>
        <v>0</v>
      </c>
      <c r="I146" s="41" t="b">
        <f>IF(F146="BOUTEILLE",VLOOKUP(B146,[1]TABLE!$1:$1048576,12))</f>
        <v>0</v>
      </c>
      <c r="J146" s="41" t="b">
        <f>IF(F146="COFFRET",VLOOKUP(B146,[1]TABLE!$1:$1048576,13))</f>
        <v>0</v>
      </c>
      <c r="K146" s="41" t="b">
        <f>IF(F146="VERRE",VLOOKUP(B146,[1]TABLE!$1:$1048576,14))</f>
        <v>0</v>
      </c>
      <c r="L146" s="41" t="b">
        <f>IF(F146="DEGUST",0)</f>
        <v>0</v>
      </c>
      <c r="M146" s="41" t="b">
        <f>IF(F146="CASSE",0)</f>
        <v>0</v>
      </c>
      <c r="N146" s="41" t="b">
        <f>IF(F146="OFFERT",0)</f>
        <v>0</v>
      </c>
      <c r="Q146" s="41" t="b">
        <f t="shared" si="7"/>
        <v>0</v>
      </c>
      <c r="R146" s="43">
        <f t="shared" si="8"/>
        <v>0</v>
      </c>
      <c r="S146" s="44">
        <f t="shared" si="9"/>
        <v>0</v>
      </c>
    </row>
    <row r="147" spans="1:19" x14ac:dyDescent="0.25">
      <c r="A147" s="38">
        <v>146</v>
      </c>
      <c r="C147" s="37">
        <f>+VLOOKUP(B147,[1]TABLE!A:Q,3,FALSE)</f>
        <v>0</v>
      </c>
      <c r="D147" s="37">
        <f>VLOOKUP(B147,[1]TABLE!$1:$1048576,9)</f>
        <v>0</v>
      </c>
      <c r="G147" s="39">
        <f>+H147</f>
        <v>0</v>
      </c>
      <c r="H147" s="40">
        <f>SUM(I147:N147)</f>
        <v>0</v>
      </c>
      <c r="I147" s="41" t="b">
        <f>IF(F147="BOUTEILLE",VLOOKUP(B147,[1]TABLE!$1:$1048576,12))</f>
        <v>0</v>
      </c>
      <c r="J147" s="41" t="b">
        <f>IF(F147="COFFRET",VLOOKUP(B147,[1]TABLE!$1:$1048576,13))</f>
        <v>0</v>
      </c>
      <c r="K147" s="41" t="b">
        <f>IF(F147="VERRE",VLOOKUP(B147,[1]TABLE!$1:$1048576,14))</f>
        <v>0</v>
      </c>
      <c r="L147" s="41" t="b">
        <f>IF(F147="DEGUST",0)</f>
        <v>0</v>
      </c>
      <c r="M147" s="41" t="b">
        <f>IF(F147="CASSE",0)</f>
        <v>0</v>
      </c>
      <c r="N147" s="41" t="b">
        <f>IF(F147="OFFERT",0)</f>
        <v>0</v>
      </c>
      <c r="Q147" s="41" t="b">
        <f t="shared" si="7"/>
        <v>0</v>
      </c>
      <c r="R147" s="43">
        <f t="shared" si="8"/>
        <v>0</v>
      </c>
      <c r="S147" s="44">
        <f t="shared" si="9"/>
        <v>0</v>
      </c>
    </row>
    <row r="148" spans="1:19" x14ac:dyDescent="0.25">
      <c r="A148" s="38">
        <v>147</v>
      </c>
      <c r="C148" s="37">
        <f>+VLOOKUP(B148,[1]TABLE!A:Q,3,FALSE)</f>
        <v>0</v>
      </c>
      <c r="D148" s="37">
        <f>VLOOKUP(B148,[1]TABLE!$1:$1048576,9)</f>
        <v>0</v>
      </c>
      <c r="G148" s="39">
        <f>+H148</f>
        <v>0</v>
      </c>
      <c r="H148" s="40">
        <f>SUM(I148:N148)</f>
        <v>0</v>
      </c>
      <c r="I148" s="41" t="b">
        <f>IF(F148="BOUTEILLE",VLOOKUP(B148,[1]TABLE!$1:$1048576,12))</f>
        <v>0</v>
      </c>
      <c r="J148" s="41" t="b">
        <f>IF(F148="COFFRET",VLOOKUP(B148,[1]TABLE!$1:$1048576,13))</f>
        <v>0</v>
      </c>
      <c r="K148" s="41" t="b">
        <f>IF(F148="VERRE",VLOOKUP(B148,[1]TABLE!$1:$1048576,14))</f>
        <v>0</v>
      </c>
      <c r="L148" s="41" t="b">
        <f>IF(F148="DEGUST",0)</f>
        <v>0</v>
      </c>
      <c r="M148" s="41" t="b">
        <f>IF(F148="CASSE",0)</f>
        <v>0</v>
      </c>
      <c r="N148" s="41" t="b">
        <f>IF(F148="OFFERT",0)</f>
        <v>0</v>
      </c>
      <c r="Q148" s="41" t="b">
        <f t="shared" si="7"/>
        <v>0</v>
      </c>
      <c r="R148" s="43">
        <f t="shared" si="8"/>
        <v>0</v>
      </c>
      <c r="S148" s="44">
        <f t="shared" si="9"/>
        <v>0</v>
      </c>
    </row>
    <row r="149" spans="1:19" x14ac:dyDescent="0.25">
      <c r="A149" s="38">
        <v>148</v>
      </c>
      <c r="C149" s="37">
        <f>+VLOOKUP(B149,[1]TABLE!A:Q,3,FALSE)</f>
        <v>0</v>
      </c>
      <c r="D149" s="37">
        <f>VLOOKUP(B149,[1]TABLE!$1:$1048576,9)</f>
        <v>0</v>
      </c>
      <c r="G149" s="39">
        <f>+H149</f>
        <v>0</v>
      </c>
      <c r="H149" s="40">
        <f>SUM(I149:N149)</f>
        <v>0</v>
      </c>
      <c r="I149" s="41" t="b">
        <f>IF(F149="BOUTEILLE",VLOOKUP(B149,[1]TABLE!$1:$1048576,12))</f>
        <v>0</v>
      </c>
      <c r="J149" s="41" t="b">
        <f>IF(F149="COFFRET",VLOOKUP(B149,[1]TABLE!$1:$1048576,13))</f>
        <v>0</v>
      </c>
      <c r="K149" s="41" t="b">
        <f>IF(F149="VERRE",VLOOKUP(B149,[1]TABLE!$1:$1048576,14))</f>
        <v>0</v>
      </c>
      <c r="L149" s="41" t="b">
        <f>IF(F149="DEGUST",0)</f>
        <v>0</v>
      </c>
      <c r="M149" s="41" t="b">
        <f>IF(F149="CASSE",0)</f>
        <v>0</v>
      </c>
      <c r="N149" s="41" t="b">
        <f>IF(F149="OFFERT",0)</f>
        <v>0</v>
      </c>
      <c r="Q149" s="41" t="b">
        <f t="shared" si="7"/>
        <v>0</v>
      </c>
      <c r="R149" s="43">
        <f t="shared" si="8"/>
        <v>0</v>
      </c>
      <c r="S149" s="44">
        <f t="shared" si="9"/>
        <v>0</v>
      </c>
    </row>
    <row r="150" spans="1:19" x14ac:dyDescent="0.25">
      <c r="A150" s="38">
        <v>149</v>
      </c>
      <c r="C150" s="37">
        <f>+VLOOKUP(B150,[1]TABLE!A:Q,3,FALSE)</f>
        <v>0</v>
      </c>
      <c r="D150" s="37">
        <f>VLOOKUP(B150,[1]TABLE!$1:$1048576,9)</f>
        <v>0</v>
      </c>
      <c r="G150" s="39">
        <f>+H150</f>
        <v>0</v>
      </c>
      <c r="H150" s="40">
        <f>SUM(I150:N150)</f>
        <v>0</v>
      </c>
      <c r="I150" s="41" t="b">
        <f>IF(F150="BOUTEILLE",VLOOKUP(B150,[1]TABLE!$1:$1048576,12))</f>
        <v>0</v>
      </c>
      <c r="J150" s="41" t="b">
        <f>IF(F150="COFFRET",VLOOKUP(B150,[1]TABLE!$1:$1048576,13))</f>
        <v>0</v>
      </c>
      <c r="K150" s="41" t="b">
        <f>IF(F150="VERRE",VLOOKUP(B150,[1]TABLE!$1:$1048576,14))</f>
        <v>0</v>
      </c>
      <c r="L150" s="41" t="b">
        <f>IF(F150="DEGUST",0)</f>
        <v>0</v>
      </c>
      <c r="M150" s="41" t="b">
        <f>IF(F150="CASSE",0)</f>
        <v>0</v>
      </c>
      <c r="N150" s="41" t="b">
        <f>IF(F150="OFFERT",0)</f>
        <v>0</v>
      </c>
      <c r="Q150" s="41" t="b">
        <f t="shared" si="7"/>
        <v>0</v>
      </c>
      <c r="R150" s="43">
        <f t="shared" si="8"/>
        <v>0</v>
      </c>
      <c r="S150" s="44">
        <f t="shared" si="9"/>
        <v>0</v>
      </c>
    </row>
    <row r="151" spans="1:19" x14ac:dyDescent="0.25">
      <c r="A151" s="38">
        <v>150</v>
      </c>
      <c r="C151" s="37">
        <f>+VLOOKUP(B151,[1]TABLE!A:Q,3,FALSE)</f>
        <v>0</v>
      </c>
      <c r="D151" s="37">
        <f>VLOOKUP(B151,[1]TABLE!$1:$1048576,9)</f>
        <v>0</v>
      </c>
      <c r="G151" s="39">
        <f>+H151</f>
        <v>0</v>
      </c>
      <c r="H151" s="40">
        <f>SUM(I151:N151)</f>
        <v>0</v>
      </c>
      <c r="I151" s="41" t="b">
        <f>IF(F151="BOUTEILLE",VLOOKUP(B151,[1]TABLE!$1:$1048576,12))</f>
        <v>0</v>
      </c>
      <c r="J151" s="41" t="b">
        <f>IF(F151="COFFRET",VLOOKUP(B151,[1]TABLE!$1:$1048576,13))</f>
        <v>0</v>
      </c>
      <c r="K151" s="41" t="b">
        <f>IF(F151="VERRE",VLOOKUP(B151,[1]TABLE!$1:$1048576,14))</f>
        <v>0</v>
      </c>
      <c r="L151" s="41" t="b">
        <f>IF(F151="DEGUST",0)</f>
        <v>0</v>
      </c>
      <c r="M151" s="41" t="b">
        <f>IF(F151="CASSE",0)</f>
        <v>0</v>
      </c>
      <c r="N151" s="41" t="b">
        <f>IF(F151="OFFERT",0)</f>
        <v>0</v>
      </c>
      <c r="Q151" s="41" t="b">
        <f t="shared" si="7"/>
        <v>0</v>
      </c>
      <c r="R151" s="43">
        <f t="shared" si="8"/>
        <v>0</v>
      </c>
      <c r="S151" s="44">
        <f t="shared" si="9"/>
        <v>0</v>
      </c>
    </row>
    <row r="152" spans="1:19" x14ac:dyDescent="0.25">
      <c r="A152" s="38">
        <v>151</v>
      </c>
      <c r="C152" s="37">
        <f>+VLOOKUP(B152,[1]TABLE!A:Q,3,FALSE)</f>
        <v>0</v>
      </c>
      <c r="D152" s="37">
        <f>VLOOKUP(B152,[1]TABLE!$1:$1048576,9)</f>
        <v>0</v>
      </c>
      <c r="G152" s="39">
        <f>+H152</f>
        <v>0</v>
      </c>
      <c r="H152" s="40">
        <f>SUM(I152:N152)</f>
        <v>0</v>
      </c>
      <c r="I152" s="41" t="b">
        <f>IF(F152="BOUTEILLE",VLOOKUP(B152,[1]TABLE!$1:$1048576,12))</f>
        <v>0</v>
      </c>
      <c r="J152" s="41" t="b">
        <f>IF(F152="COFFRET",VLOOKUP(B152,[1]TABLE!$1:$1048576,13))</f>
        <v>0</v>
      </c>
      <c r="K152" s="41" t="b">
        <f>IF(F152="VERRE",VLOOKUP(B152,[1]TABLE!$1:$1048576,14))</f>
        <v>0</v>
      </c>
      <c r="L152" s="41" t="b">
        <f>IF(F152="DEGUST",0)</f>
        <v>0</v>
      </c>
      <c r="M152" s="41" t="b">
        <f>IF(F152="CASSE",0)</f>
        <v>0</v>
      </c>
      <c r="N152" s="41" t="b">
        <f>IF(F152="OFFERT",0)</f>
        <v>0</v>
      </c>
      <c r="Q152" s="41" t="b">
        <f t="shared" si="7"/>
        <v>0</v>
      </c>
      <c r="R152" s="43">
        <f t="shared" si="8"/>
        <v>0</v>
      </c>
      <c r="S152" s="44">
        <f t="shared" si="9"/>
        <v>0</v>
      </c>
    </row>
    <row r="153" spans="1:19" x14ac:dyDescent="0.25">
      <c r="A153" s="38">
        <v>152</v>
      </c>
      <c r="C153" s="37">
        <f>+VLOOKUP(B153,[1]TABLE!A:Q,3,FALSE)</f>
        <v>0</v>
      </c>
      <c r="D153" s="37">
        <f>VLOOKUP(B153,[1]TABLE!$1:$1048576,9)</f>
        <v>0</v>
      </c>
      <c r="G153" s="39">
        <f>+H153</f>
        <v>0</v>
      </c>
      <c r="H153" s="40">
        <f>SUM(I153:N153)</f>
        <v>0</v>
      </c>
      <c r="I153" s="41" t="b">
        <f>IF(F153="BOUTEILLE",VLOOKUP(B153,[1]TABLE!$1:$1048576,12))</f>
        <v>0</v>
      </c>
      <c r="J153" s="41" t="b">
        <f>IF(F153="COFFRET",VLOOKUP(B153,[1]TABLE!$1:$1048576,13))</f>
        <v>0</v>
      </c>
      <c r="K153" s="41" t="b">
        <f>IF(F153="VERRE",VLOOKUP(B153,[1]TABLE!$1:$1048576,14))</f>
        <v>0</v>
      </c>
      <c r="L153" s="41" t="b">
        <f>IF(F153="DEGUST",0)</f>
        <v>0</v>
      </c>
      <c r="M153" s="41" t="b">
        <f>IF(F153="CASSE",0)</f>
        <v>0</v>
      </c>
      <c r="N153" s="41" t="b">
        <f>IF(F153="OFFERT",0)</f>
        <v>0</v>
      </c>
      <c r="Q153" s="41" t="b">
        <f t="shared" si="7"/>
        <v>0</v>
      </c>
      <c r="R153" s="43">
        <f t="shared" si="8"/>
        <v>0</v>
      </c>
      <c r="S153" s="44">
        <f t="shared" si="9"/>
        <v>0</v>
      </c>
    </row>
    <row r="154" spans="1:19" x14ac:dyDescent="0.25">
      <c r="A154" s="38">
        <v>153</v>
      </c>
      <c r="C154" s="37">
        <f>+VLOOKUP(B154,[1]TABLE!A:Q,3,FALSE)</f>
        <v>0</v>
      </c>
      <c r="D154" s="37">
        <f>VLOOKUP(B154,[1]TABLE!$1:$1048576,9)</f>
        <v>0</v>
      </c>
      <c r="G154" s="39">
        <f>+H154</f>
        <v>0</v>
      </c>
      <c r="H154" s="40">
        <f>SUM(I154:N154)</f>
        <v>0</v>
      </c>
      <c r="I154" s="41" t="b">
        <f>IF(F154="BOUTEILLE",VLOOKUP(B154,[1]TABLE!$1:$1048576,12))</f>
        <v>0</v>
      </c>
      <c r="J154" s="41" t="b">
        <f>IF(F154="COFFRET",VLOOKUP(B154,[1]TABLE!$1:$1048576,13))</f>
        <v>0</v>
      </c>
      <c r="K154" s="41" t="b">
        <f>IF(F154="VERRE",VLOOKUP(B154,[1]TABLE!$1:$1048576,14))</f>
        <v>0</v>
      </c>
      <c r="L154" s="41" t="b">
        <f>IF(F154="DEGUST",0)</f>
        <v>0</v>
      </c>
      <c r="M154" s="41" t="b">
        <f>IF(F154="CASSE",0)</f>
        <v>0</v>
      </c>
      <c r="N154" s="41" t="b">
        <f>IF(F154="OFFERT",0)</f>
        <v>0</v>
      </c>
      <c r="Q154" s="41" t="b">
        <f t="shared" si="7"/>
        <v>0</v>
      </c>
      <c r="R154" s="43">
        <f t="shared" si="8"/>
        <v>0</v>
      </c>
      <c r="S154" s="44">
        <f t="shared" si="9"/>
        <v>0</v>
      </c>
    </row>
    <row r="155" spans="1:19" x14ac:dyDescent="0.25">
      <c r="A155" s="38">
        <v>154</v>
      </c>
      <c r="C155" s="37">
        <f>+VLOOKUP(B155,[1]TABLE!A:Q,3,FALSE)</f>
        <v>0</v>
      </c>
      <c r="D155" s="37">
        <f>VLOOKUP(B155,[1]TABLE!$1:$1048576,9)</f>
        <v>0</v>
      </c>
      <c r="G155" s="39">
        <f>+H155</f>
        <v>0</v>
      </c>
      <c r="H155" s="40">
        <f>SUM(I155:N155)</f>
        <v>0</v>
      </c>
      <c r="I155" s="41" t="b">
        <f>IF(F155="BOUTEILLE",VLOOKUP(B155,[1]TABLE!$1:$1048576,12))</f>
        <v>0</v>
      </c>
      <c r="J155" s="41" t="b">
        <f>IF(F155="COFFRET",VLOOKUP(B155,[1]TABLE!$1:$1048576,13))</f>
        <v>0</v>
      </c>
      <c r="K155" s="41" t="b">
        <f>IF(F155="VERRE",VLOOKUP(B155,[1]TABLE!$1:$1048576,14))</f>
        <v>0</v>
      </c>
      <c r="L155" s="41" t="b">
        <f>IF(F155="DEGUST",0)</f>
        <v>0</v>
      </c>
      <c r="M155" s="41" t="b">
        <f>IF(F155="CASSE",0)</f>
        <v>0</v>
      </c>
      <c r="N155" s="41" t="b">
        <f>IF(F155="OFFERT",0)</f>
        <v>0</v>
      </c>
      <c r="Q155" s="41" t="b">
        <f t="shared" si="7"/>
        <v>0</v>
      </c>
      <c r="R155" s="43">
        <f t="shared" si="8"/>
        <v>0</v>
      </c>
      <c r="S155" s="44">
        <f t="shared" si="9"/>
        <v>0</v>
      </c>
    </row>
    <row r="156" spans="1:19" x14ac:dyDescent="0.25">
      <c r="A156" s="38">
        <v>155</v>
      </c>
      <c r="C156" s="37">
        <f>+VLOOKUP(B156,[1]TABLE!A:Q,3,FALSE)</f>
        <v>0</v>
      </c>
      <c r="D156" s="37">
        <f>VLOOKUP(B156,[1]TABLE!$1:$1048576,9)</f>
        <v>0</v>
      </c>
      <c r="G156" s="39">
        <f>+H156</f>
        <v>0</v>
      </c>
      <c r="H156" s="40">
        <f>SUM(I156:N156)</f>
        <v>0</v>
      </c>
      <c r="I156" s="41" t="b">
        <f>IF(F156="BOUTEILLE",VLOOKUP(B156,[1]TABLE!$1:$1048576,12))</f>
        <v>0</v>
      </c>
      <c r="J156" s="41" t="b">
        <f>IF(F156="COFFRET",VLOOKUP(B156,[1]TABLE!$1:$1048576,13))</f>
        <v>0</v>
      </c>
      <c r="K156" s="41" t="b">
        <f>IF(F156="VERRE",VLOOKUP(B156,[1]TABLE!$1:$1048576,14))</f>
        <v>0</v>
      </c>
      <c r="L156" s="41" t="b">
        <f>IF(F156="DEGUST",0)</f>
        <v>0</v>
      </c>
      <c r="M156" s="41" t="b">
        <f>IF(F156="CASSE",0)</f>
        <v>0</v>
      </c>
      <c r="N156" s="41" t="b">
        <f>IF(F156="OFFERT",0)</f>
        <v>0</v>
      </c>
      <c r="Q156" s="41" t="b">
        <f t="shared" si="7"/>
        <v>0</v>
      </c>
      <c r="R156" s="43">
        <f t="shared" si="8"/>
        <v>0</v>
      </c>
      <c r="S156" s="44">
        <f t="shared" si="9"/>
        <v>0</v>
      </c>
    </row>
    <row r="157" spans="1:19" x14ac:dyDescent="0.25">
      <c r="A157" s="38">
        <v>156</v>
      </c>
      <c r="C157" s="37">
        <f>+VLOOKUP(B157,[1]TABLE!A:Q,3,FALSE)</f>
        <v>0</v>
      </c>
      <c r="D157" s="37">
        <f>VLOOKUP(B157,[1]TABLE!$1:$1048576,9)</f>
        <v>0</v>
      </c>
      <c r="G157" s="39">
        <f>+H157</f>
        <v>0</v>
      </c>
      <c r="H157" s="40">
        <f>SUM(I157:N157)</f>
        <v>0</v>
      </c>
      <c r="I157" s="41" t="b">
        <f>IF(F157="BOUTEILLE",VLOOKUP(B157,[1]TABLE!$1:$1048576,12))</f>
        <v>0</v>
      </c>
      <c r="J157" s="41" t="b">
        <f>IF(F157="COFFRET",VLOOKUP(B157,[1]TABLE!$1:$1048576,13))</f>
        <v>0</v>
      </c>
      <c r="K157" s="41" t="b">
        <f>IF(F157="VERRE",VLOOKUP(B157,[1]TABLE!$1:$1048576,14))</f>
        <v>0</v>
      </c>
      <c r="L157" s="41" t="b">
        <f>IF(F157="DEGUST",0)</f>
        <v>0</v>
      </c>
      <c r="M157" s="41" t="b">
        <f>IF(F157="CASSE",0)</f>
        <v>0</v>
      </c>
      <c r="N157" s="41" t="b">
        <f>IF(F157="OFFERT",0)</f>
        <v>0</v>
      </c>
      <c r="Q157" s="41" t="b">
        <f t="shared" si="7"/>
        <v>0</v>
      </c>
      <c r="R157" s="43">
        <f t="shared" si="8"/>
        <v>0</v>
      </c>
      <c r="S157" s="44">
        <f t="shared" si="9"/>
        <v>0</v>
      </c>
    </row>
    <row r="158" spans="1:19" x14ac:dyDescent="0.25">
      <c r="A158" s="38">
        <v>157</v>
      </c>
      <c r="C158" s="37">
        <f>+VLOOKUP(B158,[1]TABLE!A:Q,3,FALSE)</f>
        <v>0</v>
      </c>
      <c r="D158" s="37">
        <f>VLOOKUP(B158,[1]TABLE!$1:$1048576,9)</f>
        <v>0</v>
      </c>
      <c r="G158" s="39">
        <f>+H158</f>
        <v>0</v>
      </c>
      <c r="H158" s="40">
        <f>SUM(I158:N158)</f>
        <v>0</v>
      </c>
      <c r="I158" s="41" t="b">
        <f>IF(F158="BOUTEILLE",VLOOKUP(B158,[1]TABLE!$1:$1048576,12))</f>
        <v>0</v>
      </c>
      <c r="J158" s="41" t="b">
        <f>IF(F158="COFFRET",VLOOKUP(B158,[1]TABLE!$1:$1048576,13))</f>
        <v>0</v>
      </c>
      <c r="K158" s="41" t="b">
        <f>IF(F158="VERRE",VLOOKUP(B158,[1]TABLE!$1:$1048576,14))</f>
        <v>0</v>
      </c>
      <c r="L158" s="41" t="b">
        <f>IF(F158="DEGUST",0)</f>
        <v>0</v>
      </c>
      <c r="M158" s="41" t="b">
        <f>IF(F158="CASSE",0)</f>
        <v>0</v>
      </c>
      <c r="N158" s="41" t="b">
        <f>IF(F158="OFFERT",0)</f>
        <v>0</v>
      </c>
      <c r="Q158" s="41" t="b">
        <f t="shared" si="7"/>
        <v>0</v>
      </c>
      <c r="R158" s="43">
        <f t="shared" si="8"/>
        <v>0</v>
      </c>
      <c r="S158" s="44">
        <f t="shared" si="9"/>
        <v>0</v>
      </c>
    </row>
    <row r="159" spans="1:19" x14ac:dyDescent="0.25">
      <c r="A159" s="38">
        <v>158</v>
      </c>
      <c r="C159" s="37">
        <f>+VLOOKUP(B159,[1]TABLE!A:Q,3,FALSE)</f>
        <v>0</v>
      </c>
      <c r="D159" s="37">
        <f>VLOOKUP(B159,[1]TABLE!$1:$1048576,9)</f>
        <v>0</v>
      </c>
      <c r="G159" s="39">
        <f>+H159</f>
        <v>0</v>
      </c>
      <c r="H159" s="40">
        <f>SUM(I159:N159)</f>
        <v>0</v>
      </c>
      <c r="I159" s="41" t="b">
        <f>IF(F159="BOUTEILLE",VLOOKUP(B159,[1]TABLE!$1:$1048576,12))</f>
        <v>0</v>
      </c>
      <c r="J159" s="41" t="b">
        <f>IF(F159="COFFRET",VLOOKUP(B159,[1]TABLE!$1:$1048576,13))</f>
        <v>0</v>
      </c>
      <c r="K159" s="41" t="b">
        <f>IF(F159="VERRE",VLOOKUP(B159,[1]TABLE!$1:$1048576,14))</f>
        <v>0</v>
      </c>
      <c r="L159" s="41" t="b">
        <f>IF(F159="DEGUST",0)</f>
        <v>0</v>
      </c>
      <c r="M159" s="41" t="b">
        <f>IF(F159="CASSE",0)</f>
        <v>0</v>
      </c>
      <c r="N159" s="41" t="b">
        <f>IF(F159="OFFERT",0)</f>
        <v>0</v>
      </c>
      <c r="Q159" s="41" t="b">
        <f t="shared" si="7"/>
        <v>0</v>
      </c>
      <c r="R159" s="43">
        <f t="shared" si="8"/>
        <v>0</v>
      </c>
      <c r="S159" s="44">
        <f t="shared" si="9"/>
        <v>0</v>
      </c>
    </row>
    <row r="160" spans="1:19" x14ac:dyDescent="0.25">
      <c r="A160" s="38">
        <v>159</v>
      </c>
      <c r="C160" s="37">
        <f>+VLOOKUP(B160,[1]TABLE!A:Q,3,FALSE)</f>
        <v>0</v>
      </c>
      <c r="D160" s="37">
        <f>VLOOKUP(B160,[1]TABLE!$1:$1048576,9)</f>
        <v>0</v>
      </c>
      <c r="G160" s="39">
        <f>+H160</f>
        <v>0</v>
      </c>
      <c r="H160" s="40">
        <f>SUM(I160:N160)</f>
        <v>0</v>
      </c>
      <c r="I160" s="41" t="b">
        <f>IF(F160="BOUTEILLE",VLOOKUP(B160,[1]TABLE!$1:$1048576,12))</f>
        <v>0</v>
      </c>
      <c r="J160" s="41" t="b">
        <f>IF(F160="COFFRET",VLOOKUP(B160,[1]TABLE!$1:$1048576,13))</f>
        <v>0</v>
      </c>
      <c r="K160" s="41" t="b">
        <f>IF(F160="VERRE",VLOOKUP(B160,[1]TABLE!$1:$1048576,14))</f>
        <v>0</v>
      </c>
      <c r="L160" s="41" t="b">
        <f>IF(F160="DEGUST",0)</f>
        <v>0</v>
      </c>
      <c r="M160" s="41" t="b">
        <f>IF(F160="CASSE",0)</f>
        <v>0</v>
      </c>
      <c r="N160" s="41" t="b">
        <f>IF(F160="OFFERT",0)</f>
        <v>0</v>
      </c>
      <c r="Q160" s="41" t="b">
        <f t="shared" si="7"/>
        <v>0</v>
      </c>
      <c r="R160" s="43">
        <f t="shared" si="8"/>
        <v>0</v>
      </c>
      <c r="S160" s="44">
        <f t="shared" si="9"/>
        <v>0</v>
      </c>
    </row>
    <row r="161" spans="1:19" x14ac:dyDescent="0.25">
      <c r="A161" s="38">
        <v>160</v>
      </c>
      <c r="C161" s="37">
        <f>+VLOOKUP(B161,[1]TABLE!A:Q,3,FALSE)</f>
        <v>0</v>
      </c>
      <c r="D161" s="37">
        <f>VLOOKUP(B161,[1]TABLE!$1:$1048576,9)</f>
        <v>0</v>
      </c>
      <c r="G161" s="39">
        <f>+H161</f>
        <v>0</v>
      </c>
      <c r="H161" s="40">
        <f>SUM(I161:N161)</f>
        <v>0</v>
      </c>
      <c r="I161" s="41" t="b">
        <f>IF(F161="BOUTEILLE",VLOOKUP(B161,[1]TABLE!$1:$1048576,12))</f>
        <v>0</v>
      </c>
      <c r="J161" s="41" t="b">
        <f>IF(F161="COFFRET",VLOOKUP(B161,[1]TABLE!$1:$1048576,13))</f>
        <v>0</v>
      </c>
      <c r="K161" s="41" t="b">
        <f>IF(F161="VERRE",VLOOKUP(B161,[1]TABLE!$1:$1048576,14))</f>
        <v>0</v>
      </c>
      <c r="L161" s="41" t="b">
        <f>IF(F161="DEGUST",0)</f>
        <v>0</v>
      </c>
      <c r="M161" s="41" t="b">
        <f>IF(F161="CASSE",0)</f>
        <v>0</v>
      </c>
      <c r="N161" s="41" t="b">
        <f>IF(F161="OFFERT",0)</f>
        <v>0</v>
      </c>
      <c r="Q161" s="41" t="b">
        <f t="shared" si="7"/>
        <v>0</v>
      </c>
      <c r="R161" s="43">
        <f t="shared" si="8"/>
        <v>0</v>
      </c>
      <c r="S161" s="44">
        <f t="shared" si="9"/>
        <v>0</v>
      </c>
    </row>
    <row r="162" spans="1:19" x14ac:dyDescent="0.25">
      <c r="A162" s="38">
        <v>161</v>
      </c>
      <c r="C162" s="37">
        <f>+VLOOKUP(B162,[1]TABLE!A:Q,3,FALSE)</f>
        <v>0</v>
      </c>
      <c r="D162" s="37">
        <f>VLOOKUP(B162,[1]TABLE!$1:$1048576,9)</f>
        <v>0</v>
      </c>
      <c r="G162" s="39">
        <f>+H162</f>
        <v>0</v>
      </c>
      <c r="H162" s="40">
        <f>SUM(I162:N162)</f>
        <v>0</v>
      </c>
      <c r="I162" s="41" t="b">
        <f>IF(F162="BOUTEILLE",VLOOKUP(B162,[1]TABLE!$1:$1048576,12))</f>
        <v>0</v>
      </c>
      <c r="J162" s="41" t="b">
        <f>IF(F162="COFFRET",VLOOKUP(B162,[1]TABLE!$1:$1048576,13))</f>
        <v>0</v>
      </c>
      <c r="K162" s="41" t="b">
        <f>IF(F162="VERRE",VLOOKUP(B162,[1]TABLE!$1:$1048576,14))</f>
        <v>0</v>
      </c>
      <c r="L162" s="41" t="b">
        <f>IF(F162="DEGUST",0)</f>
        <v>0</v>
      </c>
      <c r="M162" s="41" t="b">
        <f>IF(F162="CASSE",0)</f>
        <v>0</v>
      </c>
      <c r="N162" s="41" t="b">
        <f>IF(F162="OFFERT",0)</f>
        <v>0</v>
      </c>
      <c r="Q162" s="41" t="b">
        <f t="shared" si="7"/>
        <v>0</v>
      </c>
      <c r="R162" s="43">
        <f t="shared" si="8"/>
        <v>0</v>
      </c>
      <c r="S162" s="44">
        <f t="shared" si="9"/>
        <v>0</v>
      </c>
    </row>
    <row r="163" spans="1:19" x14ac:dyDescent="0.25">
      <c r="A163" s="38">
        <v>162</v>
      </c>
      <c r="C163" s="37">
        <f>+VLOOKUP(B163,[1]TABLE!A:Q,3,FALSE)</f>
        <v>0</v>
      </c>
      <c r="D163" s="37">
        <f>VLOOKUP(B163,[1]TABLE!$1:$1048576,9)</f>
        <v>0</v>
      </c>
      <c r="G163" s="39">
        <f>+H163</f>
        <v>0</v>
      </c>
      <c r="H163" s="40">
        <f>SUM(I163:N163)</f>
        <v>0</v>
      </c>
      <c r="I163" s="41" t="b">
        <f>IF(F163="BOUTEILLE",VLOOKUP(B163,[1]TABLE!$1:$1048576,12))</f>
        <v>0</v>
      </c>
      <c r="J163" s="41" t="b">
        <f>IF(F163="COFFRET",VLOOKUP(B163,[1]TABLE!$1:$1048576,13))</f>
        <v>0</v>
      </c>
      <c r="K163" s="41" t="b">
        <f>IF(F163="VERRE",VLOOKUP(B163,[1]TABLE!$1:$1048576,14))</f>
        <v>0</v>
      </c>
      <c r="L163" s="41" t="b">
        <f>IF(F163="DEGUST",0)</f>
        <v>0</v>
      </c>
      <c r="M163" s="41" t="b">
        <f>IF(F163="CASSE",0)</f>
        <v>0</v>
      </c>
      <c r="N163" s="41" t="b">
        <f>IF(F163="OFFERT",0)</f>
        <v>0</v>
      </c>
      <c r="Q163" s="41" t="b">
        <f t="shared" si="7"/>
        <v>0</v>
      </c>
      <c r="R163" s="43">
        <f t="shared" si="8"/>
        <v>0</v>
      </c>
      <c r="S163" s="44">
        <f t="shared" si="9"/>
        <v>0</v>
      </c>
    </row>
    <row r="164" spans="1:19" x14ac:dyDescent="0.25">
      <c r="A164" s="38">
        <v>163</v>
      </c>
      <c r="C164" s="37">
        <f>+VLOOKUP(B164,[1]TABLE!A:Q,3,FALSE)</f>
        <v>0</v>
      </c>
      <c r="D164" s="37">
        <f>VLOOKUP(B164,[1]TABLE!$1:$1048576,9)</f>
        <v>0</v>
      </c>
      <c r="G164" s="39">
        <f>+H164</f>
        <v>0</v>
      </c>
      <c r="H164" s="40">
        <f>SUM(I164:N164)</f>
        <v>0</v>
      </c>
      <c r="I164" s="41" t="b">
        <f>IF(F164="BOUTEILLE",VLOOKUP(B164,[1]TABLE!$1:$1048576,12))</f>
        <v>0</v>
      </c>
      <c r="J164" s="41" t="b">
        <f>IF(F164="COFFRET",VLOOKUP(B164,[1]TABLE!$1:$1048576,13))</f>
        <v>0</v>
      </c>
      <c r="K164" s="41" t="b">
        <f>IF(F164="VERRE",VLOOKUP(B164,[1]TABLE!$1:$1048576,14))</f>
        <v>0</v>
      </c>
      <c r="L164" s="41" t="b">
        <f>IF(F164="DEGUST",0)</f>
        <v>0</v>
      </c>
      <c r="M164" s="41" t="b">
        <f>IF(F164="CASSE",0)</f>
        <v>0</v>
      </c>
      <c r="N164" s="41" t="b">
        <f>IF(F164="OFFERT",0)</f>
        <v>0</v>
      </c>
      <c r="Q164" s="41" t="b">
        <f t="shared" si="7"/>
        <v>0</v>
      </c>
      <c r="R164" s="43">
        <f t="shared" si="8"/>
        <v>0</v>
      </c>
      <c r="S164" s="44">
        <f t="shared" si="9"/>
        <v>0</v>
      </c>
    </row>
    <row r="165" spans="1:19" x14ac:dyDescent="0.25">
      <c r="A165" s="38">
        <v>164</v>
      </c>
      <c r="C165" s="37">
        <f>+VLOOKUP(B165,[1]TABLE!A:Q,3,FALSE)</f>
        <v>0</v>
      </c>
      <c r="D165" s="37">
        <f>VLOOKUP(B165,[1]TABLE!$1:$1048576,9)</f>
        <v>0</v>
      </c>
      <c r="G165" s="39">
        <f>+H165</f>
        <v>0</v>
      </c>
      <c r="H165" s="40">
        <f>SUM(I165:N165)</f>
        <v>0</v>
      </c>
      <c r="I165" s="41" t="b">
        <f>IF(F165="BOUTEILLE",VLOOKUP(B165,[1]TABLE!$1:$1048576,12))</f>
        <v>0</v>
      </c>
      <c r="J165" s="41" t="b">
        <f>IF(F165="COFFRET",VLOOKUP(B165,[1]TABLE!$1:$1048576,13))</f>
        <v>0</v>
      </c>
      <c r="K165" s="41" t="b">
        <f>IF(F165="VERRE",VLOOKUP(B165,[1]TABLE!$1:$1048576,14))</f>
        <v>0</v>
      </c>
      <c r="L165" s="41" t="b">
        <f>IF(F165="DEGUST",0)</f>
        <v>0</v>
      </c>
      <c r="M165" s="41" t="b">
        <f>IF(F165="CASSE",0)</f>
        <v>0</v>
      </c>
      <c r="N165" s="41" t="b">
        <f>IF(F165="OFFERT",0)</f>
        <v>0</v>
      </c>
      <c r="Q165" s="41" t="b">
        <f t="shared" si="7"/>
        <v>0</v>
      </c>
      <c r="R165" s="43">
        <f t="shared" si="8"/>
        <v>0</v>
      </c>
      <c r="S165" s="44">
        <f t="shared" si="9"/>
        <v>0</v>
      </c>
    </row>
    <row r="166" spans="1:19" x14ac:dyDescent="0.25">
      <c r="A166" s="38">
        <v>165</v>
      </c>
      <c r="C166" s="37">
        <f>+VLOOKUP(B166,[1]TABLE!A:Q,3,FALSE)</f>
        <v>0</v>
      </c>
      <c r="D166" s="37">
        <f>VLOOKUP(B166,[1]TABLE!$1:$1048576,9)</f>
        <v>0</v>
      </c>
      <c r="G166" s="39">
        <f>+H166</f>
        <v>0</v>
      </c>
      <c r="H166" s="40">
        <f>SUM(I166:N166)</f>
        <v>0</v>
      </c>
      <c r="I166" s="41" t="b">
        <f>IF(F166="BOUTEILLE",VLOOKUP(B166,[1]TABLE!$1:$1048576,12))</f>
        <v>0</v>
      </c>
      <c r="J166" s="41" t="b">
        <f>IF(F166="COFFRET",VLOOKUP(B166,[1]TABLE!$1:$1048576,13))</f>
        <v>0</v>
      </c>
      <c r="K166" s="41" t="b">
        <f>IF(F166="VERRE",VLOOKUP(B166,[1]TABLE!$1:$1048576,14))</f>
        <v>0</v>
      </c>
      <c r="L166" s="41" t="b">
        <f>IF(F166="DEGUST",0)</f>
        <v>0</v>
      </c>
      <c r="M166" s="41" t="b">
        <f>IF(F166="CASSE",0)</f>
        <v>0</v>
      </c>
      <c r="N166" s="41" t="b">
        <f>IF(F166="OFFERT",0)</f>
        <v>0</v>
      </c>
      <c r="Q166" s="41" t="b">
        <f t="shared" si="7"/>
        <v>0</v>
      </c>
      <c r="R166" s="43">
        <f t="shared" si="8"/>
        <v>0</v>
      </c>
      <c r="S166" s="44">
        <f t="shared" si="9"/>
        <v>0</v>
      </c>
    </row>
    <row r="167" spans="1:19" x14ac:dyDescent="0.25">
      <c r="A167" s="38">
        <v>166</v>
      </c>
      <c r="C167" s="37">
        <f>+VLOOKUP(B167,[1]TABLE!A:Q,3,FALSE)</f>
        <v>0</v>
      </c>
      <c r="D167" s="37">
        <f>VLOOKUP(B167,[1]TABLE!$1:$1048576,9)</f>
        <v>0</v>
      </c>
      <c r="G167" s="39">
        <f>+H167</f>
        <v>0</v>
      </c>
      <c r="H167" s="40">
        <f>SUM(I167:N167)</f>
        <v>0</v>
      </c>
      <c r="I167" s="41" t="b">
        <f>IF(F167="BOUTEILLE",VLOOKUP(B167,[1]TABLE!$1:$1048576,12))</f>
        <v>0</v>
      </c>
      <c r="J167" s="41" t="b">
        <f>IF(F167="COFFRET",VLOOKUP(B167,[1]TABLE!$1:$1048576,13))</f>
        <v>0</v>
      </c>
      <c r="K167" s="41" t="b">
        <f>IF(F167="VERRE",VLOOKUP(B167,[1]TABLE!$1:$1048576,14))</f>
        <v>0</v>
      </c>
      <c r="L167" s="41" t="b">
        <f>IF(F167="DEGUST",0)</f>
        <v>0</v>
      </c>
      <c r="M167" s="41" t="b">
        <f>IF(F167="CASSE",0)</f>
        <v>0</v>
      </c>
      <c r="N167" s="41" t="b">
        <f>IF(F167="OFFERT",0)</f>
        <v>0</v>
      </c>
      <c r="Q167" s="41" t="b">
        <f t="shared" si="7"/>
        <v>0</v>
      </c>
      <c r="R167" s="43">
        <f t="shared" si="8"/>
        <v>0</v>
      </c>
      <c r="S167" s="44">
        <f t="shared" si="9"/>
        <v>0</v>
      </c>
    </row>
    <row r="168" spans="1:19" x14ac:dyDescent="0.25">
      <c r="A168" s="38">
        <v>167</v>
      </c>
      <c r="C168" s="37">
        <f>+VLOOKUP(B168,[1]TABLE!A:Q,3,FALSE)</f>
        <v>0</v>
      </c>
      <c r="D168" s="37">
        <f>VLOOKUP(B168,[1]TABLE!$1:$1048576,9)</f>
        <v>0</v>
      </c>
      <c r="G168" s="39">
        <f>+H168</f>
        <v>0</v>
      </c>
      <c r="H168" s="40">
        <f>SUM(I168:N168)</f>
        <v>0</v>
      </c>
      <c r="I168" s="41" t="b">
        <f>IF(F168="BOUTEILLE",VLOOKUP(B168,[1]TABLE!$1:$1048576,12))</f>
        <v>0</v>
      </c>
      <c r="J168" s="41" t="b">
        <f>IF(F168="COFFRET",VLOOKUP(B168,[1]TABLE!$1:$1048576,13))</f>
        <v>0</v>
      </c>
      <c r="K168" s="41" t="b">
        <f>IF(F168="VERRE",VLOOKUP(B168,[1]TABLE!$1:$1048576,14))</f>
        <v>0</v>
      </c>
      <c r="L168" s="41" t="b">
        <f>IF(F168="DEGUST",0)</f>
        <v>0</v>
      </c>
      <c r="M168" s="41" t="b">
        <f>IF(F168="CASSE",0)</f>
        <v>0</v>
      </c>
      <c r="N168" s="41" t="b">
        <f>IF(F168="OFFERT",0)</f>
        <v>0</v>
      </c>
      <c r="Q168" s="41" t="b">
        <f t="shared" si="7"/>
        <v>0</v>
      </c>
      <c r="R168" s="43">
        <f t="shared" si="8"/>
        <v>0</v>
      </c>
      <c r="S168" s="44">
        <f t="shared" si="9"/>
        <v>0</v>
      </c>
    </row>
    <row r="169" spans="1:19" x14ac:dyDescent="0.25">
      <c r="A169" s="38">
        <v>168</v>
      </c>
      <c r="C169" s="37">
        <f>+VLOOKUP(B169,[1]TABLE!A:Q,3,FALSE)</f>
        <v>0</v>
      </c>
      <c r="D169" s="37">
        <f>VLOOKUP(B169,[1]TABLE!$1:$1048576,9)</f>
        <v>0</v>
      </c>
      <c r="G169" s="39">
        <f>+H169</f>
        <v>0</v>
      </c>
      <c r="H169" s="40">
        <f>SUM(I169:N169)</f>
        <v>0</v>
      </c>
      <c r="I169" s="41" t="b">
        <f>IF(F169="BOUTEILLE",VLOOKUP(B169,[1]TABLE!$1:$1048576,12))</f>
        <v>0</v>
      </c>
      <c r="J169" s="41" t="b">
        <f>IF(F169="COFFRET",VLOOKUP(B169,[1]TABLE!$1:$1048576,13))</f>
        <v>0</v>
      </c>
      <c r="K169" s="41" t="b">
        <f>IF(F169="VERRE",VLOOKUP(B169,[1]TABLE!$1:$1048576,14))</f>
        <v>0</v>
      </c>
      <c r="L169" s="41" t="b">
        <f>IF(F169="DEGUST",0)</f>
        <v>0</v>
      </c>
      <c r="M169" s="41" t="b">
        <f>IF(F169="CASSE",0)</f>
        <v>0</v>
      </c>
      <c r="N169" s="41" t="b">
        <f>IF(F169="OFFERT",0)</f>
        <v>0</v>
      </c>
      <c r="Q169" s="41" t="b">
        <f t="shared" si="7"/>
        <v>0</v>
      </c>
      <c r="R169" s="43">
        <f t="shared" si="8"/>
        <v>0</v>
      </c>
      <c r="S169" s="44">
        <f t="shared" si="9"/>
        <v>0</v>
      </c>
    </row>
    <row r="170" spans="1:19" x14ac:dyDescent="0.25">
      <c r="A170" s="38">
        <v>169</v>
      </c>
      <c r="C170" s="37">
        <f>+VLOOKUP(B170,[1]TABLE!A:Q,3,FALSE)</f>
        <v>0</v>
      </c>
      <c r="D170" s="37">
        <f>VLOOKUP(B170,[1]TABLE!$1:$1048576,9)</f>
        <v>0</v>
      </c>
      <c r="G170" s="39">
        <f>+H170</f>
        <v>0</v>
      </c>
      <c r="H170" s="40">
        <f>SUM(I170:N170)</f>
        <v>0</v>
      </c>
      <c r="I170" s="41" t="b">
        <f>IF(F170="BOUTEILLE",VLOOKUP(B170,[1]TABLE!$1:$1048576,12))</f>
        <v>0</v>
      </c>
      <c r="J170" s="41" t="b">
        <f>IF(F170="COFFRET",VLOOKUP(B170,[1]TABLE!$1:$1048576,13))</f>
        <v>0</v>
      </c>
      <c r="K170" s="41" t="b">
        <f>IF(F170="VERRE",VLOOKUP(B170,[1]TABLE!$1:$1048576,14))</f>
        <v>0</v>
      </c>
      <c r="L170" s="41" t="b">
        <f>IF(F170="DEGUST",0)</f>
        <v>0</v>
      </c>
      <c r="M170" s="41" t="b">
        <f>IF(F170="CASSE",0)</f>
        <v>0</v>
      </c>
      <c r="N170" s="41" t="b">
        <f>IF(F170="OFFERT",0)</f>
        <v>0</v>
      </c>
      <c r="Q170" s="41" t="b">
        <f t="shared" si="7"/>
        <v>0</v>
      </c>
      <c r="R170" s="43">
        <f t="shared" si="8"/>
        <v>0</v>
      </c>
      <c r="S170" s="44">
        <f t="shared" si="9"/>
        <v>0</v>
      </c>
    </row>
    <row r="171" spans="1:19" x14ac:dyDescent="0.25">
      <c r="A171" s="38">
        <v>170</v>
      </c>
      <c r="C171" s="37">
        <f>+VLOOKUP(B171,[1]TABLE!A:Q,3,FALSE)</f>
        <v>0</v>
      </c>
      <c r="D171" s="37">
        <f>VLOOKUP(B171,[1]TABLE!$1:$1048576,9)</f>
        <v>0</v>
      </c>
      <c r="G171" s="39">
        <f>+H171</f>
        <v>0</v>
      </c>
      <c r="H171" s="40">
        <f>SUM(I171:N171)</f>
        <v>0</v>
      </c>
      <c r="I171" s="41" t="b">
        <f>IF(F171="BOUTEILLE",VLOOKUP(B171,[1]TABLE!$1:$1048576,12))</f>
        <v>0</v>
      </c>
      <c r="J171" s="41" t="b">
        <f>IF(F171="COFFRET",VLOOKUP(B171,[1]TABLE!$1:$1048576,13))</f>
        <v>0</v>
      </c>
      <c r="K171" s="41" t="b">
        <f>IF(F171="VERRE",VLOOKUP(B171,[1]TABLE!$1:$1048576,14))</f>
        <v>0</v>
      </c>
      <c r="L171" s="41" t="b">
        <f>IF(F171="DEGUST",0)</f>
        <v>0</v>
      </c>
      <c r="M171" s="41" t="b">
        <f>IF(F171="CASSE",0)</f>
        <v>0</v>
      </c>
      <c r="N171" s="41" t="b">
        <f>IF(F171="OFFERT",0)</f>
        <v>0</v>
      </c>
      <c r="Q171" s="41" t="b">
        <f t="shared" si="7"/>
        <v>0</v>
      </c>
      <c r="R171" s="43">
        <f t="shared" si="8"/>
        <v>0</v>
      </c>
      <c r="S171" s="44">
        <f t="shared" si="9"/>
        <v>0</v>
      </c>
    </row>
    <row r="172" spans="1:19" x14ac:dyDescent="0.25">
      <c r="A172" s="38">
        <v>171</v>
      </c>
      <c r="C172" s="37">
        <f>+VLOOKUP(B172,[1]TABLE!A:Q,3,FALSE)</f>
        <v>0</v>
      </c>
      <c r="D172" s="37">
        <f>VLOOKUP(B172,[1]TABLE!$1:$1048576,9)</f>
        <v>0</v>
      </c>
      <c r="G172" s="39">
        <f>+H172</f>
        <v>0</v>
      </c>
      <c r="H172" s="40">
        <f>SUM(I172:N172)</f>
        <v>0</v>
      </c>
      <c r="I172" s="41" t="b">
        <f>IF(F172="BOUTEILLE",VLOOKUP(B172,[1]TABLE!$1:$1048576,12))</f>
        <v>0</v>
      </c>
      <c r="J172" s="41" t="b">
        <f>IF(F172="COFFRET",VLOOKUP(B172,[1]TABLE!$1:$1048576,13))</f>
        <v>0</v>
      </c>
      <c r="K172" s="41" t="b">
        <f>IF(F172="VERRE",VLOOKUP(B172,[1]TABLE!$1:$1048576,14))</f>
        <v>0</v>
      </c>
      <c r="L172" s="41" t="b">
        <f>IF(F172="DEGUST",0)</f>
        <v>0</v>
      </c>
      <c r="M172" s="41" t="b">
        <f>IF(F172="CASSE",0)</f>
        <v>0</v>
      </c>
      <c r="N172" s="41" t="b">
        <f>IF(F172="OFFERT",0)</f>
        <v>0</v>
      </c>
      <c r="Q172" s="41" t="b">
        <f t="shared" si="7"/>
        <v>0</v>
      </c>
      <c r="R172" s="43">
        <f t="shared" si="8"/>
        <v>0</v>
      </c>
      <c r="S172" s="44">
        <f t="shared" si="9"/>
        <v>0</v>
      </c>
    </row>
    <row r="173" spans="1:19" x14ac:dyDescent="0.25">
      <c r="A173" s="38">
        <v>172</v>
      </c>
      <c r="C173" s="37">
        <f>+VLOOKUP(B173,[1]TABLE!A:Q,3,FALSE)</f>
        <v>0</v>
      </c>
      <c r="D173" s="37">
        <f>VLOOKUP(B173,[1]TABLE!$1:$1048576,9)</f>
        <v>0</v>
      </c>
      <c r="G173" s="39">
        <f>+H173</f>
        <v>0</v>
      </c>
      <c r="H173" s="40">
        <f>SUM(I173:N173)</f>
        <v>0</v>
      </c>
      <c r="I173" s="41" t="b">
        <f>IF(F173="BOUTEILLE",VLOOKUP(B173,[1]TABLE!$1:$1048576,12))</f>
        <v>0</v>
      </c>
      <c r="J173" s="41" t="b">
        <f>IF(F173="COFFRET",VLOOKUP(B173,[1]TABLE!$1:$1048576,13))</f>
        <v>0</v>
      </c>
      <c r="K173" s="41" t="b">
        <f>IF(F173="VERRE",VLOOKUP(B173,[1]TABLE!$1:$1048576,14))</f>
        <v>0</v>
      </c>
      <c r="L173" s="41" t="b">
        <f>IF(F173="DEGUST",0)</f>
        <v>0</v>
      </c>
      <c r="M173" s="41" t="b">
        <f>IF(F173="CASSE",0)</f>
        <v>0</v>
      </c>
      <c r="N173" s="41" t="b">
        <f>IF(F173="OFFERT",0)</f>
        <v>0</v>
      </c>
      <c r="Q173" s="41" t="b">
        <f t="shared" si="7"/>
        <v>0</v>
      </c>
      <c r="R173" s="43">
        <f t="shared" si="8"/>
        <v>0</v>
      </c>
      <c r="S173" s="44">
        <f t="shared" si="9"/>
        <v>0</v>
      </c>
    </row>
    <row r="174" spans="1:19" x14ac:dyDescent="0.25">
      <c r="A174" s="38">
        <v>173</v>
      </c>
      <c r="C174" s="37">
        <f>+VLOOKUP(B174,[1]TABLE!A:Q,3,FALSE)</f>
        <v>0</v>
      </c>
      <c r="D174" s="37">
        <f>VLOOKUP(B174,[1]TABLE!$1:$1048576,9)</f>
        <v>0</v>
      </c>
      <c r="G174" s="39">
        <f>+H174</f>
        <v>0</v>
      </c>
      <c r="H174" s="40">
        <f>SUM(I174:N174)</f>
        <v>0</v>
      </c>
      <c r="I174" s="41" t="b">
        <f>IF(F174="BOUTEILLE",VLOOKUP(B174,[1]TABLE!$1:$1048576,12))</f>
        <v>0</v>
      </c>
      <c r="J174" s="41" t="b">
        <f>IF(F174="COFFRET",VLOOKUP(B174,[1]TABLE!$1:$1048576,13))</f>
        <v>0</v>
      </c>
      <c r="K174" s="41" t="b">
        <f>IF(F174="VERRE",VLOOKUP(B174,[1]TABLE!$1:$1048576,14))</f>
        <v>0</v>
      </c>
      <c r="L174" s="41" t="b">
        <f>IF(F174="DEGUST",0)</f>
        <v>0</v>
      </c>
      <c r="M174" s="41" t="b">
        <f>IF(F174="CASSE",0)</f>
        <v>0</v>
      </c>
      <c r="N174" s="41" t="b">
        <f>IF(F174="OFFERT",0)</f>
        <v>0</v>
      </c>
      <c r="Q174" s="41" t="b">
        <f t="shared" si="7"/>
        <v>0</v>
      </c>
      <c r="R174" s="43">
        <f t="shared" si="8"/>
        <v>0</v>
      </c>
      <c r="S174" s="44">
        <f t="shared" si="9"/>
        <v>0</v>
      </c>
    </row>
    <row r="175" spans="1:19" x14ac:dyDescent="0.25">
      <c r="A175" s="38">
        <v>174</v>
      </c>
      <c r="C175" s="37">
        <f>+VLOOKUP(B175,[1]TABLE!A:Q,3,FALSE)</f>
        <v>0</v>
      </c>
      <c r="D175" s="37">
        <f>VLOOKUP(B175,[1]TABLE!$1:$1048576,9)</f>
        <v>0</v>
      </c>
      <c r="G175" s="39">
        <f>+H175</f>
        <v>0</v>
      </c>
      <c r="H175" s="40">
        <f>SUM(I175:N175)</f>
        <v>0</v>
      </c>
      <c r="I175" s="41" t="b">
        <f>IF(F175="BOUTEILLE",VLOOKUP(B175,[1]TABLE!$1:$1048576,12))</f>
        <v>0</v>
      </c>
      <c r="J175" s="41" t="b">
        <f>IF(F175="COFFRET",VLOOKUP(B175,[1]TABLE!$1:$1048576,13))</f>
        <v>0</v>
      </c>
      <c r="K175" s="41" t="b">
        <f>IF(F175="VERRE",VLOOKUP(B175,[1]TABLE!$1:$1048576,14))</f>
        <v>0</v>
      </c>
      <c r="L175" s="41" t="b">
        <f>IF(F175="DEGUST",0)</f>
        <v>0</v>
      </c>
      <c r="M175" s="41" t="b">
        <f>IF(F175="CASSE",0)</f>
        <v>0</v>
      </c>
      <c r="N175" s="41" t="b">
        <f>IF(F175="OFFERT",0)</f>
        <v>0</v>
      </c>
      <c r="Q175" s="41" t="b">
        <f t="shared" si="7"/>
        <v>0</v>
      </c>
      <c r="R175" s="43">
        <f t="shared" si="8"/>
        <v>0</v>
      </c>
      <c r="S175" s="44">
        <f t="shared" si="9"/>
        <v>0</v>
      </c>
    </row>
    <row r="176" spans="1:19" x14ac:dyDescent="0.25">
      <c r="A176" s="38">
        <v>175</v>
      </c>
      <c r="C176" s="37">
        <f>+VLOOKUP(B176,[1]TABLE!A:Q,3,FALSE)</f>
        <v>0</v>
      </c>
      <c r="D176" s="37">
        <f>VLOOKUP(B176,[1]TABLE!$1:$1048576,9)</f>
        <v>0</v>
      </c>
      <c r="G176" s="39">
        <f>+H176</f>
        <v>0</v>
      </c>
      <c r="H176" s="40">
        <f>SUM(I176:N176)</f>
        <v>0</v>
      </c>
      <c r="I176" s="41" t="b">
        <f>IF(F176="BOUTEILLE",VLOOKUP(B176,[1]TABLE!$1:$1048576,12))</f>
        <v>0</v>
      </c>
      <c r="J176" s="41" t="b">
        <f>IF(F176="COFFRET",VLOOKUP(B176,[1]TABLE!$1:$1048576,13))</f>
        <v>0</v>
      </c>
      <c r="K176" s="41" t="b">
        <f>IF(F176="VERRE",VLOOKUP(B176,[1]TABLE!$1:$1048576,14))</f>
        <v>0</v>
      </c>
      <c r="L176" s="41" t="b">
        <f>IF(F176="DEGUST",0)</f>
        <v>0</v>
      </c>
      <c r="M176" s="41" t="b">
        <f>IF(F176="CASSE",0)</f>
        <v>0</v>
      </c>
      <c r="N176" s="41" t="b">
        <f>IF(F176="OFFERT",0)</f>
        <v>0</v>
      </c>
      <c r="Q176" s="41" t="b">
        <f t="shared" si="7"/>
        <v>0</v>
      </c>
      <c r="R176" s="43">
        <f t="shared" si="8"/>
        <v>0</v>
      </c>
      <c r="S176" s="44">
        <f t="shared" si="9"/>
        <v>0</v>
      </c>
    </row>
    <row r="177" spans="1:19" x14ac:dyDescent="0.25">
      <c r="A177" s="38">
        <v>176</v>
      </c>
      <c r="C177" s="37">
        <f>+VLOOKUP(B177,[1]TABLE!A:Q,3,FALSE)</f>
        <v>0</v>
      </c>
      <c r="D177" s="37">
        <f>VLOOKUP(B177,[1]TABLE!$1:$1048576,9)</f>
        <v>0</v>
      </c>
      <c r="G177" s="39">
        <f>+H177</f>
        <v>0</v>
      </c>
      <c r="H177" s="40">
        <f>SUM(I177:N177)</f>
        <v>0</v>
      </c>
      <c r="I177" s="41" t="b">
        <f>IF(F177="BOUTEILLE",VLOOKUP(B177,[1]TABLE!$1:$1048576,12))</f>
        <v>0</v>
      </c>
      <c r="J177" s="41" t="b">
        <f>IF(F177="COFFRET",VLOOKUP(B177,[1]TABLE!$1:$1048576,13))</f>
        <v>0</v>
      </c>
      <c r="K177" s="41" t="b">
        <f>IF(F177="VERRE",VLOOKUP(B177,[1]TABLE!$1:$1048576,14))</f>
        <v>0</v>
      </c>
      <c r="L177" s="41" t="b">
        <f>IF(F177="DEGUST",0)</f>
        <v>0</v>
      </c>
      <c r="M177" s="41" t="b">
        <f>IF(F177="CASSE",0)</f>
        <v>0</v>
      </c>
      <c r="N177" s="41" t="b">
        <f>IF(F177="OFFERT",0)</f>
        <v>0</v>
      </c>
      <c r="Q177" s="41" t="b">
        <f t="shared" si="7"/>
        <v>0</v>
      </c>
      <c r="R177" s="43">
        <f t="shared" si="8"/>
        <v>0</v>
      </c>
      <c r="S177" s="44">
        <f t="shared" si="9"/>
        <v>0</v>
      </c>
    </row>
    <row r="178" spans="1:19" x14ac:dyDescent="0.25">
      <c r="A178" s="38">
        <v>177</v>
      </c>
      <c r="C178" s="37">
        <f>+VLOOKUP(B178,[1]TABLE!A:Q,3,FALSE)</f>
        <v>0</v>
      </c>
      <c r="D178" s="37">
        <f>VLOOKUP(B178,[1]TABLE!$1:$1048576,9)</f>
        <v>0</v>
      </c>
      <c r="G178" s="39">
        <f>+H178</f>
        <v>0</v>
      </c>
      <c r="H178" s="40">
        <f>SUM(I178:N178)</f>
        <v>0</v>
      </c>
      <c r="I178" s="41" t="b">
        <f>IF(F178="BOUTEILLE",VLOOKUP(B178,[1]TABLE!$1:$1048576,12))</f>
        <v>0</v>
      </c>
      <c r="J178" s="41" t="b">
        <f>IF(F178="COFFRET",VLOOKUP(B178,[1]TABLE!$1:$1048576,13))</f>
        <v>0</v>
      </c>
      <c r="K178" s="41" t="b">
        <f>IF(F178="VERRE",VLOOKUP(B178,[1]TABLE!$1:$1048576,14))</f>
        <v>0</v>
      </c>
      <c r="L178" s="41" t="b">
        <f>IF(F178="DEGUST",0)</f>
        <v>0</v>
      </c>
      <c r="M178" s="41" t="b">
        <f>IF(F178="CASSE",0)</f>
        <v>0</v>
      </c>
      <c r="N178" s="41" t="b">
        <f>IF(F178="OFFERT",0)</f>
        <v>0</v>
      </c>
      <c r="Q178" s="41" t="b">
        <f t="shared" si="7"/>
        <v>0</v>
      </c>
      <c r="R178" s="43">
        <f t="shared" si="8"/>
        <v>0</v>
      </c>
      <c r="S178" s="44">
        <f t="shared" si="9"/>
        <v>0</v>
      </c>
    </row>
    <row r="179" spans="1:19" x14ac:dyDescent="0.25">
      <c r="A179" s="38">
        <v>178</v>
      </c>
      <c r="C179" s="37">
        <f>+VLOOKUP(B179,[1]TABLE!A:Q,3,FALSE)</f>
        <v>0</v>
      </c>
      <c r="D179" s="37">
        <f>VLOOKUP(B179,[1]TABLE!$1:$1048576,9)</f>
        <v>0</v>
      </c>
      <c r="G179" s="39">
        <f>+H179</f>
        <v>0</v>
      </c>
      <c r="H179" s="40">
        <f>SUM(I179:N179)</f>
        <v>0</v>
      </c>
      <c r="I179" s="41" t="b">
        <f>IF(F179="BOUTEILLE",VLOOKUP(B179,[1]TABLE!$1:$1048576,12))</f>
        <v>0</v>
      </c>
      <c r="J179" s="41" t="b">
        <f>IF(F179="COFFRET",VLOOKUP(B179,[1]TABLE!$1:$1048576,13))</f>
        <v>0</v>
      </c>
      <c r="K179" s="41" t="b">
        <f>IF(F179="VERRE",VLOOKUP(B179,[1]TABLE!$1:$1048576,14))</f>
        <v>0</v>
      </c>
      <c r="L179" s="41" t="b">
        <f>IF(F179="DEGUST",0)</f>
        <v>0</v>
      </c>
      <c r="M179" s="41" t="b">
        <f>IF(F179="CASSE",0)</f>
        <v>0</v>
      </c>
      <c r="N179" s="41" t="b">
        <f>IF(F179="OFFERT",0)</f>
        <v>0</v>
      </c>
      <c r="Q179" s="41" t="b">
        <f t="shared" si="7"/>
        <v>0</v>
      </c>
      <c r="R179" s="43">
        <f t="shared" si="8"/>
        <v>0</v>
      </c>
      <c r="S179" s="44">
        <f t="shared" si="9"/>
        <v>0</v>
      </c>
    </row>
    <row r="180" spans="1:19" x14ac:dyDescent="0.25">
      <c r="A180" s="38">
        <v>179</v>
      </c>
      <c r="C180" s="37">
        <f>+VLOOKUP(B180,[1]TABLE!A:Q,3,FALSE)</f>
        <v>0</v>
      </c>
      <c r="D180" s="37">
        <f>VLOOKUP(B180,[1]TABLE!$1:$1048576,9)</f>
        <v>0</v>
      </c>
      <c r="G180" s="39">
        <f>+H180</f>
        <v>0</v>
      </c>
      <c r="H180" s="40">
        <f>SUM(I180:N180)</f>
        <v>0</v>
      </c>
      <c r="I180" s="41" t="b">
        <f>IF(F180="BOUTEILLE",VLOOKUP(B180,[1]TABLE!$1:$1048576,12))</f>
        <v>0</v>
      </c>
      <c r="J180" s="41" t="b">
        <f>IF(F180="COFFRET",VLOOKUP(B180,[1]TABLE!$1:$1048576,13))</f>
        <v>0</v>
      </c>
      <c r="K180" s="41" t="b">
        <f>IF(F180="VERRE",VLOOKUP(B180,[1]TABLE!$1:$1048576,14))</f>
        <v>0</v>
      </c>
      <c r="L180" s="41" t="b">
        <f>IF(F180="DEGUST",0)</f>
        <v>0</v>
      </c>
      <c r="M180" s="41" t="b">
        <f>IF(F180="CASSE",0)</f>
        <v>0</v>
      </c>
      <c r="N180" s="41" t="b">
        <f>IF(F180="OFFERT",0)</f>
        <v>0</v>
      </c>
      <c r="Q180" s="41" t="b">
        <f t="shared" si="7"/>
        <v>0</v>
      </c>
      <c r="R180" s="43">
        <f t="shared" si="8"/>
        <v>0</v>
      </c>
      <c r="S180" s="44">
        <f t="shared" si="9"/>
        <v>0</v>
      </c>
    </row>
    <row r="181" spans="1:19" x14ac:dyDescent="0.25">
      <c r="A181" s="38">
        <v>180</v>
      </c>
      <c r="C181" s="37">
        <f>+VLOOKUP(B181,[1]TABLE!A:Q,3,FALSE)</f>
        <v>0</v>
      </c>
      <c r="D181" s="37">
        <f>VLOOKUP(B181,[1]TABLE!$1:$1048576,9)</f>
        <v>0</v>
      </c>
      <c r="G181" s="39">
        <f>+H181</f>
        <v>0</v>
      </c>
      <c r="H181" s="40">
        <f>SUM(I181:N181)</f>
        <v>0</v>
      </c>
      <c r="I181" s="41" t="b">
        <f>IF(F181="BOUTEILLE",VLOOKUP(B181,[1]TABLE!$1:$1048576,12))</f>
        <v>0</v>
      </c>
      <c r="J181" s="41" t="b">
        <f>IF(F181="COFFRET",VLOOKUP(B181,[1]TABLE!$1:$1048576,13))</f>
        <v>0</v>
      </c>
      <c r="K181" s="41" t="b">
        <f>IF(F181="VERRE",VLOOKUP(B181,[1]TABLE!$1:$1048576,14))</f>
        <v>0</v>
      </c>
      <c r="L181" s="41" t="b">
        <f>IF(F181="DEGUST",0)</f>
        <v>0</v>
      </c>
      <c r="M181" s="41" t="b">
        <f>IF(F181="CASSE",0)</f>
        <v>0</v>
      </c>
      <c r="N181" s="41" t="b">
        <f>IF(F181="OFFERT",0)</f>
        <v>0</v>
      </c>
      <c r="Q181" s="41" t="b">
        <f t="shared" si="7"/>
        <v>0</v>
      </c>
      <c r="R181" s="43">
        <f t="shared" si="8"/>
        <v>0</v>
      </c>
      <c r="S181" s="44">
        <f t="shared" si="9"/>
        <v>0</v>
      </c>
    </row>
    <row r="182" spans="1:19" x14ac:dyDescent="0.25">
      <c r="A182" s="38">
        <v>181</v>
      </c>
      <c r="C182" s="37">
        <f>+VLOOKUP(B182,[1]TABLE!A:Q,3,FALSE)</f>
        <v>0</v>
      </c>
      <c r="D182" s="37">
        <f>VLOOKUP(B182,[1]TABLE!$1:$1048576,9)</f>
        <v>0</v>
      </c>
      <c r="G182" s="39">
        <f>+H182</f>
        <v>0</v>
      </c>
      <c r="H182" s="40">
        <f>SUM(I182:N182)</f>
        <v>0</v>
      </c>
      <c r="I182" s="41" t="b">
        <f>IF(F182="BOUTEILLE",VLOOKUP(B182,[1]TABLE!$1:$1048576,12))</f>
        <v>0</v>
      </c>
      <c r="J182" s="41" t="b">
        <f>IF(F182="COFFRET",VLOOKUP(B182,[1]TABLE!$1:$1048576,13))</f>
        <v>0</v>
      </c>
      <c r="K182" s="41" t="b">
        <f>IF(F182="VERRE",VLOOKUP(B182,[1]TABLE!$1:$1048576,14))</f>
        <v>0</v>
      </c>
      <c r="L182" s="41" t="b">
        <f>IF(F182="DEGUST",0)</f>
        <v>0</v>
      </c>
      <c r="M182" s="41" t="b">
        <f>IF(F182="CASSE",0)</f>
        <v>0</v>
      </c>
      <c r="N182" s="41" t="b">
        <f>IF(F182="OFFERT",0)</f>
        <v>0</v>
      </c>
      <c r="Q182" s="41" t="b">
        <f t="shared" si="7"/>
        <v>0</v>
      </c>
      <c r="R182" s="43">
        <f t="shared" si="8"/>
        <v>0</v>
      </c>
      <c r="S182" s="44">
        <f t="shared" si="9"/>
        <v>0</v>
      </c>
    </row>
    <row r="183" spans="1:19" x14ac:dyDescent="0.25">
      <c r="A183" s="38">
        <v>182</v>
      </c>
      <c r="C183" s="37">
        <f>+VLOOKUP(B183,[1]TABLE!A:Q,3,FALSE)</f>
        <v>0</v>
      </c>
      <c r="D183" s="37">
        <f>VLOOKUP(B183,[1]TABLE!$1:$1048576,9)</f>
        <v>0</v>
      </c>
      <c r="G183" s="39">
        <f>+H183</f>
        <v>0</v>
      </c>
      <c r="H183" s="40">
        <f>SUM(I183:N183)</f>
        <v>0</v>
      </c>
      <c r="I183" s="41" t="b">
        <f>IF(F183="BOUTEILLE",VLOOKUP(B183,[1]TABLE!$1:$1048576,12))</f>
        <v>0</v>
      </c>
      <c r="J183" s="41" t="b">
        <f>IF(F183="COFFRET",VLOOKUP(B183,[1]TABLE!$1:$1048576,13))</f>
        <v>0</v>
      </c>
      <c r="K183" s="41" t="b">
        <f>IF(F183="VERRE",VLOOKUP(B183,[1]TABLE!$1:$1048576,14))</f>
        <v>0</v>
      </c>
      <c r="L183" s="41" t="b">
        <f>IF(F183="DEGUST",0)</f>
        <v>0</v>
      </c>
      <c r="M183" s="41" t="b">
        <f>IF(F183="CASSE",0)</f>
        <v>0</v>
      </c>
      <c r="N183" s="41" t="b">
        <f>IF(F183="OFFERT",0)</f>
        <v>0</v>
      </c>
      <c r="Q183" s="41" t="b">
        <f t="shared" si="7"/>
        <v>0</v>
      </c>
      <c r="R183" s="43">
        <f t="shared" si="8"/>
        <v>0</v>
      </c>
      <c r="S183" s="44">
        <f t="shared" si="9"/>
        <v>0</v>
      </c>
    </row>
    <row r="184" spans="1:19" x14ac:dyDescent="0.25">
      <c r="A184" s="38">
        <v>183</v>
      </c>
      <c r="C184" s="37">
        <f>+VLOOKUP(B184,[1]TABLE!A:Q,3,FALSE)</f>
        <v>0</v>
      </c>
      <c r="D184" s="37">
        <f>VLOOKUP(B184,[1]TABLE!$1:$1048576,9)</f>
        <v>0</v>
      </c>
      <c r="G184" s="39">
        <f>+H184</f>
        <v>0</v>
      </c>
      <c r="H184" s="40">
        <f>SUM(I184:N184)</f>
        <v>0</v>
      </c>
      <c r="I184" s="41" t="b">
        <f>IF(F184="BOUTEILLE",VLOOKUP(B184,[1]TABLE!$1:$1048576,12))</f>
        <v>0</v>
      </c>
      <c r="J184" s="41" t="b">
        <f>IF(F184="COFFRET",VLOOKUP(B184,[1]TABLE!$1:$1048576,13))</f>
        <v>0</v>
      </c>
      <c r="K184" s="41" t="b">
        <f>IF(F184="VERRE",VLOOKUP(B184,[1]TABLE!$1:$1048576,14))</f>
        <v>0</v>
      </c>
      <c r="L184" s="41" t="b">
        <f>IF(F184="DEGUST",0)</f>
        <v>0</v>
      </c>
      <c r="M184" s="41" t="b">
        <f>IF(F184="CASSE",0)</f>
        <v>0</v>
      </c>
      <c r="N184" s="41" t="b">
        <f>IF(F184="OFFERT",0)</f>
        <v>0</v>
      </c>
      <c r="Q184" s="41" t="b">
        <f t="shared" si="7"/>
        <v>0</v>
      </c>
      <c r="R184" s="43">
        <f t="shared" si="8"/>
        <v>0</v>
      </c>
      <c r="S184" s="44">
        <f t="shared" si="9"/>
        <v>0</v>
      </c>
    </row>
    <row r="185" spans="1:19" x14ac:dyDescent="0.25">
      <c r="A185" s="38">
        <v>184</v>
      </c>
      <c r="C185" s="37">
        <f>+VLOOKUP(B185,[1]TABLE!A:Q,3,FALSE)</f>
        <v>0</v>
      </c>
      <c r="D185" s="37">
        <f>VLOOKUP(B185,[1]TABLE!$1:$1048576,9)</f>
        <v>0</v>
      </c>
      <c r="G185" s="39">
        <f>+H185</f>
        <v>0</v>
      </c>
      <c r="H185" s="40">
        <f>SUM(I185:N185)</f>
        <v>0</v>
      </c>
      <c r="I185" s="41" t="b">
        <f>IF(F185="BOUTEILLE",VLOOKUP(B185,[1]TABLE!$1:$1048576,12))</f>
        <v>0</v>
      </c>
      <c r="J185" s="41" t="b">
        <f>IF(F185="COFFRET",VLOOKUP(B185,[1]TABLE!$1:$1048576,13))</f>
        <v>0</v>
      </c>
      <c r="K185" s="41" t="b">
        <f>IF(F185="VERRE",VLOOKUP(B185,[1]TABLE!$1:$1048576,14))</f>
        <v>0</v>
      </c>
      <c r="L185" s="41" t="b">
        <f>IF(F185="DEGUST",0)</f>
        <v>0</v>
      </c>
      <c r="M185" s="41" t="b">
        <f>IF(F185="CASSE",0)</f>
        <v>0</v>
      </c>
      <c r="N185" s="41" t="b">
        <f>IF(F185="OFFERT",0)</f>
        <v>0</v>
      </c>
      <c r="Q185" s="41" t="b">
        <f t="shared" si="7"/>
        <v>0</v>
      </c>
      <c r="R185" s="43">
        <f t="shared" si="8"/>
        <v>0</v>
      </c>
      <c r="S185" s="44">
        <f t="shared" si="9"/>
        <v>0</v>
      </c>
    </row>
    <row r="186" spans="1:19" x14ac:dyDescent="0.25">
      <c r="A186" s="38">
        <v>185</v>
      </c>
      <c r="C186" s="37">
        <f>+VLOOKUP(B186,[1]TABLE!A:Q,3,FALSE)</f>
        <v>0</v>
      </c>
      <c r="D186" s="37">
        <f>VLOOKUP(B186,[1]TABLE!$1:$1048576,9)</f>
        <v>0</v>
      </c>
      <c r="G186" s="39">
        <f>+H186</f>
        <v>0</v>
      </c>
      <c r="H186" s="40">
        <f>SUM(I186:N186)</f>
        <v>0</v>
      </c>
      <c r="I186" s="41" t="b">
        <f>IF(F186="BOUTEILLE",VLOOKUP(B186,[1]TABLE!$1:$1048576,12))</f>
        <v>0</v>
      </c>
      <c r="J186" s="41" t="b">
        <f>IF(F186="COFFRET",VLOOKUP(B186,[1]TABLE!$1:$1048576,13))</f>
        <v>0</v>
      </c>
      <c r="K186" s="41" t="b">
        <f>IF(F186="VERRE",VLOOKUP(B186,[1]TABLE!$1:$1048576,14))</f>
        <v>0</v>
      </c>
      <c r="L186" s="41" t="b">
        <f>IF(F186="DEGUST",0)</f>
        <v>0</v>
      </c>
      <c r="M186" s="41" t="b">
        <f>IF(F186="CASSE",0)</f>
        <v>0</v>
      </c>
      <c r="N186" s="41" t="b">
        <f>IF(F186="OFFERT",0)</f>
        <v>0</v>
      </c>
      <c r="Q186" s="41" t="b">
        <f t="shared" si="7"/>
        <v>0</v>
      </c>
      <c r="R186" s="43">
        <f t="shared" si="8"/>
        <v>0</v>
      </c>
      <c r="S186" s="44">
        <f t="shared" si="9"/>
        <v>0</v>
      </c>
    </row>
    <row r="187" spans="1:19" x14ac:dyDescent="0.25">
      <c r="A187" s="38">
        <v>186</v>
      </c>
      <c r="C187" s="37">
        <f>+VLOOKUP(B187,[1]TABLE!A:Q,3,FALSE)</f>
        <v>0</v>
      </c>
      <c r="D187" s="37">
        <f>VLOOKUP(B187,[1]TABLE!$1:$1048576,9)</f>
        <v>0</v>
      </c>
      <c r="G187" s="39">
        <f>+H187</f>
        <v>0</v>
      </c>
      <c r="H187" s="40">
        <f>SUM(I187:N187)</f>
        <v>0</v>
      </c>
      <c r="I187" s="41" t="b">
        <f>IF(F187="BOUTEILLE",VLOOKUP(B187,[1]TABLE!$1:$1048576,12))</f>
        <v>0</v>
      </c>
      <c r="J187" s="41" t="b">
        <f>IF(F187="COFFRET",VLOOKUP(B187,[1]TABLE!$1:$1048576,13))</f>
        <v>0</v>
      </c>
      <c r="K187" s="41" t="b">
        <f>IF(F187="VERRE",VLOOKUP(B187,[1]TABLE!$1:$1048576,14))</f>
        <v>0</v>
      </c>
      <c r="L187" s="41" t="b">
        <f>IF(F187="DEGUST",0)</f>
        <v>0</v>
      </c>
      <c r="M187" s="41" t="b">
        <f>IF(F187="CASSE",0)</f>
        <v>0</v>
      </c>
      <c r="N187" s="41" t="b">
        <f>IF(F187="OFFERT",0)</f>
        <v>0</v>
      </c>
      <c r="Q187" s="41" t="b">
        <f t="shared" si="7"/>
        <v>0</v>
      </c>
      <c r="R187" s="43">
        <f t="shared" si="8"/>
        <v>0</v>
      </c>
      <c r="S187" s="44">
        <f t="shared" si="9"/>
        <v>0</v>
      </c>
    </row>
    <row r="188" spans="1:19" x14ac:dyDescent="0.25">
      <c r="A188" s="38">
        <v>187</v>
      </c>
      <c r="C188" s="37">
        <f>+VLOOKUP(B188,[1]TABLE!A:Q,3,FALSE)</f>
        <v>0</v>
      </c>
      <c r="D188" s="37">
        <f>VLOOKUP(B188,[1]TABLE!$1:$1048576,9)</f>
        <v>0</v>
      </c>
      <c r="G188" s="39">
        <f>+H188</f>
        <v>0</v>
      </c>
      <c r="H188" s="40">
        <f>SUM(I188:N188)</f>
        <v>0</v>
      </c>
      <c r="I188" s="41" t="b">
        <f>IF(F188="BOUTEILLE",VLOOKUP(B188,[1]TABLE!$1:$1048576,12))</f>
        <v>0</v>
      </c>
      <c r="J188" s="41" t="b">
        <f>IF(F188="COFFRET",VLOOKUP(B188,[1]TABLE!$1:$1048576,13))</f>
        <v>0</v>
      </c>
      <c r="K188" s="41" t="b">
        <f>IF(F188="VERRE",VLOOKUP(B188,[1]TABLE!$1:$1048576,14))</f>
        <v>0</v>
      </c>
      <c r="L188" s="41" t="b">
        <f>IF(F188="DEGUST",0)</f>
        <v>0</v>
      </c>
      <c r="M188" s="41" t="b">
        <f>IF(F188="CASSE",0)</f>
        <v>0</v>
      </c>
      <c r="N188" s="41" t="b">
        <f>IF(F188="OFFERT",0)</f>
        <v>0</v>
      </c>
      <c r="Q188" s="41" t="b">
        <f t="shared" si="7"/>
        <v>0</v>
      </c>
      <c r="R188" s="43">
        <f t="shared" si="8"/>
        <v>0</v>
      </c>
      <c r="S188" s="44">
        <f t="shared" si="9"/>
        <v>0</v>
      </c>
    </row>
    <row r="189" spans="1:19" x14ac:dyDescent="0.25">
      <c r="A189" s="38">
        <v>188</v>
      </c>
      <c r="C189" s="37">
        <f>+VLOOKUP(B189,[1]TABLE!A:Q,3,FALSE)</f>
        <v>0</v>
      </c>
      <c r="D189" s="37">
        <f>VLOOKUP(B189,[1]TABLE!$1:$1048576,9)</f>
        <v>0</v>
      </c>
      <c r="G189" s="39">
        <f>+H189</f>
        <v>0</v>
      </c>
      <c r="H189" s="40">
        <f>SUM(I189:N189)</f>
        <v>0</v>
      </c>
      <c r="I189" s="41" t="b">
        <f>IF(F189="BOUTEILLE",VLOOKUP(B189,[1]TABLE!$1:$1048576,12))</f>
        <v>0</v>
      </c>
      <c r="J189" s="41" t="b">
        <f>IF(F189="COFFRET",VLOOKUP(B189,[1]TABLE!$1:$1048576,13))</f>
        <v>0</v>
      </c>
      <c r="K189" s="41" t="b">
        <f>IF(F189="VERRE",VLOOKUP(B189,[1]TABLE!$1:$1048576,14))</f>
        <v>0</v>
      </c>
      <c r="L189" s="41" t="b">
        <f>IF(F189="DEGUST",0)</f>
        <v>0</v>
      </c>
      <c r="M189" s="41" t="b">
        <f>IF(F189="CASSE",0)</f>
        <v>0</v>
      </c>
      <c r="N189" s="41" t="b">
        <f>IF(F189="OFFERT",0)</f>
        <v>0</v>
      </c>
      <c r="Q189" s="41" t="b">
        <f t="shared" si="7"/>
        <v>0</v>
      </c>
      <c r="R189" s="43">
        <f t="shared" si="8"/>
        <v>0</v>
      </c>
      <c r="S189" s="44">
        <f t="shared" si="9"/>
        <v>0</v>
      </c>
    </row>
    <row r="190" spans="1:19" x14ac:dyDescent="0.25">
      <c r="A190" s="38">
        <v>189</v>
      </c>
      <c r="C190" s="37">
        <f>+VLOOKUP(B190,[1]TABLE!A:Q,3,FALSE)</f>
        <v>0</v>
      </c>
      <c r="D190" s="37">
        <f>VLOOKUP(B190,[1]TABLE!$1:$1048576,9)</f>
        <v>0</v>
      </c>
      <c r="G190" s="39">
        <f>+H190</f>
        <v>0</v>
      </c>
      <c r="H190" s="40">
        <f>SUM(I190:N190)</f>
        <v>0</v>
      </c>
      <c r="I190" s="41" t="b">
        <f>IF(F190="BOUTEILLE",VLOOKUP(B190,[1]TABLE!$1:$1048576,12))</f>
        <v>0</v>
      </c>
      <c r="J190" s="41" t="b">
        <f>IF(F190="COFFRET",VLOOKUP(B190,[1]TABLE!$1:$1048576,13))</f>
        <v>0</v>
      </c>
      <c r="K190" s="41" t="b">
        <f>IF(F190="VERRE",VLOOKUP(B190,[1]TABLE!$1:$1048576,14))</f>
        <v>0</v>
      </c>
      <c r="L190" s="41" t="b">
        <f>IF(F190="DEGUST",0)</f>
        <v>0</v>
      </c>
      <c r="M190" s="41" t="b">
        <f>IF(F190="CASSE",0)</f>
        <v>0</v>
      </c>
      <c r="N190" s="41" t="b">
        <f>IF(F190="OFFERT",0)</f>
        <v>0</v>
      </c>
      <c r="Q190" s="41" t="b">
        <f t="shared" si="7"/>
        <v>0</v>
      </c>
      <c r="R190" s="43">
        <f t="shared" si="8"/>
        <v>0</v>
      </c>
      <c r="S190" s="44">
        <f t="shared" si="9"/>
        <v>0</v>
      </c>
    </row>
    <row r="191" spans="1:19" x14ac:dyDescent="0.25">
      <c r="A191" s="38">
        <v>190</v>
      </c>
      <c r="C191" s="37">
        <f>+VLOOKUP(B191,[1]TABLE!A:Q,3,FALSE)</f>
        <v>0</v>
      </c>
      <c r="D191" s="37">
        <f>VLOOKUP(B191,[1]TABLE!$1:$1048576,9)</f>
        <v>0</v>
      </c>
      <c r="G191" s="39">
        <f>+H191</f>
        <v>0</v>
      </c>
      <c r="H191" s="40">
        <f>SUM(I191:N191)</f>
        <v>0</v>
      </c>
      <c r="I191" s="41" t="b">
        <f>IF(F191="BOUTEILLE",VLOOKUP(B191,[1]TABLE!$1:$1048576,12))</f>
        <v>0</v>
      </c>
      <c r="J191" s="41" t="b">
        <f>IF(F191="COFFRET",VLOOKUP(B191,[1]TABLE!$1:$1048576,13))</f>
        <v>0</v>
      </c>
      <c r="K191" s="41" t="b">
        <f>IF(F191="VERRE",VLOOKUP(B191,[1]TABLE!$1:$1048576,14))</f>
        <v>0</v>
      </c>
      <c r="L191" s="41" t="b">
        <f>IF(F191="DEGUST",0)</f>
        <v>0</v>
      </c>
      <c r="M191" s="41" t="b">
        <f>IF(F191="CASSE",0)</f>
        <v>0</v>
      </c>
      <c r="N191" s="41" t="b">
        <f>IF(F191="OFFERT",0)</f>
        <v>0</v>
      </c>
      <c r="Q191" s="41" t="b">
        <f t="shared" si="7"/>
        <v>0</v>
      </c>
      <c r="R191" s="43">
        <f t="shared" si="8"/>
        <v>0</v>
      </c>
      <c r="S191" s="44">
        <f t="shared" si="9"/>
        <v>0</v>
      </c>
    </row>
    <row r="192" spans="1:19" x14ac:dyDescent="0.25">
      <c r="A192" s="38">
        <v>191</v>
      </c>
      <c r="C192" s="37">
        <f>+VLOOKUP(B192,[1]TABLE!A:Q,3,FALSE)</f>
        <v>0</v>
      </c>
      <c r="D192" s="37">
        <f>VLOOKUP(B192,[1]TABLE!$1:$1048576,9)</f>
        <v>0</v>
      </c>
      <c r="G192" s="39">
        <f>+H192</f>
        <v>0</v>
      </c>
      <c r="H192" s="40">
        <f>SUM(I192:N192)</f>
        <v>0</v>
      </c>
      <c r="I192" s="41" t="b">
        <f>IF(F192="BOUTEILLE",VLOOKUP(B192,[1]TABLE!$1:$1048576,12))</f>
        <v>0</v>
      </c>
      <c r="J192" s="41" t="b">
        <f>IF(F192="COFFRET",VLOOKUP(B192,[1]TABLE!$1:$1048576,13))</f>
        <v>0</v>
      </c>
      <c r="K192" s="41" t="b">
        <f>IF(F192="VERRE",VLOOKUP(B192,[1]TABLE!$1:$1048576,14))</f>
        <v>0</v>
      </c>
      <c r="L192" s="41" t="b">
        <f>IF(F192="DEGUST",0)</f>
        <v>0</v>
      </c>
      <c r="M192" s="41" t="b">
        <f>IF(F192="CASSE",0)</f>
        <v>0</v>
      </c>
      <c r="N192" s="41" t="b">
        <f>IF(F192="OFFERT",0)</f>
        <v>0</v>
      </c>
      <c r="Q192" s="41" t="b">
        <f t="shared" si="7"/>
        <v>0</v>
      </c>
      <c r="R192" s="43">
        <f t="shared" si="8"/>
        <v>0</v>
      </c>
      <c r="S192" s="44">
        <f t="shared" si="9"/>
        <v>0</v>
      </c>
    </row>
    <row r="193" spans="1:19" x14ac:dyDescent="0.25">
      <c r="A193" s="38">
        <v>192</v>
      </c>
      <c r="C193" s="37">
        <f>+VLOOKUP(B193,[1]TABLE!A:Q,3,FALSE)</f>
        <v>0</v>
      </c>
      <c r="D193" s="37">
        <f>VLOOKUP(B193,[1]TABLE!$1:$1048576,9)</f>
        <v>0</v>
      </c>
      <c r="G193" s="39">
        <f>+H193</f>
        <v>0</v>
      </c>
      <c r="H193" s="40">
        <f>SUM(I193:N193)</f>
        <v>0</v>
      </c>
      <c r="I193" s="41" t="b">
        <f>IF(F193="BOUTEILLE",VLOOKUP(B193,[1]TABLE!$1:$1048576,12))</f>
        <v>0</v>
      </c>
      <c r="J193" s="41" t="b">
        <f>IF(F193="COFFRET",VLOOKUP(B193,[1]TABLE!$1:$1048576,13))</f>
        <v>0</v>
      </c>
      <c r="K193" s="41" t="b">
        <f>IF(F193="VERRE",VLOOKUP(B193,[1]TABLE!$1:$1048576,14))</f>
        <v>0</v>
      </c>
      <c r="L193" s="41" t="b">
        <f>IF(F193="DEGUST",0)</f>
        <v>0</v>
      </c>
      <c r="M193" s="41" t="b">
        <f>IF(F193="CASSE",0)</f>
        <v>0</v>
      </c>
      <c r="N193" s="41" t="b">
        <f>IF(F193="OFFERT",0)</f>
        <v>0</v>
      </c>
      <c r="Q193" s="41" t="b">
        <f t="shared" si="7"/>
        <v>0</v>
      </c>
      <c r="R193" s="43">
        <f t="shared" si="8"/>
        <v>0</v>
      </c>
      <c r="S193" s="44">
        <f t="shared" si="9"/>
        <v>0</v>
      </c>
    </row>
    <row r="194" spans="1:19" x14ac:dyDescent="0.25">
      <c r="A194" s="38">
        <v>193</v>
      </c>
      <c r="C194" s="37">
        <f>+VLOOKUP(B194,[1]TABLE!A:Q,3,FALSE)</f>
        <v>0</v>
      </c>
      <c r="D194" s="37">
        <f>VLOOKUP(B194,[1]TABLE!$1:$1048576,9)</f>
        <v>0</v>
      </c>
      <c r="G194" s="39">
        <f>+H194</f>
        <v>0</v>
      </c>
      <c r="H194" s="40">
        <f>SUM(I194:N194)</f>
        <v>0</v>
      </c>
      <c r="I194" s="41" t="b">
        <f>IF(F194="BOUTEILLE",VLOOKUP(B194,[1]TABLE!$1:$1048576,12))</f>
        <v>0</v>
      </c>
      <c r="J194" s="41" t="b">
        <f>IF(F194="COFFRET",VLOOKUP(B194,[1]TABLE!$1:$1048576,13))</f>
        <v>0</v>
      </c>
      <c r="K194" s="41" t="b">
        <f>IF(F194="VERRE",VLOOKUP(B194,[1]TABLE!$1:$1048576,14))</f>
        <v>0</v>
      </c>
      <c r="L194" s="41" t="b">
        <f>IF(F194="DEGUST",0)</f>
        <v>0</v>
      </c>
      <c r="M194" s="41" t="b">
        <f>IF(F194="CASSE",0)</f>
        <v>0</v>
      </c>
      <c r="N194" s="41" t="b">
        <f>IF(F194="OFFERT",0)</f>
        <v>0</v>
      </c>
      <c r="Q194" s="41" t="b">
        <f t="shared" si="7"/>
        <v>0</v>
      </c>
      <c r="R194" s="43">
        <f t="shared" si="8"/>
        <v>0</v>
      </c>
      <c r="S194" s="44">
        <f t="shared" si="9"/>
        <v>0</v>
      </c>
    </row>
    <row r="195" spans="1:19" x14ac:dyDescent="0.25">
      <c r="A195" s="38">
        <v>194</v>
      </c>
      <c r="C195" s="37">
        <f>+VLOOKUP(B195,[1]TABLE!A:Q,3,FALSE)</f>
        <v>0</v>
      </c>
      <c r="D195" s="37">
        <f>VLOOKUP(B195,[1]TABLE!$1:$1048576,9)</f>
        <v>0</v>
      </c>
      <c r="G195" s="39">
        <f>+H195</f>
        <v>0</v>
      </c>
      <c r="H195" s="40">
        <f>SUM(I195:N195)</f>
        <v>0</v>
      </c>
      <c r="I195" s="41" t="b">
        <f>IF(F195="BOUTEILLE",VLOOKUP(B195,[1]TABLE!$1:$1048576,12))</f>
        <v>0</v>
      </c>
      <c r="J195" s="41" t="b">
        <f>IF(F195="COFFRET",VLOOKUP(B195,[1]TABLE!$1:$1048576,13))</f>
        <v>0</v>
      </c>
      <c r="K195" s="41" t="b">
        <f>IF(F195="VERRE",VLOOKUP(B195,[1]TABLE!$1:$1048576,14))</f>
        <v>0</v>
      </c>
      <c r="L195" s="41" t="b">
        <f>IF(F195="DEGUST",0)</f>
        <v>0</v>
      </c>
      <c r="M195" s="41" t="b">
        <f>IF(F195="CASSE",0)</f>
        <v>0</v>
      </c>
      <c r="N195" s="41" t="b">
        <f>IF(F195="OFFERT",0)</f>
        <v>0</v>
      </c>
      <c r="Q195" s="41" t="b">
        <f t="shared" ref="Q195:Q224" si="10">+IF(P195=10%,"1,10",IF(P195=5%,"1,05"))</f>
        <v>0</v>
      </c>
      <c r="R195" s="43">
        <f t="shared" ref="R195:R224" si="11">IFERROR(G195/Q195,0)</f>
        <v>0</v>
      </c>
      <c r="S195" s="44">
        <f t="shared" ref="S195:S224" si="12">IF(R195&gt;0,R195*E195,G195*E195)</f>
        <v>0</v>
      </c>
    </row>
    <row r="196" spans="1:19" x14ac:dyDescent="0.25">
      <c r="A196" s="38">
        <v>195</v>
      </c>
      <c r="C196" s="37">
        <f>+VLOOKUP(B196,[1]TABLE!A:Q,3,FALSE)</f>
        <v>0</v>
      </c>
      <c r="D196" s="37">
        <f>VLOOKUP(B196,[1]TABLE!$1:$1048576,9)</f>
        <v>0</v>
      </c>
      <c r="G196" s="39">
        <f>+H196</f>
        <v>0</v>
      </c>
      <c r="H196" s="40">
        <f>SUM(I196:N196)</f>
        <v>0</v>
      </c>
      <c r="I196" s="41" t="b">
        <f>IF(F196="BOUTEILLE",VLOOKUP(B196,[1]TABLE!$1:$1048576,12))</f>
        <v>0</v>
      </c>
      <c r="J196" s="41" t="b">
        <f>IF(F196="COFFRET",VLOOKUP(B196,[1]TABLE!$1:$1048576,13))</f>
        <v>0</v>
      </c>
      <c r="K196" s="41" t="b">
        <f>IF(F196="VERRE",VLOOKUP(B196,[1]TABLE!$1:$1048576,14))</f>
        <v>0</v>
      </c>
      <c r="L196" s="41" t="b">
        <f>IF(F196="DEGUST",0)</f>
        <v>0</v>
      </c>
      <c r="M196" s="41" t="b">
        <f>IF(F196="CASSE",0)</f>
        <v>0</v>
      </c>
      <c r="N196" s="41" t="b">
        <f>IF(F196="OFFERT",0)</f>
        <v>0</v>
      </c>
      <c r="Q196" s="41" t="b">
        <f t="shared" si="10"/>
        <v>0</v>
      </c>
      <c r="R196" s="43">
        <f t="shared" si="11"/>
        <v>0</v>
      </c>
      <c r="S196" s="44">
        <f t="shared" si="12"/>
        <v>0</v>
      </c>
    </row>
    <row r="197" spans="1:19" x14ac:dyDescent="0.25">
      <c r="A197" s="38">
        <v>196</v>
      </c>
      <c r="C197" s="37">
        <f>+VLOOKUP(B197,[1]TABLE!A:Q,3,FALSE)</f>
        <v>0</v>
      </c>
      <c r="D197" s="37">
        <f>VLOOKUP(B197,[1]TABLE!$1:$1048576,9)</f>
        <v>0</v>
      </c>
      <c r="G197" s="39">
        <f>+H197</f>
        <v>0</v>
      </c>
      <c r="H197" s="40">
        <f>SUM(I197:N197)</f>
        <v>0</v>
      </c>
      <c r="I197" s="41" t="b">
        <f>IF(F197="BOUTEILLE",VLOOKUP(B197,[1]TABLE!$1:$1048576,12))</f>
        <v>0</v>
      </c>
      <c r="J197" s="41" t="b">
        <f>IF(F197="COFFRET",VLOOKUP(B197,[1]TABLE!$1:$1048576,13))</f>
        <v>0</v>
      </c>
      <c r="K197" s="41" t="b">
        <f>IF(F197="VERRE",VLOOKUP(B197,[1]TABLE!$1:$1048576,14))</f>
        <v>0</v>
      </c>
      <c r="L197" s="41" t="b">
        <f>IF(F197="DEGUST",0)</f>
        <v>0</v>
      </c>
      <c r="M197" s="41" t="b">
        <f>IF(F197="CASSE",0)</f>
        <v>0</v>
      </c>
      <c r="N197" s="41" t="b">
        <f>IF(F197="OFFERT",0)</f>
        <v>0</v>
      </c>
      <c r="Q197" s="41" t="b">
        <f t="shared" si="10"/>
        <v>0</v>
      </c>
      <c r="R197" s="43">
        <f t="shared" si="11"/>
        <v>0</v>
      </c>
      <c r="S197" s="44">
        <f t="shared" si="12"/>
        <v>0</v>
      </c>
    </row>
    <row r="198" spans="1:19" x14ac:dyDescent="0.25">
      <c r="A198" s="38">
        <v>197</v>
      </c>
      <c r="C198" s="37">
        <f>+VLOOKUP(B198,[1]TABLE!A:Q,3,FALSE)</f>
        <v>0</v>
      </c>
      <c r="D198" s="37">
        <f>VLOOKUP(B198,[1]TABLE!$1:$1048576,9)</f>
        <v>0</v>
      </c>
      <c r="G198" s="39">
        <f>+H198</f>
        <v>0</v>
      </c>
      <c r="H198" s="40">
        <f>SUM(I198:N198)</f>
        <v>0</v>
      </c>
      <c r="I198" s="41" t="b">
        <f>IF(F198="BOUTEILLE",VLOOKUP(B198,[1]TABLE!$1:$1048576,12))</f>
        <v>0</v>
      </c>
      <c r="J198" s="41" t="b">
        <f>IF(F198="COFFRET",VLOOKUP(B198,[1]TABLE!$1:$1048576,13))</f>
        <v>0</v>
      </c>
      <c r="K198" s="41" t="b">
        <f>IF(F198="VERRE",VLOOKUP(B198,[1]TABLE!$1:$1048576,14))</f>
        <v>0</v>
      </c>
      <c r="L198" s="41" t="b">
        <f>IF(F198="DEGUST",0)</f>
        <v>0</v>
      </c>
      <c r="M198" s="41" t="b">
        <f>IF(F198="CASSE",0)</f>
        <v>0</v>
      </c>
      <c r="N198" s="41" t="b">
        <f>IF(F198="OFFERT",0)</f>
        <v>0</v>
      </c>
      <c r="Q198" s="41" t="b">
        <f t="shared" si="10"/>
        <v>0</v>
      </c>
      <c r="R198" s="43">
        <f t="shared" si="11"/>
        <v>0</v>
      </c>
      <c r="S198" s="44">
        <f t="shared" si="12"/>
        <v>0</v>
      </c>
    </row>
    <row r="199" spans="1:19" x14ac:dyDescent="0.25">
      <c r="A199" s="38">
        <v>198</v>
      </c>
      <c r="C199" s="37">
        <f>+VLOOKUP(B199,[1]TABLE!A:Q,3,FALSE)</f>
        <v>0</v>
      </c>
      <c r="D199" s="37">
        <f>VLOOKUP(B199,[1]TABLE!$1:$1048576,9)</f>
        <v>0</v>
      </c>
      <c r="G199" s="39">
        <f>+H199</f>
        <v>0</v>
      </c>
      <c r="H199" s="40">
        <f>SUM(I199:N199)</f>
        <v>0</v>
      </c>
      <c r="I199" s="41" t="b">
        <f>IF(F199="BOUTEILLE",VLOOKUP(B199,[1]TABLE!$1:$1048576,12))</f>
        <v>0</v>
      </c>
      <c r="J199" s="41" t="b">
        <f>IF(F199="COFFRET",VLOOKUP(B199,[1]TABLE!$1:$1048576,13))</f>
        <v>0</v>
      </c>
      <c r="K199" s="41" t="b">
        <f>IF(F199="VERRE",VLOOKUP(B199,[1]TABLE!$1:$1048576,14))</f>
        <v>0</v>
      </c>
      <c r="L199" s="41" t="b">
        <f>IF(F199="DEGUST",0)</f>
        <v>0</v>
      </c>
      <c r="M199" s="41" t="b">
        <f>IF(F199="CASSE",0)</f>
        <v>0</v>
      </c>
      <c r="N199" s="41" t="b">
        <f>IF(F199="OFFERT",0)</f>
        <v>0</v>
      </c>
      <c r="Q199" s="41" t="b">
        <f t="shared" si="10"/>
        <v>0</v>
      </c>
      <c r="R199" s="43">
        <f t="shared" si="11"/>
        <v>0</v>
      </c>
      <c r="S199" s="44">
        <f t="shared" si="12"/>
        <v>0</v>
      </c>
    </row>
    <row r="200" spans="1:19" x14ac:dyDescent="0.25">
      <c r="A200" s="38">
        <v>199</v>
      </c>
      <c r="C200" s="37">
        <f>+VLOOKUP(B200,[1]TABLE!A:Q,3,FALSE)</f>
        <v>0</v>
      </c>
      <c r="D200" s="37">
        <f>VLOOKUP(B200,[1]TABLE!$1:$1048576,9)</f>
        <v>0</v>
      </c>
      <c r="G200" s="39">
        <f>+H200</f>
        <v>0</v>
      </c>
      <c r="H200" s="40">
        <f>SUM(I200:N200)</f>
        <v>0</v>
      </c>
      <c r="I200" s="41" t="b">
        <f>IF(F200="BOUTEILLE",VLOOKUP(B200,[1]TABLE!$1:$1048576,12))</f>
        <v>0</v>
      </c>
      <c r="J200" s="41" t="b">
        <f>IF(F200="COFFRET",VLOOKUP(B200,[1]TABLE!$1:$1048576,13))</f>
        <v>0</v>
      </c>
      <c r="K200" s="41" t="b">
        <f>IF(F200="VERRE",VLOOKUP(B200,[1]TABLE!$1:$1048576,14))</f>
        <v>0</v>
      </c>
      <c r="L200" s="41" t="b">
        <f>IF(F200="DEGUST",0)</f>
        <v>0</v>
      </c>
      <c r="M200" s="41" t="b">
        <f>IF(F200="CASSE",0)</f>
        <v>0</v>
      </c>
      <c r="N200" s="41" t="b">
        <f>IF(F200="OFFERT",0)</f>
        <v>0</v>
      </c>
      <c r="Q200" s="41" t="b">
        <f t="shared" si="10"/>
        <v>0</v>
      </c>
      <c r="R200" s="43">
        <f t="shared" si="11"/>
        <v>0</v>
      </c>
      <c r="S200" s="44">
        <f t="shared" si="12"/>
        <v>0</v>
      </c>
    </row>
    <row r="201" spans="1:19" x14ac:dyDescent="0.25">
      <c r="A201" s="38">
        <v>200</v>
      </c>
      <c r="C201" s="37">
        <f>+VLOOKUP(B201,[1]TABLE!A:Q,3,FALSE)</f>
        <v>0</v>
      </c>
      <c r="D201" s="37">
        <f>VLOOKUP(B201,[1]TABLE!$1:$1048576,9)</f>
        <v>0</v>
      </c>
      <c r="G201" s="39">
        <f>+H201</f>
        <v>0</v>
      </c>
      <c r="H201" s="40">
        <f>SUM(I201:N201)</f>
        <v>0</v>
      </c>
      <c r="I201" s="41" t="b">
        <f>IF(F201="BOUTEILLE",VLOOKUP(B201,[1]TABLE!$1:$1048576,12))</f>
        <v>0</v>
      </c>
      <c r="J201" s="41" t="b">
        <f>IF(F201="COFFRET",VLOOKUP(B201,[1]TABLE!$1:$1048576,13))</f>
        <v>0</v>
      </c>
      <c r="K201" s="41" t="b">
        <f>IF(F201="VERRE",VLOOKUP(B201,[1]TABLE!$1:$1048576,14))</f>
        <v>0</v>
      </c>
      <c r="L201" s="41" t="b">
        <f>IF(F201="DEGUST",0)</f>
        <v>0</v>
      </c>
      <c r="M201" s="41" t="b">
        <f>IF(F201="CASSE",0)</f>
        <v>0</v>
      </c>
      <c r="N201" s="41" t="b">
        <f>IF(F201="OFFERT",0)</f>
        <v>0</v>
      </c>
      <c r="Q201" s="41" t="b">
        <f t="shared" si="10"/>
        <v>0</v>
      </c>
      <c r="R201" s="43">
        <f t="shared" si="11"/>
        <v>0</v>
      </c>
      <c r="S201" s="44">
        <f t="shared" si="12"/>
        <v>0</v>
      </c>
    </row>
    <row r="202" spans="1:19" x14ac:dyDescent="0.25">
      <c r="A202" s="38">
        <v>201</v>
      </c>
      <c r="C202" s="37">
        <f>+VLOOKUP(B202,[1]TABLE!A:Q,3,FALSE)</f>
        <v>0</v>
      </c>
      <c r="D202" s="37">
        <f>VLOOKUP(B202,[1]TABLE!$1:$1048576,9)</f>
        <v>0</v>
      </c>
      <c r="G202" s="39">
        <f>+H202</f>
        <v>0</v>
      </c>
      <c r="H202" s="40">
        <f>SUM(I202:N202)</f>
        <v>0</v>
      </c>
      <c r="I202" s="41" t="b">
        <f>IF(F202="BOUTEILLE",VLOOKUP(B202,[1]TABLE!$1:$1048576,12))</f>
        <v>0</v>
      </c>
      <c r="J202" s="41" t="b">
        <f>IF(F202="COFFRET",VLOOKUP(B202,[1]TABLE!$1:$1048576,13))</f>
        <v>0</v>
      </c>
      <c r="K202" s="41" t="b">
        <f>IF(F202="VERRE",VLOOKUP(B202,[1]TABLE!$1:$1048576,14))</f>
        <v>0</v>
      </c>
      <c r="L202" s="41" t="b">
        <f>IF(F202="DEGUST",0)</f>
        <v>0</v>
      </c>
      <c r="M202" s="41" t="b">
        <f>IF(F202="CASSE",0)</f>
        <v>0</v>
      </c>
      <c r="N202" s="41" t="b">
        <f>IF(F202="OFFERT",0)</f>
        <v>0</v>
      </c>
      <c r="Q202" s="41" t="b">
        <f t="shared" si="10"/>
        <v>0</v>
      </c>
      <c r="R202" s="43">
        <f t="shared" si="11"/>
        <v>0</v>
      </c>
      <c r="S202" s="44">
        <f t="shared" si="12"/>
        <v>0</v>
      </c>
    </row>
    <row r="203" spans="1:19" x14ac:dyDescent="0.25">
      <c r="A203" s="38">
        <v>202</v>
      </c>
      <c r="C203" s="37">
        <f>+VLOOKUP(B203,[1]TABLE!A:Q,3,FALSE)</f>
        <v>0</v>
      </c>
      <c r="D203" s="37">
        <f>VLOOKUP(B203,[1]TABLE!$1:$1048576,9)</f>
        <v>0</v>
      </c>
      <c r="G203" s="39">
        <f>+H203</f>
        <v>0</v>
      </c>
      <c r="H203" s="40">
        <f>SUM(I203:N203)</f>
        <v>0</v>
      </c>
      <c r="I203" s="41" t="b">
        <f>IF(F203="BOUTEILLE",VLOOKUP(B203,[1]TABLE!$1:$1048576,12))</f>
        <v>0</v>
      </c>
      <c r="J203" s="41" t="b">
        <f>IF(F203="COFFRET",VLOOKUP(B203,[1]TABLE!$1:$1048576,13))</f>
        <v>0</v>
      </c>
      <c r="K203" s="41" t="b">
        <f>IF(F203="VERRE",VLOOKUP(B203,[1]TABLE!$1:$1048576,14))</f>
        <v>0</v>
      </c>
      <c r="L203" s="41" t="b">
        <f>IF(F203="DEGUST",0)</f>
        <v>0</v>
      </c>
      <c r="M203" s="41" t="b">
        <f>IF(F203="CASSE",0)</f>
        <v>0</v>
      </c>
      <c r="N203" s="41" t="b">
        <f>IF(F203="OFFERT",0)</f>
        <v>0</v>
      </c>
      <c r="Q203" s="41" t="b">
        <f t="shared" si="10"/>
        <v>0</v>
      </c>
      <c r="R203" s="43">
        <f t="shared" si="11"/>
        <v>0</v>
      </c>
      <c r="S203" s="44">
        <f t="shared" si="12"/>
        <v>0</v>
      </c>
    </row>
    <row r="204" spans="1:19" x14ac:dyDescent="0.25">
      <c r="A204" s="38">
        <v>203</v>
      </c>
      <c r="C204" s="37">
        <f>+VLOOKUP(B204,[1]TABLE!A:Q,3,FALSE)</f>
        <v>0</v>
      </c>
      <c r="D204" s="37">
        <f>VLOOKUP(B204,[1]TABLE!$1:$1048576,9)</f>
        <v>0</v>
      </c>
      <c r="G204" s="39">
        <f>+H204</f>
        <v>0</v>
      </c>
      <c r="H204" s="40">
        <f>SUM(I204:N204)</f>
        <v>0</v>
      </c>
      <c r="I204" s="41" t="b">
        <f>IF(F204="BOUTEILLE",VLOOKUP(B204,[1]TABLE!$1:$1048576,12))</f>
        <v>0</v>
      </c>
      <c r="J204" s="41" t="b">
        <f>IF(F204="COFFRET",VLOOKUP(B204,[1]TABLE!$1:$1048576,13))</f>
        <v>0</v>
      </c>
      <c r="K204" s="41" t="b">
        <f>IF(F204="VERRE",VLOOKUP(B204,[1]TABLE!$1:$1048576,14))</f>
        <v>0</v>
      </c>
      <c r="L204" s="41" t="b">
        <f>IF(F204="DEGUST",0)</f>
        <v>0</v>
      </c>
      <c r="M204" s="41" t="b">
        <f>IF(F204="CASSE",0)</f>
        <v>0</v>
      </c>
      <c r="N204" s="41" t="b">
        <f>IF(F204="OFFERT",0)</f>
        <v>0</v>
      </c>
      <c r="Q204" s="41" t="b">
        <f t="shared" si="10"/>
        <v>0</v>
      </c>
      <c r="R204" s="43">
        <f t="shared" si="11"/>
        <v>0</v>
      </c>
      <c r="S204" s="44">
        <f t="shared" si="12"/>
        <v>0</v>
      </c>
    </row>
    <row r="205" spans="1:19" x14ac:dyDescent="0.25">
      <c r="A205" s="38">
        <v>204</v>
      </c>
      <c r="C205" s="37">
        <f>+VLOOKUP(B205,[1]TABLE!A:Q,3,FALSE)</f>
        <v>0</v>
      </c>
      <c r="D205" s="37">
        <f>VLOOKUP(B205,[1]TABLE!$1:$1048576,9)</f>
        <v>0</v>
      </c>
      <c r="G205" s="39">
        <f>+H205</f>
        <v>0</v>
      </c>
      <c r="H205" s="40">
        <f>SUM(I205:N205)</f>
        <v>0</v>
      </c>
      <c r="I205" s="41" t="b">
        <f>IF(F205="BOUTEILLE",VLOOKUP(B205,[1]TABLE!$1:$1048576,12))</f>
        <v>0</v>
      </c>
      <c r="J205" s="41" t="b">
        <f>IF(F205="COFFRET",VLOOKUP(B205,[1]TABLE!$1:$1048576,13))</f>
        <v>0</v>
      </c>
      <c r="K205" s="41" t="b">
        <f>IF(F205="VERRE",VLOOKUP(B205,[1]TABLE!$1:$1048576,14))</f>
        <v>0</v>
      </c>
      <c r="L205" s="41" t="b">
        <f>IF(F205="DEGUST",0)</f>
        <v>0</v>
      </c>
      <c r="M205" s="41" t="b">
        <f>IF(F205="CASSE",0)</f>
        <v>0</v>
      </c>
      <c r="N205" s="41" t="b">
        <f>IF(F205="OFFERT",0)</f>
        <v>0</v>
      </c>
      <c r="Q205" s="41" t="b">
        <f t="shared" si="10"/>
        <v>0</v>
      </c>
      <c r="R205" s="43">
        <f t="shared" si="11"/>
        <v>0</v>
      </c>
      <c r="S205" s="44">
        <f t="shared" si="12"/>
        <v>0</v>
      </c>
    </row>
    <row r="206" spans="1:19" x14ac:dyDescent="0.25">
      <c r="A206" s="38">
        <v>205</v>
      </c>
      <c r="C206" s="37">
        <f>+VLOOKUP(B206,[1]TABLE!A:Q,3,FALSE)</f>
        <v>0</v>
      </c>
      <c r="D206" s="37">
        <f>VLOOKUP(B206,[1]TABLE!$1:$1048576,9)</f>
        <v>0</v>
      </c>
      <c r="G206" s="39">
        <f>+H206</f>
        <v>0</v>
      </c>
      <c r="H206" s="40">
        <f>SUM(I206:N206)</f>
        <v>0</v>
      </c>
      <c r="I206" s="41" t="b">
        <f>IF(F206="BOUTEILLE",VLOOKUP(B206,[1]TABLE!$1:$1048576,12))</f>
        <v>0</v>
      </c>
      <c r="J206" s="41" t="b">
        <f>IF(F206="COFFRET",VLOOKUP(B206,[1]TABLE!$1:$1048576,13))</f>
        <v>0</v>
      </c>
      <c r="K206" s="41" t="b">
        <f>IF(F206="VERRE",VLOOKUP(B206,[1]TABLE!$1:$1048576,14))</f>
        <v>0</v>
      </c>
      <c r="L206" s="41" t="b">
        <f>IF(F206="DEGUST",0)</f>
        <v>0</v>
      </c>
      <c r="M206" s="41" t="b">
        <f>IF(F206="CASSE",0)</f>
        <v>0</v>
      </c>
      <c r="N206" s="41" t="b">
        <f>IF(F206="OFFERT",0)</f>
        <v>0</v>
      </c>
      <c r="Q206" s="41" t="b">
        <f t="shared" si="10"/>
        <v>0</v>
      </c>
      <c r="R206" s="43">
        <f t="shared" si="11"/>
        <v>0</v>
      </c>
      <c r="S206" s="44">
        <f t="shared" si="12"/>
        <v>0</v>
      </c>
    </row>
    <row r="207" spans="1:19" x14ac:dyDescent="0.25">
      <c r="A207" s="38">
        <v>206</v>
      </c>
      <c r="C207" s="37">
        <f>+VLOOKUP(B207,[1]TABLE!A:Q,3,FALSE)</f>
        <v>0</v>
      </c>
      <c r="D207" s="37">
        <f>VLOOKUP(B207,[1]TABLE!$1:$1048576,9)</f>
        <v>0</v>
      </c>
      <c r="G207" s="39">
        <f>+H207</f>
        <v>0</v>
      </c>
      <c r="H207" s="40">
        <f>SUM(I207:N207)</f>
        <v>0</v>
      </c>
      <c r="I207" s="41" t="b">
        <f>IF(F207="BOUTEILLE",VLOOKUP(B207,[1]TABLE!$1:$1048576,12))</f>
        <v>0</v>
      </c>
      <c r="J207" s="41" t="b">
        <f>IF(F207="COFFRET",VLOOKUP(B207,[1]TABLE!$1:$1048576,13))</f>
        <v>0</v>
      </c>
      <c r="K207" s="41" t="b">
        <f>IF(F207="VERRE",VLOOKUP(B207,[1]TABLE!$1:$1048576,14))</f>
        <v>0</v>
      </c>
      <c r="L207" s="41" t="b">
        <f>IF(F207="DEGUST",0)</f>
        <v>0</v>
      </c>
      <c r="M207" s="41" t="b">
        <f>IF(F207="CASSE",0)</f>
        <v>0</v>
      </c>
      <c r="N207" s="41" t="b">
        <f>IF(F207="OFFERT",0)</f>
        <v>0</v>
      </c>
      <c r="Q207" s="41" t="b">
        <f t="shared" si="10"/>
        <v>0</v>
      </c>
      <c r="R207" s="43">
        <f t="shared" si="11"/>
        <v>0</v>
      </c>
      <c r="S207" s="44">
        <f t="shared" si="12"/>
        <v>0</v>
      </c>
    </row>
    <row r="208" spans="1:19" x14ac:dyDescent="0.25">
      <c r="A208" s="38">
        <v>207</v>
      </c>
      <c r="C208" s="37">
        <f>+VLOOKUP(B208,[1]TABLE!A:Q,3,FALSE)</f>
        <v>0</v>
      </c>
      <c r="D208" s="37">
        <f>VLOOKUP(B208,[1]TABLE!$1:$1048576,9)</f>
        <v>0</v>
      </c>
      <c r="G208" s="39">
        <f>+H208</f>
        <v>0</v>
      </c>
      <c r="H208" s="40">
        <f>SUM(I208:N208)</f>
        <v>0</v>
      </c>
      <c r="I208" s="41" t="b">
        <f>IF(F208="BOUTEILLE",VLOOKUP(B208,[1]TABLE!$1:$1048576,12))</f>
        <v>0</v>
      </c>
      <c r="J208" s="41" t="b">
        <f>IF(F208="COFFRET",VLOOKUP(B208,[1]TABLE!$1:$1048576,13))</f>
        <v>0</v>
      </c>
      <c r="K208" s="41" t="b">
        <f>IF(F208="VERRE",VLOOKUP(B208,[1]TABLE!$1:$1048576,14))</f>
        <v>0</v>
      </c>
      <c r="L208" s="41" t="b">
        <f>IF(F208="DEGUST",0)</f>
        <v>0</v>
      </c>
      <c r="M208" s="41" t="b">
        <f>IF(F208="CASSE",0)</f>
        <v>0</v>
      </c>
      <c r="N208" s="41" t="b">
        <f>IF(F208="OFFERT",0)</f>
        <v>0</v>
      </c>
      <c r="Q208" s="41" t="b">
        <f t="shared" si="10"/>
        <v>0</v>
      </c>
      <c r="R208" s="43">
        <f t="shared" si="11"/>
        <v>0</v>
      </c>
      <c r="S208" s="44">
        <f t="shared" si="12"/>
        <v>0</v>
      </c>
    </row>
    <row r="209" spans="1:19" x14ac:dyDescent="0.25">
      <c r="A209" s="38">
        <v>208</v>
      </c>
      <c r="C209" s="37">
        <f>+VLOOKUP(B209,[1]TABLE!A:Q,3,FALSE)</f>
        <v>0</v>
      </c>
      <c r="D209" s="37">
        <f>VLOOKUP(B209,[1]TABLE!$1:$1048576,9)</f>
        <v>0</v>
      </c>
      <c r="G209" s="39">
        <f>+H209</f>
        <v>0</v>
      </c>
      <c r="H209" s="40">
        <f>SUM(I209:N209)</f>
        <v>0</v>
      </c>
      <c r="I209" s="41" t="b">
        <f>IF(F209="BOUTEILLE",VLOOKUP(B209,[1]TABLE!$1:$1048576,12))</f>
        <v>0</v>
      </c>
      <c r="J209" s="41" t="b">
        <f>IF(F209="COFFRET",VLOOKUP(B209,[1]TABLE!$1:$1048576,13))</f>
        <v>0</v>
      </c>
      <c r="K209" s="41" t="b">
        <f>IF(F209="VERRE",VLOOKUP(B209,[1]TABLE!$1:$1048576,14))</f>
        <v>0</v>
      </c>
      <c r="L209" s="41" t="b">
        <f>IF(F209="DEGUST",0)</f>
        <v>0</v>
      </c>
      <c r="M209" s="41" t="b">
        <f>IF(F209="CASSE",0)</f>
        <v>0</v>
      </c>
      <c r="N209" s="41" t="b">
        <f>IF(F209="OFFERT",0)</f>
        <v>0</v>
      </c>
      <c r="Q209" s="41" t="b">
        <f t="shared" si="10"/>
        <v>0</v>
      </c>
      <c r="R209" s="43">
        <f t="shared" si="11"/>
        <v>0</v>
      </c>
      <c r="S209" s="44">
        <f t="shared" si="12"/>
        <v>0</v>
      </c>
    </row>
    <row r="210" spans="1:19" x14ac:dyDescent="0.25">
      <c r="A210" s="38">
        <v>209</v>
      </c>
      <c r="C210" s="37">
        <f>+VLOOKUP(B210,[1]TABLE!A:Q,3,FALSE)</f>
        <v>0</v>
      </c>
      <c r="D210" s="37">
        <f>VLOOKUP(B210,[1]TABLE!$1:$1048576,9)</f>
        <v>0</v>
      </c>
      <c r="G210" s="39">
        <f>+H210</f>
        <v>0</v>
      </c>
      <c r="H210" s="40">
        <f>SUM(I210:N210)</f>
        <v>0</v>
      </c>
      <c r="I210" s="41" t="b">
        <f>IF(F210="BOUTEILLE",VLOOKUP(B210,[1]TABLE!$1:$1048576,12))</f>
        <v>0</v>
      </c>
      <c r="J210" s="41" t="b">
        <f>IF(F210="COFFRET",VLOOKUP(B210,[1]TABLE!$1:$1048576,13))</f>
        <v>0</v>
      </c>
      <c r="K210" s="41" t="b">
        <f>IF(F210="VERRE",VLOOKUP(B210,[1]TABLE!$1:$1048576,14))</f>
        <v>0</v>
      </c>
      <c r="L210" s="41" t="b">
        <f>IF(F210="DEGUST",0)</f>
        <v>0</v>
      </c>
      <c r="M210" s="41" t="b">
        <f>IF(F210="CASSE",0)</f>
        <v>0</v>
      </c>
      <c r="N210" s="41" t="b">
        <f>IF(F210="OFFERT",0)</f>
        <v>0</v>
      </c>
      <c r="Q210" s="41" t="b">
        <f t="shared" si="10"/>
        <v>0</v>
      </c>
      <c r="R210" s="43">
        <f t="shared" si="11"/>
        <v>0</v>
      </c>
      <c r="S210" s="44">
        <f t="shared" si="12"/>
        <v>0</v>
      </c>
    </row>
    <row r="211" spans="1:19" x14ac:dyDescent="0.25">
      <c r="A211" s="38">
        <v>210</v>
      </c>
      <c r="C211" s="37">
        <f>+VLOOKUP(B211,[1]TABLE!A:Q,3,FALSE)</f>
        <v>0</v>
      </c>
      <c r="D211" s="37">
        <f>VLOOKUP(B211,[1]TABLE!$1:$1048576,9)</f>
        <v>0</v>
      </c>
      <c r="G211" s="39">
        <f>+H211</f>
        <v>0</v>
      </c>
      <c r="H211" s="40">
        <f>SUM(I211:N211)</f>
        <v>0</v>
      </c>
      <c r="I211" s="41" t="b">
        <f>IF(F211="BOUTEILLE",VLOOKUP(B211,[1]TABLE!$1:$1048576,12))</f>
        <v>0</v>
      </c>
      <c r="J211" s="41" t="b">
        <f>IF(F211="COFFRET",VLOOKUP(B211,[1]TABLE!$1:$1048576,13))</f>
        <v>0</v>
      </c>
      <c r="K211" s="41" t="b">
        <f>IF(F211="VERRE",VLOOKUP(B211,[1]TABLE!$1:$1048576,14))</f>
        <v>0</v>
      </c>
      <c r="L211" s="41" t="b">
        <f>IF(F211="DEGUST",0)</f>
        <v>0</v>
      </c>
      <c r="M211" s="41" t="b">
        <f>IF(F211="CASSE",0)</f>
        <v>0</v>
      </c>
      <c r="N211" s="41" t="b">
        <f>IF(F211="OFFERT",0)</f>
        <v>0</v>
      </c>
      <c r="Q211" s="41" t="b">
        <f t="shared" si="10"/>
        <v>0</v>
      </c>
      <c r="R211" s="43">
        <f t="shared" si="11"/>
        <v>0</v>
      </c>
      <c r="S211" s="44">
        <f t="shared" si="12"/>
        <v>0</v>
      </c>
    </row>
    <row r="212" spans="1:19" x14ac:dyDescent="0.25">
      <c r="A212" s="38">
        <v>211</v>
      </c>
      <c r="C212" s="37">
        <f>+VLOOKUP(B212,[1]TABLE!A:Q,3,FALSE)</f>
        <v>0</v>
      </c>
      <c r="D212" s="37">
        <f>VLOOKUP(B212,[1]TABLE!$1:$1048576,9)</f>
        <v>0</v>
      </c>
      <c r="G212" s="39">
        <f>+H212</f>
        <v>0</v>
      </c>
      <c r="H212" s="40">
        <f>SUM(I212:N212)</f>
        <v>0</v>
      </c>
      <c r="I212" s="41" t="b">
        <f>IF(F212="BOUTEILLE",VLOOKUP(B212,[1]TABLE!$1:$1048576,12))</f>
        <v>0</v>
      </c>
      <c r="J212" s="41" t="b">
        <f>IF(F212="COFFRET",VLOOKUP(B212,[1]TABLE!$1:$1048576,13))</f>
        <v>0</v>
      </c>
      <c r="K212" s="41" t="b">
        <f>IF(F212="VERRE",VLOOKUP(B212,[1]TABLE!$1:$1048576,14))</f>
        <v>0</v>
      </c>
      <c r="L212" s="41" t="b">
        <f>IF(F212="DEGUST",0)</f>
        <v>0</v>
      </c>
      <c r="M212" s="41" t="b">
        <f>IF(F212="CASSE",0)</f>
        <v>0</v>
      </c>
      <c r="N212" s="41" t="b">
        <f>IF(F212="OFFERT",0)</f>
        <v>0</v>
      </c>
      <c r="Q212" s="41" t="b">
        <f t="shared" si="10"/>
        <v>0</v>
      </c>
      <c r="R212" s="43">
        <f t="shared" si="11"/>
        <v>0</v>
      </c>
      <c r="S212" s="44">
        <f t="shared" si="12"/>
        <v>0</v>
      </c>
    </row>
    <row r="213" spans="1:19" x14ac:dyDescent="0.25">
      <c r="A213" s="38">
        <v>212</v>
      </c>
      <c r="C213" s="37">
        <f>+VLOOKUP(B213,[1]TABLE!A:Q,3,FALSE)</f>
        <v>0</v>
      </c>
      <c r="D213" s="37">
        <f>VLOOKUP(B213,[1]TABLE!$1:$1048576,9)</f>
        <v>0</v>
      </c>
      <c r="G213" s="39">
        <f>+H213</f>
        <v>0</v>
      </c>
      <c r="H213" s="40">
        <f>SUM(I213:N213)</f>
        <v>0</v>
      </c>
      <c r="I213" s="41" t="b">
        <f>IF(F213="BOUTEILLE",VLOOKUP(B213,[1]TABLE!$1:$1048576,12))</f>
        <v>0</v>
      </c>
      <c r="J213" s="41" t="b">
        <f>IF(F213="COFFRET",VLOOKUP(B213,[1]TABLE!$1:$1048576,13))</f>
        <v>0</v>
      </c>
      <c r="K213" s="41" t="b">
        <f>IF(F213="VERRE",VLOOKUP(B213,[1]TABLE!$1:$1048576,14))</f>
        <v>0</v>
      </c>
      <c r="L213" s="41" t="b">
        <f>IF(F213="DEGUST",0)</f>
        <v>0</v>
      </c>
      <c r="M213" s="41" t="b">
        <f>IF(F213="CASSE",0)</f>
        <v>0</v>
      </c>
      <c r="N213" s="41" t="b">
        <f>IF(F213="OFFERT",0)</f>
        <v>0</v>
      </c>
      <c r="Q213" s="41" t="b">
        <f t="shared" si="10"/>
        <v>0</v>
      </c>
      <c r="R213" s="43">
        <f t="shared" si="11"/>
        <v>0</v>
      </c>
      <c r="S213" s="44">
        <f t="shared" si="12"/>
        <v>0</v>
      </c>
    </row>
    <row r="214" spans="1:19" x14ac:dyDescent="0.25">
      <c r="A214" s="38">
        <v>213</v>
      </c>
      <c r="C214" s="37">
        <f>+VLOOKUP(B214,[1]TABLE!A:Q,3,FALSE)</f>
        <v>0</v>
      </c>
      <c r="D214" s="37">
        <f>VLOOKUP(B214,[1]TABLE!$1:$1048576,9)</f>
        <v>0</v>
      </c>
      <c r="G214" s="39">
        <f>+H214</f>
        <v>0</v>
      </c>
      <c r="H214" s="40">
        <f>SUM(I214:N214)</f>
        <v>0</v>
      </c>
      <c r="I214" s="41" t="b">
        <f>IF(F214="BOUTEILLE",VLOOKUP(B214,[1]TABLE!$1:$1048576,12))</f>
        <v>0</v>
      </c>
      <c r="J214" s="41" t="b">
        <f>IF(F214="COFFRET",VLOOKUP(B214,[1]TABLE!$1:$1048576,13))</f>
        <v>0</v>
      </c>
      <c r="K214" s="41" t="b">
        <f>IF(F214="VERRE",VLOOKUP(B214,[1]TABLE!$1:$1048576,14))</f>
        <v>0</v>
      </c>
      <c r="L214" s="41" t="b">
        <f>IF(F214="DEGUST",0)</f>
        <v>0</v>
      </c>
      <c r="M214" s="41" t="b">
        <f>IF(F214="CASSE",0)</f>
        <v>0</v>
      </c>
      <c r="N214" s="41" t="b">
        <f>IF(F214="OFFERT",0)</f>
        <v>0</v>
      </c>
      <c r="Q214" s="41" t="b">
        <f t="shared" si="10"/>
        <v>0</v>
      </c>
      <c r="R214" s="43">
        <f t="shared" si="11"/>
        <v>0</v>
      </c>
      <c r="S214" s="44">
        <f t="shared" si="12"/>
        <v>0</v>
      </c>
    </row>
    <row r="215" spans="1:19" x14ac:dyDescent="0.25">
      <c r="A215" s="38">
        <v>214</v>
      </c>
      <c r="C215" s="37">
        <f>+VLOOKUP(B215,[1]TABLE!A:Q,3,FALSE)</f>
        <v>0</v>
      </c>
      <c r="D215" s="37">
        <f>VLOOKUP(B215,[1]TABLE!$1:$1048576,9)</f>
        <v>0</v>
      </c>
      <c r="G215" s="39">
        <f>+H215</f>
        <v>0</v>
      </c>
      <c r="H215" s="40">
        <f>SUM(I215:N215)</f>
        <v>0</v>
      </c>
      <c r="I215" s="41" t="b">
        <f>IF(F215="BOUTEILLE",VLOOKUP(B215,[1]TABLE!$1:$1048576,12))</f>
        <v>0</v>
      </c>
      <c r="J215" s="41" t="b">
        <f>IF(F215="COFFRET",VLOOKUP(B215,[1]TABLE!$1:$1048576,13))</f>
        <v>0</v>
      </c>
      <c r="K215" s="41" t="b">
        <f>IF(F215="VERRE",VLOOKUP(B215,[1]TABLE!$1:$1048576,14))</f>
        <v>0</v>
      </c>
      <c r="L215" s="41" t="b">
        <f>IF(F215="DEGUST",0)</f>
        <v>0</v>
      </c>
      <c r="M215" s="41" t="b">
        <f>IF(F215="CASSE",0)</f>
        <v>0</v>
      </c>
      <c r="N215" s="41" t="b">
        <f>IF(F215="OFFERT",0)</f>
        <v>0</v>
      </c>
      <c r="Q215" s="41" t="b">
        <f t="shared" si="10"/>
        <v>0</v>
      </c>
      <c r="R215" s="43">
        <f t="shared" si="11"/>
        <v>0</v>
      </c>
      <c r="S215" s="44">
        <f t="shared" si="12"/>
        <v>0</v>
      </c>
    </row>
    <row r="216" spans="1:19" x14ac:dyDescent="0.25">
      <c r="A216" s="38">
        <v>215</v>
      </c>
      <c r="C216" s="37">
        <f>+VLOOKUP(B216,[1]TABLE!A:Q,3,FALSE)</f>
        <v>0</v>
      </c>
      <c r="D216" s="37">
        <f>VLOOKUP(B216,[1]TABLE!$1:$1048576,9)</f>
        <v>0</v>
      </c>
      <c r="G216" s="39">
        <f>+H216</f>
        <v>0</v>
      </c>
      <c r="H216" s="40">
        <f>SUM(I216:N216)</f>
        <v>0</v>
      </c>
      <c r="I216" s="41" t="b">
        <f>IF(F216="BOUTEILLE",VLOOKUP(B216,[1]TABLE!$1:$1048576,12))</f>
        <v>0</v>
      </c>
      <c r="J216" s="41" t="b">
        <f>IF(F216="COFFRET",VLOOKUP(B216,[1]TABLE!$1:$1048576,13))</f>
        <v>0</v>
      </c>
      <c r="K216" s="41" t="b">
        <f>IF(F216="VERRE",VLOOKUP(B216,[1]TABLE!$1:$1048576,14))</f>
        <v>0</v>
      </c>
      <c r="L216" s="41" t="b">
        <f>IF(F216="DEGUST",0)</f>
        <v>0</v>
      </c>
      <c r="M216" s="41" t="b">
        <f>IF(F216="CASSE",0)</f>
        <v>0</v>
      </c>
      <c r="N216" s="41" t="b">
        <f>IF(F216="OFFERT",0)</f>
        <v>0</v>
      </c>
      <c r="Q216" s="41" t="b">
        <f t="shared" si="10"/>
        <v>0</v>
      </c>
      <c r="R216" s="43">
        <f t="shared" si="11"/>
        <v>0</v>
      </c>
      <c r="S216" s="44">
        <f t="shared" si="12"/>
        <v>0</v>
      </c>
    </row>
    <row r="217" spans="1:19" x14ac:dyDescent="0.25">
      <c r="A217" s="38">
        <v>216</v>
      </c>
      <c r="C217" s="37">
        <f>+VLOOKUP(B217,[1]TABLE!A:Q,3,FALSE)</f>
        <v>0</v>
      </c>
      <c r="D217" s="37">
        <f>VLOOKUP(B217,[1]TABLE!$1:$1048576,9)</f>
        <v>0</v>
      </c>
      <c r="G217" s="39">
        <f>+H217</f>
        <v>0</v>
      </c>
      <c r="H217" s="40">
        <f>SUM(I217:N217)</f>
        <v>0</v>
      </c>
      <c r="I217" s="41" t="b">
        <f>IF(F217="BOUTEILLE",VLOOKUP(B217,[1]TABLE!$1:$1048576,12))</f>
        <v>0</v>
      </c>
      <c r="J217" s="41" t="b">
        <f>IF(F217="COFFRET",VLOOKUP(B217,[1]TABLE!$1:$1048576,13))</f>
        <v>0</v>
      </c>
      <c r="K217" s="41" t="b">
        <f>IF(F217="VERRE",VLOOKUP(B217,[1]TABLE!$1:$1048576,14))</f>
        <v>0</v>
      </c>
      <c r="L217" s="41" t="b">
        <f>IF(F217="DEGUST",0)</f>
        <v>0</v>
      </c>
      <c r="M217" s="41" t="b">
        <f>IF(F217="CASSE",0)</f>
        <v>0</v>
      </c>
      <c r="N217" s="41" t="b">
        <f>IF(F217="OFFERT",0)</f>
        <v>0</v>
      </c>
      <c r="Q217" s="41" t="b">
        <f t="shared" si="10"/>
        <v>0</v>
      </c>
      <c r="R217" s="43">
        <f t="shared" si="11"/>
        <v>0</v>
      </c>
      <c r="S217" s="44">
        <f t="shared" si="12"/>
        <v>0</v>
      </c>
    </row>
    <row r="218" spans="1:19" x14ac:dyDescent="0.25">
      <c r="A218" s="38">
        <v>217</v>
      </c>
      <c r="C218" s="37">
        <f>+VLOOKUP(B218,[1]TABLE!A:Q,3,FALSE)</f>
        <v>0</v>
      </c>
      <c r="D218" s="37">
        <f>VLOOKUP(B218,[1]TABLE!$1:$1048576,9)</f>
        <v>0</v>
      </c>
      <c r="G218" s="39">
        <f>+H218</f>
        <v>0</v>
      </c>
      <c r="H218" s="40">
        <f>SUM(I218:N218)</f>
        <v>0</v>
      </c>
      <c r="I218" s="41" t="b">
        <f>IF(F218="BOUTEILLE",VLOOKUP(B218,[1]TABLE!$1:$1048576,12))</f>
        <v>0</v>
      </c>
      <c r="J218" s="41" t="b">
        <f>IF(F218="COFFRET",VLOOKUP(B218,[1]TABLE!$1:$1048576,13))</f>
        <v>0</v>
      </c>
      <c r="K218" s="41" t="b">
        <f>IF(F218="VERRE",VLOOKUP(B218,[1]TABLE!$1:$1048576,14))</f>
        <v>0</v>
      </c>
      <c r="L218" s="41" t="b">
        <f>IF(F218="DEGUST",0)</f>
        <v>0</v>
      </c>
      <c r="M218" s="41" t="b">
        <f>IF(F218="CASSE",0)</f>
        <v>0</v>
      </c>
      <c r="N218" s="41" t="b">
        <f>IF(F218="OFFERT",0)</f>
        <v>0</v>
      </c>
      <c r="Q218" s="41" t="b">
        <f t="shared" si="10"/>
        <v>0</v>
      </c>
      <c r="R218" s="43">
        <f t="shared" si="11"/>
        <v>0</v>
      </c>
      <c r="S218" s="44">
        <f t="shared" si="12"/>
        <v>0</v>
      </c>
    </row>
    <row r="219" spans="1:19" x14ac:dyDescent="0.25">
      <c r="A219" s="38">
        <v>218</v>
      </c>
      <c r="C219" s="37">
        <f>+VLOOKUP(B219,[1]TABLE!A:Q,3,FALSE)</f>
        <v>0</v>
      </c>
      <c r="D219" s="37">
        <f>VLOOKUP(B219,[1]TABLE!$1:$1048576,9)</f>
        <v>0</v>
      </c>
      <c r="G219" s="39">
        <f>+H219</f>
        <v>0</v>
      </c>
      <c r="H219" s="40">
        <f>SUM(I219:N219)</f>
        <v>0</v>
      </c>
      <c r="I219" s="41" t="b">
        <f>IF(F219="BOUTEILLE",VLOOKUP(B219,[1]TABLE!$1:$1048576,12))</f>
        <v>0</v>
      </c>
      <c r="J219" s="41" t="b">
        <f>IF(F219="COFFRET",VLOOKUP(B219,[1]TABLE!$1:$1048576,13))</f>
        <v>0</v>
      </c>
      <c r="K219" s="41" t="b">
        <f>IF(F219="VERRE",VLOOKUP(B219,[1]TABLE!$1:$1048576,14))</f>
        <v>0</v>
      </c>
      <c r="L219" s="41" t="b">
        <f>IF(F219="DEGUST",0)</f>
        <v>0</v>
      </c>
      <c r="M219" s="41" t="b">
        <f>IF(F219="CASSE",0)</f>
        <v>0</v>
      </c>
      <c r="N219" s="41" t="b">
        <f>IF(F219="OFFERT",0)</f>
        <v>0</v>
      </c>
      <c r="Q219" s="41" t="b">
        <f t="shared" si="10"/>
        <v>0</v>
      </c>
      <c r="R219" s="43">
        <f t="shared" si="11"/>
        <v>0</v>
      </c>
      <c r="S219" s="44">
        <f t="shared" si="12"/>
        <v>0</v>
      </c>
    </row>
    <row r="220" spans="1:19" x14ac:dyDescent="0.25">
      <c r="A220" s="38">
        <v>219</v>
      </c>
      <c r="C220" s="37">
        <f>+VLOOKUP(B220,[1]TABLE!A:Q,3,FALSE)</f>
        <v>0</v>
      </c>
      <c r="D220" s="37">
        <f>VLOOKUP(B220,[1]TABLE!$1:$1048576,9)</f>
        <v>0</v>
      </c>
      <c r="G220" s="39">
        <f>+H220</f>
        <v>0</v>
      </c>
      <c r="H220" s="40">
        <f>SUM(I220:N220)</f>
        <v>0</v>
      </c>
      <c r="I220" s="41" t="b">
        <f>IF(F220="BOUTEILLE",VLOOKUP(B220,[1]TABLE!$1:$1048576,12))</f>
        <v>0</v>
      </c>
      <c r="J220" s="41" t="b">
        <f>IF(F220="COFFRET",VLOOKUP(B220,[1]TABLE!$1:$1048576,13))</f>
        <v>0</v>
      </c>
      <c r="K220" s="41" t="b">
        <f>IF(F220="VERRE",VLOOKUP(B220,[1]TABLE!$1:$1048576,14))</f>
        <v>0</v>
      </c>
      <c r="L220" s="41" t="b">
        <f>IF(F220="DEGUST",0)</f>
        <v>0</v>
      </c>
      <c r="M220" s="41" t="b">
        <f>IF(F220="CASSE",0)</f>
        <v>0</v>
      </c>
      <c r="N220" s="41" t="b">
        <f>IF(F220="OFFERT",0)</f>
        <v>0</v>
      </c>
      <c r="Q220" s="41" t="b">
        <f t="shared" si="10"/>
        <v>0</v>
      </c>
      <c r="R220" s="43">
        <f t="shared" si="11"/>
        <v>0</v>
      </c>
      <c r="S220" s="44">
        <f t="shared" si="12"/>
        <v>0</v>
      </c>
    </row>
    <row r="221" spans="1:19" x14ac:dyDescent="0.25">
      <c r="A221" s="38">
        <v>220</v>
      </c>
      <c r="C221" s="37">
        <f>+VLOOKUP(B221,[1]TABLE!A:Q,3,FALSE)</f>
        <v>0</v>
      </c>
      <c r="D221" s="37">
        <f>VLOOKUP(B221,[1]TABLE!$1:$1048576,9)</f>
        <v>0</v>
      </c>
      <c r="G221" s="39">
        <f>+H221</f>
        <v>0</v>
      </c>
      <c r="H221" s="40">
        <f>SUM(I221:N221)</f>
        <v>0</v>
      </c>
      <c r="I221" s="41" t="b">
        <f>IF(F221="BOUTEILLE",VLOOKUP(B221,[1]TABLE!$1:$1048576,12))</f>
        <v>0</v>
      </c>
      <c r="J221" s="41" t="b">
        <f>IF(F221="COFFRET",VLOOKUP(B221,[1]TABLE!$1:$1048576,13))</f>
        <v>0</v>
      </c>
      <c r="K221" s="41" t="b">
        <f>IF(F221="VERRE",VLOOKUP(B221,[1]TABLE!$1:$1048576,14))</f>
        <v>0</v>
      </c>
      <c r="L221" s="41" t="b">
        <f>IF(F221="DEGUST",0)</f>
        <v>0</v>
      </c>
      <c r="M221" s="41" t="b">
        <f>IF(F221="CASSE",0)</f>
        <v>0</v>
      </c>
      <c r="N221" s="41" t="b">
        <f>IF(F221="OFFERT",0)</f>
        <v>0</v>
      </c>
      <c r="Q221" s="41" t="b">
        <f t="shared" si="10"/>
        <v>0</v>
      </c>
      <c r="R221" s="43">
        <f t="shared" si="11"/>
        <v>0</v>
      </c>
      <c r="S221" s="44">
        <f t="shared" si="12"/>
        <v>0</v>
      </c>
    </row>
    <row r="222" spans="1:19" x14ac:dyDescent="0.25">
      <c r="A222" s="38">
        <v>221</v>
      </c>
      <c r="C222" s="37">
        <f>+VLOOKUP(B222,[1]TABLE!A:Q,3,FALSE)</f>
        <v>0</v>
      </c>
      <c r="D222" s="37">
        <f>VLOOKUP(B222,[1]TABLE!$1:$1048576,9)</f>
        <v>0</v>
      </c>
      <c r="G222" s="39">
        <f>+H222</f>
        <v>0</v>
      </c>
      <c r="H222" s="40">
        <f>SUM(I222:N222)</f>
        <v>0</v>
      </c>
      <c r="I222" s="41" t="b">
        <f>IF(F222="BOUTEILLE",VLOOKUP(B222,[1]TABLE!$1:$1048576,12))</f>
        <v>0</v>
      </c>
      <c r="J222" s="41" t="b">
        <f>IF(F222="COFFRET",VLOOKUP(B222,[1]TABLE!$1:$1048576,13))</f>
        <v>0</v>
      </c>
      <c r="K222" s="41" t="b">
        <f>IF(F222="VERRE",VLOOKUP(B222,[1]TABLE!$1:$1048576,14))</f>
        <v>0</v>
      </c>
      <c r="L222" s="41" t="b">
        <f>IF(F222="DEGUST",0)</f>
        <v>0</v>
      </c>
      <c r="M222" s="41" t="b">
        <f>IF(F222="CASSE",0)</f>
        <v>0</v>
      </c>
      <c r="N222" s="41" t="b">
        <f>IF(F222="OFFERT",0)</f>
        <v>0</v>
      </c>
      <c r="Q222" s="41" t="b">
        <f t="shared" si="10"/>
        <v>0</v>
      </c>
      <c r="R222" s="43">
        <f t="shared" si="11"/>
        <v>0</v>
      </c>
      <c r="S222" s="44">
        <f t="shared" si="12"/>
        <v>0</v>
      </c>
    </row>
    <row r="223" spans="1:19" x14ac:dyDescent="0.25">
      <c r="A223" s="38">
        <v>222</v>
      </c>
      <c r="C223" s="37">
        <f>+VLOOKUP(B223,[1]TABLE!A:Q,3,FALSE)</f>
        <v>0</v>
      </c>
      <c r="D223" s="37">
        <f>VLOOKUP(B223,[1]TABLE!$1:$1048576,9)</f>
        <v>0</v>
      </c>
      <c r="G223" s="39">
        <f>+H223</f>
        <v>0</v>
      </c>
      <c r="H223" s="40">
        <f>SUM(I223:N223)</f>
        <v>0</v>
      </c>
      <c r="I223" s="41" t="b">
        <f>IF(F223="BOUTEILLE",VLOOKUP(B223,[1]TABLE!$1:$1048576,12))</f>
        <v>0</v>
      </c>
      <c r="J223" s="41" t="b">
        <f>IF(F223="COFFRET",VLOOKUP(B223,[1]TABLE!$1:$1048576,13))</f>
        <v>0</v>
      </c>
      <c r="K223" s="41" t="b">
        <f>IF(F223="VERRE",VLOOKUP(B223,[1]TABLE!$1:$1048576,14))</f>
        <v>0</v>
      </c>
      <c r="L223" s="41" t="b">
        <f>IF(F223="DEGUST",0)</f>
        <v>0</v>
      </c>
      <c r="M223" s="41" t="b">
        <f>IF(F223="CASSE",0)</f>
        <v>0</v>
      </c>
      <c r="N223" s="41" t="b">
        <f>IF(F223="OFFERT",0)</f>
        <v>0</v>
      </c>
      <c r="Q223" s="41" t="b">
        <f t="shared" si="10"/>
        <v>0</v>
      </c>
      <c r="R223" s="43">
        <f t="shared" si="11"/>
        <v>0</v>
      </c>
      <c r="S223" s="44">
        <f t="shared" si="12"/>
        <v>0</v>
      </c>
    </row>
    <row r="224" spans="1:19" x14ac:dyDescent="0.25">
      <c r="A224" s="38">
        <v>223</v>
      </c>
      <c r="C224" s="37">
        <f>+VLOOKUP(B224,[1]TABLE!A:Q,3,FALSE)</f>
        <v>0</v>
      </c>
      <c r="D224" s="37">
        <f>VLOOKUP(B224,[1]TABLE!$1:$1048576,9)</f>
        <v>0</v>
      </c>
      <c r="G224" s="39">
        <f>+H224</f>
        <v>0</v>
      </c>
      <c r="H224" s="40">
        <f>SUM(I224:N224)</f>
        <v>0</v>
      </c>
      <c r="I224" s="41" t="b">
        <f>IF(F224="BOUTEILLE",VLOOKUP(B224,[1]TABLE!$1:$1048576,12))</f>
        <v>0</v>
      </c>
      <c r="J224" s="41" t="b">
        <f>IF(F224="COFFRET",VLOOKUP(B224,[1]TABLE!$1:$1048576,13))</f>
        <v>0</v>
      </c>
      <c r="K224" s="41" t="b">
        <f>IF(F224="VERRE",VLOOKUP(B224,[1]TABLE!$1:$1048576,14))</f>
        <v>0</v>
      </c>
      <c r="L224" s="41" t="b">
        <f>IF(F224="DEGUST",0)</f>
        <v>0</v>
      </c>
      <c r="M224" s="41" t="b">
        <f>IF(F224="CASSE",0)</f>
        <v>0</v>
      </c>
      <c r="N224" s="41" t="b">
        <f>IF(F224="OFFERT",0)</f>
        <v>0</v>
      </c>
      <c r="Q224" s="41" t="b">
        <f t="shared" si="10"/>
        <v>0</v>
      </c>
      <c r="R224" s="43">
        <f t="shared" si="11"/>
        <v>0</v>
      </c>
      <c r="S224" s="44">
        <f t="shared" si="12"/>
        <v>0</v>
      </c>
    </row>
  </sheetData>
  <dataValidations count="3">
    <dataValidation type="list" allowBlank="1" showInputMessage="1" showErrorMessage="1" sqref="O2:O963">
      <formula1>"CB,ESP,TR,VIR"</formula1>
    </dataValidation>
    <dataValidation type="list" allowBlank="1" showInputMessage="1" showErrorMessage="1" sqref="F2:F34">
      <formula1>"BOUTEILLE,VERRE,COFFRET,DEGUST,CASSE,OFFERT"</formula1>
    </dataValidation>
    <dataValidation type="list" allowBlank="1" showInputMessage="1" showErrorMessage="1" sqref="F35">
      <formula1>"BOUTEILLE,VERRE,COFFRET,DEGUST."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19</xdr:col>
                <xdr:colOff>552450</xdr:colOff>
                <xdr:row>2</xdr:row>
                <xdr:rowOff>85725</xdr:rowOff>
              </from>
              <to>
                <xdr:col>29</xdr:col>
                <xdr:colOff>704850</xdr:colOff>
                <xdr:row>4</xdr:row>
                <xdr:rowOff>171450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22"/>
  <sheetViews>
    <sheetView workbookViewId="0">
      <selection activeCell="I16" sqref="I16"/>
    </sheetView>
  </sheetViews>
  <sheetFormatPr baseColWidth="10" defaultRowHeight="15" x14ac:dyDescent="0.25"/>
  <cols>
    <col min="1" max="1" width="13.7109375" bestFit="1" customWidth="1"/>
    <col min="2" max="2" width="23.140625" customWidth="1"/>
    <col min="3" max="3" width="8.28515625" style="25" customWidth="1"/>
    <col min="4" max="4" width="10" style="25" customWidth="1"/>
    <col min="5" max="5" width="9" style="6" hidden="1" customWidth="1"/>
  </cols>
  <sheetData>
    <row r="1" spans="1:5" ht="30" x14ac:dyDescent="0.55000000000000004">
      <c r="A1" s="49" t="s">
        <v>42</v>
      </c>
      <c r="B1" s="49"/>
      <c r="C1" s="49"/>
      <c r="D1" s="50"/>
      <c r="E1" s="1"/>
    </row>
    <row r="2" spans="1:5" x14ac:dyDescent="0.25">
      <c r="A2" s="2"/>
      <c r="B2" s="3" t="s">
        <v>40</v>
      </c>
      <c r="C2" s="4"/>
      <c r="D2" s="5"/>
    </row>
    <row r="3" spans="1:5" x14ac:dyDescent="0.25">
      <c r="A3" s="2"/>
      <c r="B3" s="3" t="s">
        <v>41</v>
      </c>
      <c r="C3" s="4"/>
      <c r="D3" s="5"/>
    </row>
    <row r="4" spans="1:5" x14ac:dyDescent="0.25">
      <c r="A4" s="2"/>
      <c r="B4" s="3" t="s">
        <v>43</v>
      </c>
      <c r="C4" s="4"/>
      <c r="D4" s="5"/>
    </row>
    <row r="5" spans="1:5" x14ac:dyDescent="0.25">
      <c r="A5" s="2"/>
      <c r="B5" s="3"/>
      <c r="C5" s="4"/>
      <c r="D5" s="5"/>
    </row>
    <row r="6" spans="1:5" x14ac:dyDescent="0.25">
      <c r="A6" s="2" t="s">
        <v>44</v>
      </c>
      <c r="B6" s="51">
        <f>+CAISSE!A2</f>
        <v>10000</v>
      </c>
      <c r="C6" s="4"/>
      <c r="D6" s="5"/>
    </row>
    <row r="7" spans="1:5" x14ac:dyDescent="0.25">
      <c r="A7" s="8" t="s">
        <v>0</v>
      </c>
      <c r="B7" s="9" t="s">
        <v>1</v>
      </c>
      <c r="C7" s="10" t="s">
        <v>2</v>
      </c>
      <c r="D7" s="11" t="s">
        <v>3</v>
      </c>
    </row>
    <row r="8" spans="1:5" x14ac:dyDescent="0.25">
      <c r="A8" s="46">
        <f>+[1]CAISSE!E2</f>
        <v>1</v>
      </c>
      <c r="B8" s="47" t="str">
        <f>+[1]CAISSE!C2</f>
        <v>L'ESPRIT DE BESSEUIL</v>
      </c>
      <c r="C8" s="12">
        <f>[1]CAISSE!S2</f>
        <v>11</v>
      </c>
      <c r="D8" s="13">
        <f>+C8*A8</f>
        <v>11</v>
      </c>
    </row>
    <row r="9" spans="1:5" x14ac:dyDescent="0.25">
      <c r="A9" s="46">
        <f>+CAISSE!E3</f>
        <v>6</v>
      </c>
      <c r="B9" s="47" t="str">
        <f>+CAISSE!C3</f>
        <v>La cuvée 123</v>
      </c>
      <c r="C9" s="52">
        <f>+CAISSE!S3</f>
        <v>28.571428571428569</v>
      </c>
      <c r="D9" s="13">
        <f>+C9*A9</f>
        <v>171.42857142857142</v>
      </c>
    </row>
    <row r="10" spans="1:5" x14ac:dyDescent="0.25">
      <c r="A10" s="46"/>
      <c r="B10" s="47"/>
      <c r="C10" s="4"/>
      <c r="D10" s="5"/>
    </row>
    <row r="11" spans="1:5" x14ac:dyDescent="0.25">
      <c r="A11" s="46"/>
      <c r="B11" s="47"/>
      <c r="C11" s="4"/>
      <c r="D11" s="5"/>
    </row>
    <row r="12" spans="1:5" x14ac:dyDescent="0.25">
      <c r="A12" s="46"/>
      <c r="B12" s="47"/>
      <c r="C12" s="4"/>
      <c r="D12" s="5"/>
    </row>
    <row r="13" spans="1:5" x14ac:dyDescent="0.25">
      <c r="A13" s="2"/>
      <c r="B13" s="7"/>
      <c r="C13" s="4"/>
      <c r="D13" s="5"/>
    </row>
    <row r="14" spans="1:5" x14ac:dyDescent="0.25">
      <c r="A14" s="2"/>
      <c r="B14" s="7"/>
      <c r="C14" s="4"/>
      <c r="D14" s="5"/>
    </row>
    <row r="15" spans="1:5" x14ac:dyDescent="0.25">
      <c r="A15" s="2"/>
      <c r="B15" s="7"/>
      <c r="C15" s="4"/>
      <c r="D15" s="5"/>
    </row>
    <row r="16" spans="1:5" x14ac:dyDescent="0.25">
      <c r="A16" s="8" t="s">
        <v>4</v>
      </c>
      <c r="B16" s="7"/>
      <c r="C16" s="4"/>
      <c r="D16" s="14">
        <f>SUM(D8:D15)</f>
        <v>182.42857142857142</v>
      </c>
    </row>
    <row r="17" spans="1:5" x14ac:dyDescent="0.25">
      <c r="A17" s="2" t="s">
        <v>5</v>
      </c>
      <c r="B17" s="15">
        <f>VLOOKUP(B8,[1]STOCK!1:1048576,9)</f>
        <v>5.5E-2</v>
      </c>
      <c r="C17" s="4"/>
      <c r="D17" s="13">
        <f>D16-E17</f>
        <v>8.6870748299319871</v>
      </c>
      <c r="E17" s="6">
        <f>IF(B17=5.5%,D16/1.05,IF(B17=10%,D16/1.1,IF(B17=20%,D16/1.2)))</f>
        <v>173.74149659863943</v>
      </c>
    </row>
    <row r="18" spans="1:5" x14ac:dyDescent="0.25">
      <c r="A18" s="2"/>
      <c r="B18" s="7"/>
      <c r="C18" s="4"/>
      <c r="D18" s="5"/>
    </row>
    <row r="19" spans="1:5" x14ac:dyDescent="0.25">
      <c r="A19" s="16" t="s">
        <v>6</v>
      </c>
      <c r="B19" s="17">
        <f>+[1]CAISSE!AF1</f>
        <v>42080</v>
      </c>
      <c r="C19" s="4"/>
      <c r="D19" s="5"/>
    </row>
    <row r="20" spans="1:5" x14ac:dyDescent="0.25">
      <c r="A20" s="18" t="s">
        <v>7</v>
      </c>
      <c r="B20" s="48" t="str">
        <f>[1]CAISSE!W2</f>
        <v>ESPECES</v>
      </c>
      <c r="C20" s="4"/>
      <c r="D20" s="5"/>
    </row>
    <row r="21" spans="1:5" ht="48.75" x14ac:dyDescent="0.85">
      <c r="A21" s="19" t="s">
        <v>8</v>
      </c>
      <c r="B21" s="20"/>
      <c r="C21" s="20"/>
      <c r="D21" s="21"/>
    </row>
    <row r="22" spans="1:5" ht="49.5" thickBot="1" x14ac:dyDescent="0.9">
      <c r="A22" s="22" t="s">
        <v>9</v>
      </c>
      <c r="B22" s="23"/>
      <c r="C22" s="23"/>
      <c r="D22" s="24"/>
    </row>
  </sheetData>
  <mergeCells count="3">
    <mergeCell ref="A21:D21"/>
    <mergeCell ref="A22:D22"/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CAISSE</vt:lpstr>
      <vt:lpstr>TICKET DE CAISSE</vt:lpstr>
      <vt:lpstr>'TICKET DE CAISSE'!Zone_d_impression</vt:lpstr>
    </vt:vector>
  </TitlesOfParts>
  <Company>TRANSGOURMET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CHAIBI Habiba</dc:creator>
  <cp:lastModifiedBy>CHAIBI Habiba</cp:lastModifiedBy>
  <dcterms:created xsi:type="dcterms:W3CDTF">2015-03-18T18:38:10Z</dcterms:created>
  <dcterms:modified xsi:type="dcterms:W3CDTF">2015-03-18T18:57:34Z</dcterms:modified>
</cp:coreProperties>
</file>