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3595" windowHeight="9720" activeTab="1"/>
  </bookViews>
  <sheets>
    <sheet name="base" sheetId="1" r:id="rId1"/>
    <sheet name="BDC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2" l="1"/>
  <c r="C5" i="2"/>
  <c r="C4" i="2"/>
  <c r="F3" i="1" l="1"/>
  <c r="E3" i="1" s="1"/>
  <c r="F4" i="1"/>
  <c r="E4" i="1" s="1"/>
  <c r="F5" i="1"/>
  <c r="E5" i="1" s="1"/>
  <c r="F6" i="1"/>
  <c r="E6" i="1" s="1"/>
  <c r="F7" i="1"/>
  <c r="E7" i="1" s="1"/>
  <c r="F2" i="1"/>
  <c r="E2" i="1" s="1"/>
  <c r="D6" i="2" l="1"/>
  <c r="D10" i="2"/>
  <c r="D5" i="2"/>
  <c r="D4" i="2"/>
  <c r="D8" i="2"/>
  <c r="D7" i="2"/>
  <c r="D9" i="2"/>
  <c r="D11" i="2" l="1"/>
</calcChain>
</file>

<file path=xl/sharedStrings.xml><?xml version="1.0" encoding="utf-8"?>
<sst xmlns="http://schemas.openxmlformats.org/spreadsheetml/2006/main" count="33" uniqueCount="28">
  <si>
    <t>CODE</t>
  </si>
  <si>
    <t>NOM</t>
  </si>
  <si>
    <t>PA HT</t>
  </si>
  <si>
    <t>CHOIX TVA</t>
  </si>
  <si>
    <t>MT TVA</t>
  </si>
  <si>
    <t>PA TTC</t>
  </si>
  <si>
    <t>Article 0001</t>
  </si>
  <si>
    <t>Article 0002</t>
  </si>
  <si>
    <t>Article 0003</t>
  </si>
  <si>
    <t>Article 0004</t>
  </si>
  <si>
    <t>Article 0005</t>
  </si>
  <si>
    <t>Article 0006</t>
  </si>
  <si>
    <t>ART0001</t>
  </si>
  <si>
    <t>ART0002</t>
  </si>
  <si>
    <t>ART0003</t>
  </si>
  <si>
    <t>ART0004</t>
  </si>
  <si>
    <t>ART0005</t>
  </si>
  <si>
    <t>ART0006</t>
  </si>
  <si>
    <t>QUANTITE</t>
  </si>
  <si>
    <t>PRODUIT</t>
  </si>
  <si>
    <t>PU TTC</t>
  </si>
  <si>
    <t>MONTANT 
TOTAL</t>
  </si>
  <si>
    <t>TOTAL TTC</t>
  </si>
  <si>
    <t>dont TVA 5,5%</t>
  </si>
  <si>
    <t>dont TVA 10%</t>
  </si>
  <si>
    <t>??</t>
  </si>
  <si>
    <t>dont TVA 20%</t>
  </si>
  <si>
    <t xml:space="preserve">PV TTC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</si>
</sst>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"/>
      <name val="Calibri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 tint="-0.1499984740745262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44" fontId="5" fillId="3" borderId="0" xfId="2" applyFont="1" applyFill="1" applyBorder="1" applyAlignment="1">
      <alignment horizontal="center"/>
    </xf>
    <xf numFmtId="44" fontId="5" fillId="0" borderId="2" xfId="2" applyFont="1" applyBorder="1" applyAlignment="1">
      <alignment horizontal="center"/>
    </xf>
    <xf numFmtId="0" fontId="4" fillId="0" borderId="1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44" fontId="4" fillId="0" borderId="2" xfId="2" applyFont="1" applyBorder="1" applyAlignment="1">
      <alignment horizontal="center"/>
    </xf>
    <xf numFmtId="0" fontId="7" fillId="0" borderId="1" xfId="0" applyFont="1" applyBorder="1"/>
    <xf numFmtId="44" fontId="0" fillId="0" borderId="2" xfId="1" applyFont="1" applyBorder="1" applyAlignment="1">
      <alignment horizontal="center"/>
    </xf>
    <xf numFmtId="0" fontId="2" fillId="0" borderId="0" xfId="0" applyFont="1"/>
    <xf numFmtId="0" fontId="5" fillId="0" borderId="2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2" fontId="0" fillId="0" borderId="0" xfId="0" applyNumberFormat="1" applyFill="1" applyBorder="1"/>
    <xf numFmtId="10" fontId="0" fillId="0" borderId="0" xfId="0" applyNumberFormat="1" applyFill="1" applyBorder="1"/>
    <xf numFmtId="2" fontId="0" fillId="0" borderId="0" xfId="0" applyNumberFormat="1" applyBorder="1"/>
    <xf numFmtId="4" fontId="0" fillId="0" borderId="0" xfId="0" applyNumberFormat="1" applyFill="1" applyBorder="1"/>
    <xf numFmtId="0" fontId="8" fillId="0" borderId="0" xfId="0" applyFont="1"/>
    <xf numFmtId="0" fontId="9" fillId="4" borderId="0" xfId="0" applyFont="1" applyFill="1" applyBorder="1" applyAlignment="1">
      <alignment horizontal="center" vertical="center" wrapText="1"/>
    </xf>
    <xf numFmtId="4" fontId="10" fillId="4" borderId="0" xfId="0" applyNumberFormat="1" applyFont="1" applyFill="1" applyBorder="1"/>
  </cellXfs>
  <cellStyles count="3">
    <cellStyle name="Monétaire" xfId="1" builtinId="4"/>
    <cellStyle name="Monétair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B23" sqref="B23"/>
    </sheetView>
  </sheetViews>
  <sheetFormatPr baseColWidth="10" defaultRowHeight="15" x14ac:dyDescent="0.25"/>
  <cols>
    <col min="1" max="1" width="8.42578125" bestFit="1" customWidth="1"/>
    <col min="2" max="2" width="11.28515625" bestFit="1" customWidth="1"/>
    <col min="3" max="3" width="6.140625" bestFit="1" customWidth="1"/>
    <col min="5" max="5" width="7.85546875" style="24" bestFit="1" customWidth="1"/>
    <col min="6" max="6" width="8.42578125" customWidth="1"/>
    <col min="7" max="7" width="7" bestFit="1" customWidth="1"/>
  </cols>
  <sheetData>
    <row r="1" spans="1:7" s="17" customFormat="1" ht="30" x14ac:dyDescent="0.25">
      <c r="A1" s="15" t="s">
        <v>0</v>
      </c>
      <c r="B1" s="16" t="s">
        <v>1</v>
      </c>
      <c r="C1" s="16" t="s">
        <v>2</v>
      </c>
      <c r="D1" s="16" t="s">
        <v>3</v>
      </c>
      <c r="E1" s="25" t="s">
        <v>4</v>
      </c>
      <c r="F1" s="16" t="s">
        <v>5</v>
      </c>
      <c r="G1" s="16" t="s">
        <v>27</v>
      </c>
    </row>
    <row r="2" spans="1:7" s="17" customFormat="1" x14ac:dyDescent="0.25">
      <c r="A2" s="18" t="s">
        <v>12</v>
      </c>
      <c r="B2" s="19" t="s">
        <v>6</v>
      </c>
      <c r="C2" s="20">
        <v>5.5</v>
      </c>
      <c r="D2" s="21">
        <v>5.5E-2</v>
      </c>
      <c r="E2" s="26">
        <f>+F2-C2</f>
        <v>0.27500000000000036</v>
      </c>
      <c r="F2" s="23">
        <f>IF(D2=5.5%,C2*1.05,IF(D2=10%,C2*1.1,IF(D2=20%,C2*1.2)))</f>
        <v>5.7750000000000004</v>
      </c>
      <c r="G2" s="17">
        <v>11</v>
      </c>
    </row>
    <row r="3" spans="1:7" s="17" customFormat="1" x14ac:dyDescent="0.25">
      <c r="A3" s="18" t="s">
        <v>13</v>
      </c>
      <c r="B3" s="19" t="s">
        <v>7</v>
      </c>
      <c r="C3" s="22">
        <v>7</v>
      </c>
      <c r="D3" s="21">
        <v>0.1</v>
      </c>
      <c r="E3" s="26">
        <f t="shared" ref="E3:E7" si="0">+F3-C3</f>
        <v>0.70000000000000107</v>
      </c>
      <c r="F3" s="23">
        <f t="shared" ref="F3:F7" si="1">IF(D3=5.5%,C3*1.05,IF(D3=10%,C3*1.1,IF(D3=20%,C3*1.2)))</f>
        <v>7.7000000000000011</v>
      </c>
      <c r="G3" s="17">
        <v>14</v>
      </c>
    </row>
    <row r="4" spans="1:7" s="17" customFormat="1" x14ac:dyDescent="0.25">
      <c r="A4" s="18" t="s">
        <v>14</v>
      </c>
      <c r="B4" s="19" t="s">
        <v>8</v>
      </c>
      <c r="C4" s="22">
        <v>12.5</v>
      </c>
      <c r="D4" s="21">
        <v>0.1</v>
      </c>
      <c r="E4" s="26">
        <f t="shared" si="0"/>
        <v>1.2500000000000018</v>
      </c>
      <c r="F4" s="23">
        <f t="shared" si="1"/>
        <v>13.750000000000002</v>
      </c>
      <c r="G4" s="17">
        <v>25</v>
      </c>
    </row>
    <row r="5" spans="1:7" s="17" customFormat="1" x14ac:dyDescent="0.25">
      <c r="A5" s="18" t="s">
        <v>15</v>
      </c>
      <c r="B5" s="19" t="s">
        <v>9</v>
      </c>
      <c r="C5" s="22">
        <v>8</v>
      </c>
      <c r="D5" s="21">
        <v>0.2</v>
      </c>
      <c r="E5" s="26">
        <f t="shared" si="0"/>
        <v>1.5999999999999996</v>
      </c>
      <c r="F5" s="23">
        <f t="shared" si="1"/>
        <v>9.6</v>
      </c>
      <c r="G5" s="17">
        <v>16</v>
      </c>
    </row>
    <row r="6" spans="1:7" s="17" customFormat="1" x14ac:dyDescent="0.25">
      <c r="A6" s="18" t="s">
        <v>16</v>
      </c>
      <c r="B6" s="19" t="s">
        <v>10</v>
      </c>
      <c r="C6" s="22">
        <v>6</v>
      </c>
      <c r="D6" s="21">
        <v>0.2</v>
      </c>
      <c r="E6" s="26">
        <f t="shared" si="0"/>
        <v>1.1999999999999993</v>
      </c>
      <c r="F6" s="23">
        <f t="shared" si="1"/>
        <v>7.1999999999999993</v>
      </c>
      <c r="G6" s="17">
        <v>12</v>
      </c>
    </row>
    <row r="7" spans="1:7" s="17" customFormat="1" x14ac:dyDescent="0.25">
      <c r="A7" s="18" t="s">
        <v>17</v>
      </c>
      <c r="B7" s="19" t="s">
        <v>11</v>
      </c>
      <c r="C7" s="22">
        <v>21</v>
      </c>
      <c r="D7" s="21">
        <v>5.5E-2</v>
      </c>
      <c r="E7" s="26">
        <f t="shared" si="0"/>
        <v>1.0500000000000007</v>
      </c>
      <c r="F7" s="23">
        <f t="shared" si="1"/>
        <v>22.05</v>
      </c>
      <c r="G7" s="17">
        <v>42</v>
      </c>
    </row>
  </sheetData>
  <dataValidations count="1">
    <dataValidation type="list" allowBlank="1" showInputMessage="1" showErrorMessage="1" sqref="D2:D7">
      <mc:AlternateContent xmlns:x12ac="http://schemas.microsoft.com/office/spreadsheetml/2011/1/ac" xmlns:mc="http://schemas.openxmlformats.org/markup-compatibility/2006">
        <mc:Choice Requires="x12ac">
          <x12ac:list>"5,5%",10%,20%</x12ac:list>
        </mc:Choice>
        <mc:Fallback>
          <formula1>"5,5%,10%,20%"</formula1>
        </mc:Fallback>
      </mc:AlternateContent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4"/>
  <sheetViews>
    <sheetView tabSelected="1" workbookViewId="0">
      <selection activeCell="D12" sqref="D12"/>
    </sheetView>
  </sheetViews>
  <sheetFormatPr baseColWidth="10" defaultRowHeight="15" x14ac:dyDescent="0.25"/>
  <sheetData>
    <row r="3" spans="1:4" ht="24.75" x14ac:dyDescent="0.25">
      <c r="A3" s="1" t="s">
        <v>18</v>
      </c>
      <c r="B3" s="2" t="s">
        <v>19</v>
      </c>
      <c r="C3" s="2" t="s">
        <v>20</v>
      </c>
      <c r="D3" s="3" t="s">
        <v>21</v>
      </c>
    </row>
    <row r="4" spans="1:4" x14ac:dyDescent="0.25">
      <c r="A4" s="4">
        <v>2</v>
      </c>
      <c r="B4" s="5" t="s">
        <v>6</v>
      </c>
      <c r="C4" s="5">
        <f>+A4*base!G2</f>
        <v>22</v>
      </c>
      <c r="D4" s="6">
        <f t="shared" ref="D4:D5" si="0">IF(A4="","",C4*A4)</f>
        <v>44</v>
      </c>
    </row>
    <row r="5" spans="1:4" x14ac:dyDescent="0.25">
      <c r="A5" s="4">
        <v>6</v>
      </c>
      <c r="B5" s="5" t="s">
        <v>8</v>
      </c>
      <c r="C5" s="5">
        <f>+A5*base!G4</f>
        <v>150</v>
      </c>
      <c r="D5" s="6">
        <f t="shared" si="0"/>
        <v>900</v>
      </c>
    </row>
    <row r="6" spans="1:4" x14ac:dyDescent="0.25">
      <c r="A6" s="4">
        <v>3</v>
      </c>
      <c r="B6" s="5" t="s">
        <v>10</v>
      </c>
      <c r="C6" s="5">
        <f>+A6*base!G6</f>
        <v>36</v>
      </c>
      <c r="D6" s="6">
        <f>IF(A6="","",C6*A6)</f>
        <v>108</v>
      </c>
    </row>
    <row r="7" spans="1:4" x14ac:dyDescent="0.25">
      <c r="A7" s="4"/>
      <c r="B7" s="4"/>
      <c r="C7" s="5"/>
      <c r="D7" s="6" t="str">
        <f t="shared" ref="D7:D10" si="1">IF(A7="","",C7*A7)</f>
        <v/>
      </c>
    </row>
    <row r="8" spans="1:4" x14ac:dyDescent="0.25">
      <c r="A8" s="4"/>
      <c r="B8" s="4"/>
      <c r="C8" s="5"/>
      <c r="D8" s="6" t="str">
        <f t="shared" si="1"/>
        <v/>
      </c>
    </row>
    <row r="9" spans="1:4" x14ac:dyDescent="0.25">
      <c r="A9" s="4"/>
      <c r="B9" s="4"/>
      <c r="C9" s="5"/>
      <c r="D9" s="6" t="str">
        <f t="shared" si="1"/>
        <v/>
      </c>
    </row>
    <row r="10" spans="1:4" x14ac:dyDescent="0.25">
      <c r="A10" s="4"/>
      <c r="B10" s="4"/>
      <c r="C10" s="5"/>
      <c r="D10" s="6" t="str">
        <f t="shared" si="1"/>
        <v/>
      </c>
    </row>
    <row r="11" spans="1:4" x14ac:dyDescent="0.25">
      <c r="A11" s="7" t="s">
        <v>22</v>
      </c>
      <c r="B11" s="8"/>
      <c r="C11" s="9"/>
      <c r="D11" s="10">
        <f>SUM(D4:D10)</f>
        <v>1052</v>
      </c>
    </row>
    <row r="12" spans="1:4" x14ac:dyDescent="0.25">
      <c r="A12" s="11" t="s">
        <v>23</v>
      </c>
      <c r="B12" s="13" t="s">
        <v>25</v>
      </c>
      <c r="C12" s="9"/>
      <c r="D12" s="12"/>
    </row>
    <row r="13" spans="1:4" x14ac:dyDescent="0.25">
      <c r="A13" s="11" t="s">
        <v>24</v>
      </c>
      <c r="B13" s="13" t="s">
        <v>25</v>
      </c>
      <c r="C13" s="9"/>
      <c r="D13" s="12"/>
    </row>
    <row r="14" spans="1:4" x14ac:dyDescent="0.25">
      <c r="A14" s="11" t="s">
        <v>26</v>
      </c>
      <c r="B14" s="13" t="s">
        <v>25</v>
      </c>
      <c r="C14" s="9"/>
      <c r="D14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BDC</vt:lpstr>
      <vt:lpstr>Feuil3</vt:lpstr>
    </vt:vector>
  </TitlesOfParts>
  <Company>TRANSGOURMET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CHAIBI Habiba</dc:creator>
  <cp:lastModifiedBy>CHAIBI Habiba</cp:lastModifiedBy>
  <dcterms:created xsi:type="dcterms:W3CDTF">2015-03-27T08:28:37Z</dcterms:created>
  <dcterms:modified xsi:type="dcterms:W3CDTF">2015-03-27T10:21:27Z</dcterms:modified>
</cp:coreProperties>
</file>