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defaultThemeVersion="124226"/>
  <bookViews>
    <workbookView xWindow="120" yWindow="120" windowWidth="18915" windowHeight="12240" activeTab="6"/>
  </bookViews>
  <sheets>
    <sheet name="TARIF1" sheetId="1" r:id="rId1"/>
    <sheet name="TARIF2" sheetId="3" r:id="rId2"/>
    <sheet name="TARIF3" sheetId="4" r:id="rId3"/>
    <sheet name="TARIF4" sheetId="6" r:id="rId4"/>
    <sheet name="TARIF5" sheetId="7" r:id="rId5"/>
    <sheet name="TARIF6" sheetId="8" r:id="rId6"/>
    <sheet name="CALCUL TARIF" sheetId="5" r:id="rId7"/>
  </sheets>
  <definedNames>
    <definedName name="dept_tarif1">TARIF1!$B$14:$B$130</definedName>
    <definedName name="dept_tarif2">TARIF2!$B$14:$B$130</definedName>
    <definedName name="dept_tarif3">TARIF3!$B$14:$B$130</definedName>
    <definedName name="_xlnm.Print_Titles" localSheetId="0">TARIF1!$1:$13</definedName>
    <definedName name="Liste_dept">TARIF1!$A$14:$B$130</definedName>
    <definedName name="num_dept">TARIF1!$A$14:$A$130</definedName>
    <definedName name="tarif1_inf100">TARIF1!$C$14:$K$130</definedName>
    <definedName name="tarif1_sup100">TARIF1!$L$14:$O$130</definedName>
    <definedName name="tarif2_inf100">TARIF2!$C$14:$K$130</definedName>
    <definedName name="tarif2_sup100">TARIF2!$L$14:$O$130</definedName>
    <definedName name="tarif3_inf100">TARIF3!$C$14:$K$130</definedName>
    <definedName name="tarif3_sup100">TARIF3!$L$14:$O$130</definedName>
    <definedName name="_xlnm.Print_Area" localSheetId="0">TARIF1!$A$1:$O$216</definedName>
  </definedNames>
  <calcPr calcId="124519"/>
</workbook>
</file>

<file path=xl/calcChain.xml><?xml version="1.0" encoding="utf-8"?>
<calcChain xmlns="http://schemas.openxmlformats.org/spreadsheetml/2006/main">
  <c r="D13" i="5"/>
  <c r="D12"/>
  <c r="D11"/>
  <c r="C13"/>
  <c r="C12"/>
  <c r="C11"/>
  <c r="C19"/>
  <c r="C24" s="1"/>
  <c r="C3"/>
  <c r="C10" s="1"/>
  <c r="C25" l="1"/>
  <c r="C26"/>
  <c r="D10"/>
  <c r="D8"/>
  <c r="E13" s="1"/>
  <c r="C9"/>
  <c r="D25"/>
  <c r="D9"/>
  <c r="C8"/>
  <c r="D24"/>
  <c r="E11" l="1"/>
  <c r="E12"/>
  <c r="E9"/>
  <c r="E8"/>
  <c r="E10"/>
  <c r="D26"/>
  <c r="E26" s="1"/>
  <c r="E25" l="1"/>
  <c r="E24"/>
  <c r="B29" l="1"/>
  <c r="B28"/>
  <c r="B27"/>
</calcChain>
</file>

<file path=xl/sharedStrings.xml><?xml version="1.0" encoding="utf-8"?>
<sst xmlns="http://schemas.openxmlformats.org/spreadsheetml/2006/main" count="850" uniqueCount="131">
  <si>
    <t>AIN</t>
  </si>
  <si>
    <t>AISNE</t>
  </si>
  <si>
    <t>ALLIER</t>
  </si>
  <si>
    <t>ALPES DE HAUTE-PROV</t>
  </si>
  <si>
    <t>Stations</t>
  </si>
  <si>
    <t>ALPES (HAUTES-)</t>
  </si>
  <si>
    <t>ALPES-MARITIMES</t>
  </si>
  <si>
    <t>ARDECHE</t>
  </si>
  <si>
    <t>ARDENNES</t>
  </si>
  <si>
    <t>ARIEGE</t>
  </si>
  <si>
    <t>AUBE</t>
  </si>
  <si>
    <t>AUDE</t>
  </si>
  <si>
    <t>AVEYRON</t>
  </si>
  <si>
    <t>BOUCHES DU RHONE</t>
  </si>
  <si>
    <t>CALVADOS</t>
  </si>
  <si>
    <t>CANTAL</t>
  </si>
  <si>
    <t>CHARENTE</t>
  </si>
  <si>
    <t>CHARENTE-MARITIME</t>
  </si>
  <si>
    <t>Iles</t>
  </si>
  <si>
    <t>CHER</t>
  </si>
  <si>
    <t>CORREZE</t>
  </si>
  <si>
    <t>CORSE</t>
  </si>
  <si>
    <t>COTE-D OR</t>
  </si>
  <si>
    <t>COTES-D ARMOR</t>
  </si>
  <si>
    <t>CREUSE</t>
  </si>
  <si>
    <t>DORDOGNE</t>
  </si>
  <si>
    <t>DOUBS</t>
  </si>
  <si>
    <t>DROME</t>
  </si>
  <si>
    <t>EURE</t>
  </si>
  <si>
    <t>EURE-ET-LOIR</t>
  </si>
  <si>
    <t>FINISTERE</t>
  </si>
  <si>
    <t>GARD</t>
  </si>
  <si>
    <t>HAUTE-GARONNE</t>
  </si>
  <si>
    <t>GERS</t>
  </si>
  <si>
    <t>GIRONDE</t>
  </si>
  <si>
    <t>HERAULT</t>
  </si>
  <si>
    <t>ILLE-ET-VILAINE</t>
  </si>
  <si>
    <t>INDRE</t>
  </si>
  <si>
    <t>INDRE-ET-LOIRE</t>
  </si>
  <si>
    <t>ISERE</t>
  </si>
  <si>
    <t>JURA</t>
  </si>
  <si>
    <t>LANDES</t>
  </si>
  <si>
    <t>LOIR-ET-CHER</t>
  </si>
  <si>
    <t>LOIRE</t>
  </si>
  <si>
    <t>HAUTE-LOIRE</t>
  </si>
  <si>
    <t>LOIRE-ATLANTIQUE</t>
  </si>
  <si>
    <t>LOIRET</t>
  </si>
  <si>
    <t>LOT</t>
  </si>
  <si>
    <t>LOT-ET-GARONNE</t>
  </si>
  <si>
    <t>LOZERE</t>
  </si>
  <si>
    <t>MAINE-ET-LOIRE</t>
  </si>
  <si>
    <t>MANCHE</t>
  </si>
  <si>
    <t>MARNE</t>
  </si>
  <si>
    <t>HAUTE-MARNE</t>
  </si>
  <si>
    <t>MAYENNE</t>
  </si>
  <si>
    <t>MEURTHE-ET-MOSELLE</t>
  </si>
  <si>
    <t>MEUSE</t>
  </si>
  <si>
    <t>MORBIHAN</t>
  </si>
  <si>
    <t>MOSELLE</t>
  </si>
  <si>
    <t>NIEVRE</t>
  </si>
  <si>
    <t>NORD</t>
  </si>
  <si>
    <t>OISE</t>
  </si>
  <si>
    <t>ORNE</t>
  </si>
  <si>
    <t>PAS-DE-CALAIS</t>
  </si>
  <si>
    <t>PUY-DE-DOME</t>
  </si>
  <si>
    <t>PYRENEES-ATLANTIQUE</t>
  </si>
  <si>
    <t>HAUTES-PYRENEES</t>
  </si>
  <si>
    <t>PYRENEES-ORIENTALES</t>
  </si>
  <si>
    <t>BAS-RHIN</t>
  </si>
  <si>
    <t>HAUT-RHIN</t>
  </si>
  <si>
    <t>RHONE</t>
  </si>
  <si>
    <t>HAUTE-SAONE</t>
  </si>
  <si>
    <t>SAONE-ET-LOIRE</t>
  </si>
  <si>
    <t>SARTHE</t>
  </si>
  <si>
    <t>SAVOIE</t>
  </si>
  <si>
    <t>HAUTE-SAVOIE</t>
  </si>
  <si>
    <t>PARIS</t>
  </si>
  <si>
    <t>SEINE-MARITIME</t>
  </si>
  <si>
    <t>SEINE-ET-MARNE</t>
  </si>
  <si>
    <t>YVELINES</t>
  </si>
  <si>
    <t>DEUX-SEVRES</t>
  </si>
  <si>
    <t>SOMME</t>
  </si>
  <si>
    <t>TARN</t>
  </si>
  <si>
    <t>TARN-ET-GARONNE</t>
  </si>
  <si>
    <t>VAR</t>
  </si>
  <si>
    <t>VAUCLUSE</t>
  </si>
  <si>
    <t>VENDEE</t>
  </si>
  <si>
    <t>VIENNE</t>
  </si>
  <si>
    <t>HAUTE-VIENNE</t>
  </si>
  <si>
    <t>VOSGES</t>
  </si>
  <si>
    <t>YONNE</t>
  </si>
  <si>
    <t>TERR. DE BELFORT</t>
  </si>
  <si>
    <t>ESSONNE</t>
  </si>
  <si>
    <t>HAUTS-DE-SEINE</t>
  </si>
  <si>
    <t>SEINE-ST-DENIS</t>
  </si>
  <si>
    <t>VAL-DE-MARNE</t>
  </si>
  <si>
    <t>VAL-D OISE</t>
  </si>
  <si>
    <t>98 MONACO</t>
  </si>
  <si>
    <t xml:space="preserve">1 à                              9 </t>
  </si>
  <si>
    <t>10 à                             19</t>
  </si>
  <si>
    <t>20 à                          29</t>
  </si>
  <si>
    <t>30 à                          39</t>
  </si>
  <si>
    <t>40 à                              49</t>
  </si>
  <si>
    <t>50 à                               59</t>
  </si>
  <si>
    <t>60 à                             69</t>
  </si>
  <si>
    <t>70 à                           79</t>
  </si>
  <si>
    <t>80 à                        100</t>
  </si>
  <si>
    <t>101 à                       299</t>
  </si>
  <si>
    <t>300 à                          499</t>
  </si>
  <si>
    <t>500 à                             699</t>
  </si>
  <si>
    <t>700 à                             999</t>
  </si>
  <si>
    <t>DPT</t>
  </si>
  <si>
    <t>LOCALITES</t>
  </si>
  <si>
    <t>&lt;</t>
  </si>
  <si>
    <t>&gt;</t>
  </si>
  <si>
    <t>Aux 100 kgs</t>
  </si>
  <si>
    <t>Forfait PAR EXPEDITION</t>
  </si>
  <si>
    <t>Département</t>
  </si>
  <si>
    <t>Poids à transporter</t>
  </si>
  <si>
    <t>Pour</t>
  </si>
  <si>
    <t xml:space="preserve">Prix  d'achat </t>
  </si>
  <si>
    <t>Place</t>
  </si>
  <si>
    <t>Le moins cher est :</t>
  </si>
  <si>
    <t>Le plus cher est :</t>
  </si>
  <si>
    <t>Gain de :</t>
  </si>
  <si>
    <t>tarif1</t>
  </si>
  <si>
    <t>tarif2</t>
  </si>
  <si>
    <t>tarif3</t>
  </si>
  <si>
    <t>tarif4</t>
  </si>
  <si>
    <t>tarif5</t>
  </si>
  <si>
    <t>tarif6</t>
  </si>
</sst>
</file>

<file path=xl/styles.xml><?xml version="1.0" encoding="utf-8"?>
<styleSheet xmlns="http://schemas.openxmlformats.org/spreadsheetml/2006/main">
  <numFmts count="6">
    <numFmt numFmtId="7" formatCode="#,##0.00\ &quot;€&quot;;\-#,##0.00\ &quot;€&quot;"/>
    <numFmt numFmtId="44" formatCode="_-* #,##0.00\ &quot;€&quot;_-;\-* #,##0.00\ &quot;€&quot;_-;_-* &quot;-&quot;??\ &quot;€&quot;_-;_-@_-"/>
    <numFmt numFmtId="43" formatCode="_-* #,##0.00\ _€_-;\-* #,##0.00\ _€_-;_-* &quot;-&quot;??\ _€_-;_-@_-"/>
    <numFmt numFmtId="164" formatCode="#,##0.00\ &quot;€&quot;"/>
    <numFmt numFmtId="165" formatCode="00"/>
    <numFmt numFmtId="166" formatCode="0.0%"/>
  </numFmts>
  <fonts count="33">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i/>
      <u/>
      <sz val="11"/>
      <name val="Arial"/>
      <family val="2"/>
    </font>
    <font>
      <b/>
      <sz val="10"/>
      <name val="Arial"/>
      <family val="2"/>
    </font>
    <font>
      <b/>
      <sz val="10"/>
      <name val="Book Antiqua"/>
      <family val="1"/>
    </font>
    <font>
      <u/>
      <sz val="12"/>
      <color indexed="18"/>
      <name val="Arial"/>
      <family val="2"/>
    </font>
    <font>
      <b/>
      <i/>
      <u/>
      <sz val="12"/>
      <color indexed="18"/>
      <name val="Arial"/>
      <family val="2"/>
    </font>
    <font>
      <b/>
      <i/>
      <u/>
      <sz val="11"/>
      <color indexed="18"/>
      <name val="Arial"/>
      <family val="2"/>
    </font>
    <font>
      <sz val="14"/>
      <name val="Arial"/>
      <family val="2"/>
    </font>
    <font>
      <b/>
      <sz val="14"/>
      <name val="Verdana"/>
      <family val="2"/>
    </font>
    <font>
      <sz val="10"/>
      <name val="Arial"/>
      <family val="2"/>
    </font>
    <font>
      <sz val="10"/>
      <name val="Arial"/>
      <family val="2"/>
    </font>
    <font>
      <b/>
      <sz val="10"/>
      <color theme="4" tint="-0.499984740745262"/>
      <name val="Arial"/>
      <family val="2"/>
    </font>
    <font>
      <b/>
      <sz val="10"/>
      <color indexed="10"/>
      <name val="Arial"/>
      <family val="2"/>
    </font>
    <font>
      <sz val="10"/>
      <color indexed="13"/>
      <name val="Arial"/>
      <family val="2"/>
    </font>
    <font>
      <b/>
      <sz val="14"/>
      <color indexed="10"/>
      <name val="Arial"/>
      <family val="2"/>
    </font>
    <font>
      <sz val="10"/>
      <color theme="1"/>
      <name val="Arial"/>
      <family val="2"/>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theme="1" tint="0.499984740745262"/>
        <bgColor indexed="64"/>
      </patternFill>
    </fill>
    <fill>
      <patternFill patternType="solid">
        <fgColor theme="1" tint="0.34998626667073579"/>
        <bgColor indexed="64"/>
      </patternFill>
    </fill>
    <fill>
      <patternFill patternType="solid">
        <fgColor indexed="9"/>
        <bgColor indexed="64"/>
      </patternFill>
    </fill>
    <fill>
      <patternFill patternType="solid">
        <fgColor theme="4" tint="0.39997558519241921"/>
        <bgColor indexed="64"/>
      </patternFill>
    </fill>
    <fill>
      <patternFill patternType="solid">
        <fgColor theme="8" tint="-0.249977111117893"/>
        <bgColor indexed="64"/>
      </patternFill>
    </fill>
    <fill>
      <patternFill patternType="solid">
        <fgColor theme="9" tint="-0.249977111117893"/>
        <bgColor indexed="64"/>
      </patternFill>
    </fill>
  </fills>
  <borders count="3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4" fontId="27" fillId="0" borderId="0" applyFont="0" applyFill="0" applyBorder="0" applyAlignment="0" applyProtection="0"/>
  </cellStyleXfs>
  <cellXfs count="83">
    <xf numFmtId="0" fontId="0" fillId="0" borderId="0" xfId="0"/>
    <xf numFmtId="14" fontId="0" fillId="0" borderId="0" xfId="0" applyNumberFormat="1"/>
    <xf numFmtId="0" fontId="0" fillId="0" borderId="0" xfId="0" applyAlignment="1">
      <alignment horizontal="center" vertical="center" wrapText="1"/>
    </xf>
    <xf numFmtId="0" fontId="20" fillId="0" borderId="12" xfId="0" applyFont="1" applyBorder="1" applyAlignment="1">
      <alignment horizontal="center"/>
    </xf>
    <xf numFmtId="0" fontId="20" fillId="0" borderId="13" xfId="0" applyFont="1" applyBorder="1"/>
    <xf numFmtId="0" fontId="20" fillId="0" borderId="11" xfId="0" applyFont="1" applyBorder="1" applyAlignment="1">
      <alignment horizontal="center"/>
    </xf>
    <xf numFmtId="0" fontId="20" fillId="0" borderId="0" xfId="0" applyFont="1" applyBorder="1"/>
    <xf numFmtId="0" fontId="20" fillId="0" borderId="14" xfId="0" applyFont="1" applyBorder="1" applyAlignment="1">
      <alignment horizontal="center"/>
    </xf>
    <xf numFmtId="0" fontId="20" fillId="0" borderId="15" xfId="0" applyFont="1" applyBorder="1"/>
    <xf numFmtId="0" fontId="16" fillId="0" borderId="0" xfId="0" applyFont="1"/>
    <xf numFmtId="0" fontId="21" fillId="0" borderId="0" xfId="0" applyFont="1"/>
    <xf numFmtId="14" fontId="21" fillId="0" borderId="0" xfId="0" applyNumberFormat="1" applyFont="1"/>
    <xf numFmtId="0" fontId="22" fillId="0" borderId="0" xfId="0" applyFont="1"/>
    <xf numFmtId="0" fontId="19" fillId="33" borderId="12" xfId="0" applyFont="1" applyFill="1" applyBorder="1" applyAlignment="1">
      <alignment horizontal="center" vertical="center" wrapText="1"/>
    </xf>
    <xf numFmtId="0" fontId="19" fillId="33" borderId="13" xfId="0" applyFont="1" applyFill="1" applyBorder="1" applyAlignment="1">
      <alignment horizontal="center" vertical="center" wrapText="1"/>
    </xf>
    <xf numFmtId="0" fontId="19" fillId="33" borderId="18" xfId="0" applyFont="1" applyFill="1" applyBorder="1" applyAlignment="1">
      <alignment horizontal="center" vertical="center" wrapText="1"/>
    </xf>
    <xf numFmtId="0" fontId="19" fillId="33" borderId="16" xfId="0" applyFont="1" applyFill="1" applyBorder="1" applyAlignment="1">
      <alignment horizontal="center" vertical="center" wrapText="1"/>
    </xf>
    <xf numFmtId="2" fontId="0" fillId="0" borderId="12" xfId="1" applyNumberFormat="1" applyFont="1" applyBorder="1" applyAlignment="1">
      <alignment horizontal="center"/>
    </xf>
    <xf numFmtId="2" fontId="0" fillId="0" borderId="18" xfId="1" applyNumberFormat="1" applyFont="1" applyBorder="1" applyAlignment="1">
      <alignment horizontal="center"/>
    </xf>
    <xf numFmtId="2" fontId="0" fillId="0" borderId="13" xfId="1" applyNumberFormat="1" applyFont="1" applyBorder="1" applyAlignment="1">
      <alignment horizontal="center"/>
    </xf>
    <xf numFmtId="2" fontId="0" fillId="0" borderId="16" xfId="1" applyNumberFormat="1" applyFont="1" applyBorder="1" applyAlignment="1">
      <alignment horizontal="center"/>
    </xf>
    <xf numFmtId="2" fontId="0" fillId="0" borderId="11" xfId="1" applyNumberFormat="1" applyFont="1" applyBorder="1" applyAlignment="1">
      <alignment horizontal="center"/>
    </xf>
    <xf numFmtId="2" fontId="0" fillId="0" borderId="19" xfId="1" applyNumberFormat="1" applyFont="1" applyBorder="1" applyAlignment="1">
      <alignment horizontal="center"/>
    </xf>
    <xf numFmtId="2" fontId="0" fillId="0" borderId="0" xfId="1" applyNumberFormat="1" applyFont="1" applyBorder="1" applyAlignment="1">
      <alignment horizontal="center"/>
    </xf>
    <xf numFmtId="2" fontId="0" fillId="0" borderId="10" xfId="1" applyNumberFormat="1" applyFont="1" applyBorder="1" applyAlignment="1">
      <alignment horizontal="center"/>
    </xf>
    <xf numFmtId="2" fontId="0" fillId="0" borderId="14" xfId="1" applyNumberFormat="1" applyFont="1" applyBorder="1" applyAlignment="1">
      <alignment horizontal="center"/>
    </xf>
    <xf numFmtId="2" fontId="0" fillId="0" borderId="20" xfId="1" applyNumberFormat="1" applyFont="1" applyBorder="1" applyAlignment="1">
      <alignment horizontal="center"/>
    </xf>
    <xf numFmtId="2" fontId="0" fillId="0" borderId="15" xfId="1" applyNumberFormat="1" applyFont="1" applyBorder="1" applyAlignment="1">
      <alignment horizontal="center"/>
    </xf>
    <xf numFmtId="2" fontId="0" fillId="0" borderId="17" xfId="1" applyNumberFormat="1" applyFont="1" applyBorder="1" applyAlignment="1">
      <alignment horizontal="center"/>
    </xf>
    <xf numFmtId="2" fontId="0" fillId="0" borderId="0" xfId="0" applyNumberFormat="1" applyAlignment="1">
      <alignment horizontal="center"/>
    </xf>
    <xf numFmtId="0" fontId="0" fillId="0" borderId="11" xfId="0" applyBorder="1" applyAlignment="1">
      <alignment horizontal="center" vertical="center" wrapText="1"/>
    </xf>
    <xf numFmtId="0" fontId="0" fillId="0" borderId="11" xfId="0" applyBorder="1"/>
    <xf numFmtId="0" fontId="23" fillId="0" borderId="0" xfId="0" applyFont="1" applyAlignment="1">
      <alignment horizontal="left"/>
    </xf>
    <xf numFmtId="0" fontId="23" fillId="0" borderId="0" xfId="0" applyFont="1" applyAlignment="1">
      <alignment horizontal="left"/>
    </xf>
    <xf numFmtId="14" fontId="16" fillId="34" borderId="0" xfId="0" applyNumberFormat="1" applyFont="1" applyFill="1"/>
    <xf numFmtId="0" fontId="16" fillId="34" borderId="0" xfId="0" applyFont="1" applyFill="1"/>
    <xf numFmtId="0" fontId="16" fillId="34" borderId="0" xfId="0" applyFont="1" applyFill="1" applyAlignment="1">
      <alignment horizontal="right"/>
    </xf>
    <xf numFmtId="0" fontId="16" fillId="35" borderId="0" xfId="0" applyFont="1" applyFill="1"/>
    <xf numFmtId="0" fontId="16" fillId="35" borderId="0" xfId="0" applyFont="1" applyFill="1" applyAlignment="1">
      <alignment horizontal="right"/>
    </xf>
    <xf numFmtId="0" fontId="0" fillId="33" borderId="0" xfId="0" applyFill="1"/>
    <xf numFmtId="0" fontId="0" fillId="33" borderId="0" xfId="0" applyFill="1" applyAlignment="1"/>
    <xf numFmtId="0" fontId="0" fillId="0" borderId="0" xfId="0" applyFill="1" applyAlignment="1"/>
    <xf numFmtId="0" fontId="24" fillId="33" borderId="0" xfId="0" applyFont="1" applyFill="1" applyAlignment="1">
      <alignment horizontal="left" vertical="center"/>
    </xf>
    <xf numFmtId="165" fontId="19" fillId="36" borderId="28" xfId="0" applyNumberFormat="1" applyFont="1" applyFill="1" applyBorder="1" applyAlignment="1">
      <alignment horizontal="center" vertical="center"/>
    </xf>
    <xf numFmtId="0" fontId="25" fillId="0" borderId="0" xfId="0" applyFont="1" applyAlignment="1">
      <alignment horizontal="center"/>
    </xf>
    <xf numFmtId="0" fontId="19" fillId="33" borderId="0" xfId="0" applyFont="1" applyFill="1" applyBorder="1" applyAlignment="1">
      <alignment horizontal="center" vertical="center"/>
    </xf>
    <xf numFmtId="0" fontId="26" fillId="37" borderId="24" xfId="0" applyFont="1" applyFill="1" applyBorder="1" applyAlignment="1">
      <alignment horizontal="center" vertical="center"/>
    </xf>
    <xf numFmtId="7" fontId="26" fillId="37" borderId="24" xfId="43" applyNumberFormat="1" applyFont="1" applyFill="1" applyBorder="1" applyAlignment="1">
      <alignment horizontal="center" vertical="center" shrinkToFit="1"/>
    </xf>
    <xf numFmtId="0" fontId="19" fillId="37" borderId="25" xfId="0" applyNumberFormat="1" applyFont="1" applyFill="1" applyBorder="1" applyAlignment="1">
      <alignment horizontal="center" vertical="center"/>
    </xf>
    <xf numFmtId="0" fontId="0" fillId="0" borderId="0" xfId="0" applyFill="1"/>
    <xf numFmtId="164" fontId="0" fillId="38" borderId="21" xfId="0" applyNumberFormat="1" applyFill="1" applyBorder="1" applyAlignment="1">
      <alignment horizontal="center" vertical="center"/>
    </xf>
    <xf numFmtId="0" fontId="19" fillId="38" borderId="27" xfId="0" applyNumberFormat="1" applyFont="1" applyFill="1" applyBorder="1" applyAlignment="1">
      <alignment horizontal="center" vertical="center"/>
    </xf>
    <xf numFmtId="164" fontId="0" fillId="39" borderId="21" xfId="0" applyNumberFormat="1" applyFill="1" applyBorder="1" applyAlignment="1">
      <alignment horizontal="center" vertical="center"/>
    </xf>
    <xf numFmtId="0" fontId="19" fillId="39" borderId="27" xfId="0" applyNumberFormat="1" applyFont="1" applyFill="1" applyBorder="1" applyAlignment="1">
      <alignment horizontal="center" vertical="center"/>
    </xf>
    <xf numFmtId="0" fontId="0" fillId="33" borderId="0" xfId="0" applyFill="1" applyAlignment="1" applyProtection="1">
      <alignment vertical="center"/>
    </xf>
    <xf numFmtId="2" fontId="29" fillId="33" borderId="0" xfId="0" applyNumberFormat="1" applyFont="1" applyFill="1" applyAlignment="1" applyProtection="1">
      <alignment vertical="center"/>
    </xf>
    <xf numFmtId="0" fontId="0" fillId="33" borderId="0" xfId="0" applyFill="1" applyAlignment="1">
      <alignment vertical="center"/>
    </xf>
    <xf numFmtId="0" fontId="26" fillId="33" borderId="0" xfId="0" applyFont="1" applyFill="1" applyAlignment="1" applyProtection="1">
      <alignment vertical="center"/>
    </xf>
    <xf numFmtId="166" fontId="0" fillId="33" borderId="0" xfId="0" applyNumberFormat="1" applyFill="1" applyAlignment="1" applyProtection="1">
      <alignment horizontal="left" vertical="center"/>
    </xf>
    <xf numFmtId="0" fontId="30" fillId="33" borderId="0" xfId="0" applyFont="1" applyFill="1" applyAlignment="1">
      <alignment vertical="center"/>
    </xf>
    <xf numFmtId="0" fontId="0" fillId="33" borderId="0" xfId="0" applyFill="1" applyProtection="1"/>
    <xf numFmtId="0" fontId="0" fillId="33" borderId="0" xfId="0" applyFill="1" applyAlignment="1">
      <alignment horizontal="center" vertical="center"/>
    </xf>
    <xf numFmtId="0" fontId="31" fillId="0" borderId="0" xfId="0" applyFont="1" applyFill="1"/>
    <xf numFmtId="164" fontId="0" fillId="0" borderId="0" xfId="0" applyNumberFormat="1"/>
    <xf numFmtId="0" fontId="32" fillId="38" borderId="21" xfId="0" applyFont="1" applyFill="1" applyBorder="1" applyAlignment="1">
      <alignment horizontal="center" vertical="center"/>
    </xf>
    <xf numFmtId="164" fontId="32" fillId="39" borderId="21" xfId="0" applyNumberFormat="1" applyFont="1" applyFill="1" applyBorder="1" applyAlignment="1">
      <alignment horizontal="center" vertical="center"/>
    </xf>
    <xf numFmtId="0" fontId="23" fillId="0" borderId="0" xfId="0" applyFont="1" applyAlignment="1">
      <alignment horizontal="left"/>
    </xf>
    <xf numFmtId="0" fontId="22" fillId="0" borderId="0" xfId="0" applyFont="1" applyAlignment="1">
      <alignment horizontal="left"/>
    </xf>
    <xf numFmtId="0" fontId="23" fillId="0" borderId="0" xfId="0" applyFont="1" applyAlignment="1">
      <alignment horizontal="left"/>
    </xf>
    <xf numFmtId="0" fontId="18" fillId="0" borderId="0" xfId="0" applyFont="1" applyAlignment="1">
      <alignment horizontal="left"/>
    </xf>
    <xf numFmtId="0" fontId="19" fillId="39" borderId="26" xfId="0" applyFont="1" applyFill="1" applyBorder="1" applyAlignment="1">
      <alignment horizontal="center" vertical="center"/>
    </xf>
    <xf numFmtId="0" fontId="19" fillId="39" borderId="21" xfId="0" applyFont="1" applyFill="1" applyBorder="1" applyAlignment="1">
      <alignment horizontal="center" vertical="center"/>
    </xf>
    <xf numFmtId="0" fontId="28" fillId="33" borderId="0" xfId="0" applyFont="1" applyFill="1" applyAlignment="1" applyProtection="1">
      <alignment horizontal="center" vertical="center"/>
    </xf>
    <xf numFmtId="0" fontId="29" fillId="33" borderId="0" xfId="0" applyFont="1" applyFill="1" applyAlignment="1" applyProtection="1">
      <alignment horizontal="center" vertical="center"/>
    </xf>
    <xf numFmtId="164" fontId="0" fillId="33" borderId="0" xfId="0" applyNumberFormat="1" applyFill="1" applyAlignment="1" applyProtection="1">
      <alignment horizontal="center" vertical="center"/>
    </xf>
    <xf numFmtId="0" fontId="0" fillId="33" borderId="0" xfId="0" applyNumberFormat="1" applyFill="1" applyAlignment="1" applyProtection="1">
      <alignment horizontal="center" vertical="center"/>
    </xf>
    <xf numFmtId="0" fontId="31" fillId="0" borderId="0" xfId="0" applyFont="1" applyFill="1" applyAlignment="1" applyProtection="1">
      <alignment horizontal="left" vertical="center"/>
    </xf>
    <xf numFmtId="0" fontId="19" fillId="36" borderId="22" xfId="0" applyFont="1" applyFill="1" applyBorder="1" applyAlignment="1">
      <alignment horizontal="center" vertical="center"/>
    </xf>
    <xf numFmtId="0" fontId="19" fillId="36" borderId="23" xfId="0" applyFont="1" applyFill="1" applyBorder="1" applyAlignment="1">
      <alignment horizontal="center" vertical="center"/>
    </xf>
    <xf numFmtId="0" fontId="19" fillId="37" borderId="29" xfId="0" applyFont="1" applyFill="1" applyBorder="1" applyAlignment="1">
      <alignment horizontal="center" vertical="center"/>
    </xf>
    <xf numFmtId="0" fontId="19" fillId="37" borderId="24" xfId="0" applyFont="1" applyFill="1" applyBorder="1" applyAlignment="1">
      <alignment horizontal="center" vertical="center"/>
    </xf>
    <xf numFmtId="0" fontId="19" fillId="38" borderId="26" xfId="0" applyFont="1" applyFill="1" applyBorder="1" applyAlignment="1">
      <alignment horizontal="center" vertical="center"/>
    </xf>
    <xf numFmtId="0" fontId="19" fillId="38" borderId="21" xfId="0" applyFont="1" applyFill="1" applyBorder="1" applyAlignment="1">
      <alignment horizontal="center" vertical="center"/>
    </xf>
  </cellXfs>
  <cellStyles count="44">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2" xfId="26" builtinId="36" customBuiltin="1"/>
    <cellStyle name="60 % - Accent3" xfId="30" builtinId="40" customBuiltin="1"/>
    <cellStyle name="60 % - Accent4" xfId="34" builtinId="44" customBuiltin="1"/>
    <cellStyle name="60 % - Accent5" xfId="38" builtinId="48" customBuiltin="1"/>
    <cellStyle name="60 %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Commentaire" xfId="16" builtinId="10" customBuiltin="1"/>
    <cellStyle name="Entrée" xfId="10" builtinId="20" customBuiltin="1"/>
    <cellStyle name="Euro" xfId="43"/>
    <cellStyle name="Insatisfaisant" xfId="8" builtinId="27" customBuiltin="1"/>
    <cellStyle name="Milliers" xfId="1" builtinId="3"/>
    <cellStyle name="Neutre" xfId="9" builtinId="28" customBuiltin="1"/>
    <cellStyle name="Normal" xfId="0" builtinId="0"/>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609600"/>
          <a:ext cx="3556000" cy="428625"/>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 xmlns:a14="http://schemas.microsoft.com/office/drawing/2010/main"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400" b="0" i="0" u="none" strike="noStrike" baseline="0">
              <a:solidFill>
                <a:srgbClr val="FFFFFF"/>
              </a:solidFill>
              <a:latin typeface="Arial Narrow"/>
            </a:rPr>
            <a:t>SCHENKER TOP13</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609600"/>
          <a:ext cx="3556000" cy="428625"/>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 xmlns:a14="http://schemas.microsoft.com/office/drawing/2010/main"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400" b="0" i="0" u="none" strike="noStrike" baseline="0">
              <a:solidFill>
                <a:srgbClr val="FFFFFF"/>
              </a:solidFill>
              <a:latin typeface="Arial Narrow"/>
            </a:rPr>
            <a:t>SCHENKER TOP18</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609600"/>
          <a:ext cx="3984625" cy="428625"/>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 xmlns:a14="http://schemas.microsoft.com/office/drawing/2010/main"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fr-FR" sz="2400" b="0" i="0" u="none" strike="noStrike" baseline="0">
            <a:solidFill>
              <a:srgbClr val="FFFFFF"/>
            </a:solidFill>
            <a:latin typeface="Arial Narrow"/>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609600"/>
          <a:ext cx="3984625" cy="428625"/>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 xmlns:a14="http://schemas.microsoft.com/office/drawing/2010/main"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fr-FR" sz="2400" b="0" i="0" u="none" strike="noStrike" baseline="0">
            <a:solidFill>
              <a:srgbClr val="FFFFFF"/>
            </a:solidFill>
            <a:latin typeface="Arial Narrow"/>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3:P301"/>
  <sheetViews>
    <sheetView zoomScale="75" zoomScaleNormal="75" workbookViewId="0">
      <selection activeCell="A7" sqref="A7:O7"/>
    </sheetView>
  </sheetViews>
  <sheetFormatPr baseColWidth="10" defaultRowHeight="15"/>
  <cols>
    <col min="1" max="1" width="6.28515625" customWidth="1"/>
    <col min="2" max="2" width="27.140625" bestFit="1" customWidth="1"/>
    <col min="3"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67"/>
      <c r="B7" s="67"/>
      <c r="C7" s="67"/>
      <c r="D7" s="67"/>
      <c r="E7" s="67"/>
      <c r="F7" s="67"/>
      <c r="G7" s="67"/>
      <c r="H7" s="67"/>
      <c r="I7" s="67"/>
      <c r="J7" s="67"/>
      <c r="K7" s="67"/>
      <c r="L7" s="67"/>
      <c r="M7" s="67"/>
      <c r="N7" s="67"/>
      <c r="O7" s="67"/>
    </row>
    <row r="8" spans="1:16">
      <c r="A8" s="68"/>
      <c r="B8" s="68"/>
      <c r="C8" s="68"/>
      <c r="D8" s="68"/>
      <c r="E8" s="68"/>
      <c r="F8" s="68"/>
      <c r="G8" s="68"/>
      <c r="H8" s="68"/>
      <c r="I8" s="68"/>
      <c r="J8" s="68"/>
      <c r="K8" s="68"/>
      <c r="L8" s="68"/>
      <c r="M8" s="68"/>
      <c r="N8" s="68"/>
      <c r="O8" s="68"/>
    </row>
    <row r="9" spans="1:16">
      <c r="A9" s="32"/>
      <c r="B9" s="32"/>
      <c r="C9" s="32"/>
      <c r="D9" s="32"/>
      <c r="E9" s="32"/>
      <c r="F9" s="32"/>
      <c r="G9" s="32"/>
      <c r="H9" s="32"/>
      <c r="I9" s="32"/>
      <c r="J9" s="32"/>
      <c r="K9" s="32"/>
      <c r="L9" s="32"/>
      <c r="M9" s="32"/>
      <c r="N9" s="32"/>
      <c r="O9" s="32"/>
    </row>
    <row r="10" spans="1:16">
      <c r="A10" s="69"/>
      <c r="B10" s="69"/>
      <c r="C10" s="69"/>
      <c r="D10" s="69"/>
      <c r="E10" s="69"/>
      <c r="F10" s="69"/>
      <c r="G10" s="69"/>
      <c r="H10" s="69"/>
      <c r="I10" s="69"/>
      <c r="J10" s="69"/>
      <c r="K10" s="69"/>
      <c r="L10" s="69"/>
      <c r="M10" s="69"/>
      <c r="N10" s="69"/>
      <c r="O10" s="69"/>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17">
        <v>13.62</v>
      </c>
      <c r="D14" s="18">
        <v>15.52</v>
      </c>
      <c r="E14" s="19">
        <v>17.43</v>
      </c>
      <c r="F14" s="18">
        <v>21.16</v>
      </c>
      <c r="G14" s="19">
        <v>22.94</v>
      </c>
      <c r="H14" s="18">
        <v>24.74</v>
      </c>
      <c r="I14" s="19">
        <v>26.52</v>
      </c>
      <c r="J14" s="18">
        <v>29.77</v>
      </c>
      <c r="K14" s="19">
        <v>32.909999999999997</v>
      </c>
      <c r="L14" s="20">
        <v>31.35</v>
      </c>
      <c r="M14" s="20">
        <v>28.83</v>
      </c>
      <c r="N14" s="20">
        <v>26.64</v>
      </c>
      <c r="O14" s="20">
        <v>25.07</v>
      </c>
      <c r="P14" s="31"/>
    </row>
    <row r="15" spans="1:16" ht="15.75">
      <c r="A15" s="5">
        <v>2</v>
      </c>
      <c r="B15" s="6" t="s">
        <v>1</v>
      </c>
      <c r="C15" s="21">
        <v>10.38</v>
      </c>
      <c r="D15" s="22">
        <v>11.84</v>
      </c>
      <c r="E15" s="23">
        <v>13.29</v>
      </c>
      <c r="F15" s="22">
        <v>16.38</v>
      </c>
      <c r="G15" s="23">
        <v>17.77</v>
      </c>
      <c r="H15" s="22">
        <v>19.149999999999999</v>
      </c>
      <c r="I15" s="23">
        <v>20.54</v>
      </c>
      <c r="J15" s="22">
        <v>23.24</v>
      </c>
      <c r="K15" s="23">
        <v>25.68</v>
      </c>
      <c r="L15" s="24">
        <v>24.46</v>
      </c>
      <c r="M15" s="24">
        <v>22.5</v>
      </c>
      <c r="N15" s="24">
        <v>20.79</v>
      </c>
      <c r="O15" s="24">
        <v>19.559999999999999</v>
      </c>
      <c r="P15" s="31"/>
    </row>
    <row r="16" spans="1:16" ht="15.75">
      <c r="A16" s="5">
        <v>3</v>
      </c>
      <c r="B16" s="6" t="s">
        <v>2</v>
      </c>
      <c r="C16" s="21">
        <v>15.14</v>
      </c>
      <c r="D16" s="22">
        <v>17.260000000000002</v>
      </c>
      <c r="E16" s="23">
        <v>19.38</v>
      </c>
      <c r="F16" s="22">
        <v>23.01</v>
      </c>
      <c r="G16" s="23">
        <v>24.96</v>
      </c>
      <c r="H16" s="22">
        <v>26.9</v>
      </c>
      <c r="I16" s="23">
        <v>28.85</v>
      </c>
      <c r="J16" s="22">
        <v>31.8</v>
      </c>
      <c r="K16" s="23">
        <v>35.14</v>
      </c>
      <c r="L16" s="24">
        <v>33.47</v>
      </c>
      <c r="M16" s="24">
        <v>30.79</v>
      </c>
      <c r="N16" s="24">
        <v>28.45</v>
      </c>
      <c r="O16" s="24">
        <v>26.78</v>
      </c>
      <c r="P16" s="31"/>
    </row>
    <row r="17" spans="1:16" ht="15.75">
      <c r="A17" s="5">
        <v>4</v>
      </c>
      <c r="B17" s="6" t="s">
        <v>3</v>
      </c>
      <c r="C17" s="21">
        <v>21.03</v>
      </c>
      <c r="D17" s="22">
        <v>23.97</v>
      </c>
      <c r="E17" s="23">
        <v>26.91</v>
      </c>
      <c r="F17" s="22">
        <v>32.67</v>
      </c>
      <c r="G17" s="23">
        <v>35.43</v>
      </c>
      <c r="H17" s="22">
        <v>38.19</v>
      </c>
      <c r="I17" s="23">
        <v>40.950000000000003</v>
      </c>
      <c r="J17" s="22">
        <v>45.98</v>
      </c>
      <c r="K17" s="23">
        <v>50.82</v>
      </c>
      <c r="L17" s="24">
        <v>48.39</v>
      </c>
      <c r="M17" s="24">
        <v>44.52</v>
      </c>
      <c r="N17" s="24">
        <v>41.14</v>
      </c>
      <c r="O17" s="24">
        <v>38.72</v>
      </c>
      <c r="P17" s="31"/>
    </row>
    <row r="18" spans="1:16" ht="15.75">
      <c r="A18" s="5">
        <v>4</v>
      </c>
      <c r="B18" s="6" t="s">
        <v>4</v>
      </c>
      <c r="C18" s="21">
        <v>44.91</v>
      </c>
      <c r="D18" s="22">
        <v>51.2</v>
      </c>
      <c r="E18" s="23">
        <v>57.49</v>
      </c>
      <c r="F18" s="22">
        <v>63.77</v>
      </c>
      <c r="G18" s="23">
        <v>69.16</v>
      </c>
      <c r="H18" s="22">
        <v>74.55</v>
      </c>
      <c r="I18" s="23">
        <v>79.94</v>
      </c>
      <c r="J18" s="22">
        <v>85.33</v>
      </c>
      <c r="K18" s="23">
        <v>94.31</v>
      </c>
      <c r="L18" s="24">
        <v>89.81</v>
      </c>
      <c r="M18" s="24">
        <v>82.63</v>
      </c>
      <c r="N18" s="24">
        <v>76.34</v>
      </c>
      <c r="O18" s="24">
        <v>71.849999999999994</v>
      </c>
      <c r="P18" s="31"/>
    </row>
    <row r="19" spans="1:16" ht="15.75">
      <c r="A19" s="5">
        <v>5</v>
      </c>
      <c r="B19" s="6" t="s">
        <v>5</v>
      </c>
      <c r="C19" s="21">
        <v>19.64</v>
      </c>
      <c r="D19" s="22">
        <v>22.38</v>
      </c>
      <c r="E19" s="23">
        <v>25.13</v>
      </c>
      <c r="F19" s="22">
        <v>30.51</v>
      </c>
      <c r="G19" s="23">
        <v>33.090000000000003</v>
      </c>
      <c r="H19" s="22">
        <v>35.67</v>
      </c>
      <c r="I19" s="23">
        <v>38.25</v>
      </c>
      <c r="J19" s="22">
        <v>42.94</v>
      </c>
      <c r="K19" s="23">
        <v>47.46</v>
      </c>
      <c r="L19" s="24">
        <v>45.19</v>
      </c>
      <c r="M19" s="24">
        <v>41.58</v>
      </c>
      <c r="N19" s="24">
        <v>38.42</v>
      </c>
      <c r="O19" s="24">
        <v>36.15</v>
      </c>
      <c r="P19" s="31"/>
    </row>
    <row r="20" spans="1:16" ht="15.75">
      <c r="A20" s="5">
        <v>5</v>
      </c>
      <c r="B20" s="6" t="s">
        <v>4</v>
      </c>
      <c r="C20" s="21">
        <v>42.29</v>
      </c>
      <c r="D20" s="22">
        <v>48.21</v>
      </c>
      <c r="E20" s="23">
        <v>54.13</v>
      </c>
      <c r="F20" s="22">
        <v>60.05</v>
      </c>
      <c r="G20" s="23">
        <v>65.13</v>
      </c>
      <c r="H20" s="22">
        <v>70.2</v>
      </c>
      <c r="I20" s="23">
        <v>75.28</v>
      </c>
      <c r="J20" s="22">
        <v>80.349999999999994</v>
      </c>
      <c r="K20" s="23">
        <v>88.8</v>
      </c>
      <c r="L20" s="24">
        <v>84.57</v>
      </c>
      <c r="M20" s="24">
        <v>77.81</v>
      </c>
      <c r="N20" s="24">
        <v>71.89</v>
      </c>
      <c r="O20" s="24">
        <v>67.66</v>
      </c>
      <c r="P20" s="31"/>
    </row>
    <row r="21" spans="1:16" ht="15.75">
      <c r="A21" s="5">
        <v>6</v>
      </c>
      <c r="B21" s="6" t="s">
        <v>6</v>
      </c>
      <c r="C21" s="21">
        <v>19.82</v>
      </c>
      <c r="D21" s="22">
        <v>22.59</v>
      </c>
      <c r="E21" s="23">
        <v>25.36</v>
      </c>
      <c r="F21" s="22">
        <v>31.27</v>
      </c>
      <c r="G21" s="23">
        <v>33.909999999999997</v>
      </c>
      <c r="H21" s="22">
        <v>36.549999999999997</v>
      </c>
      <c r="I21" s="23">
        <v>39.19</v>
      </c>
      <c r="J21" s="22">
        <v>44.35</v>
      </c>
      <c r="K21" s="23">
        <v>49.01</v>
      </c>
      <c r="L21" s="24">
        <v>46.68</v>
      </c>
      <c r="M21" s="24">
        <v>42.95</v>
      </c>
      <c r="N21" s="24">
        <v>39.68</v>
      </c>
      <c r="O21" s="24">
        <v>37.340000000000003</v>
      </c>
      <c r="P21" s="31"/>
    </row>
    <row r="22" spans="1:16" ht="15.75">
      <c r="A22" s="5">
        <v>6</v>
      </c>
      <c r="B22" s="6" t="s">
        <v>4</v>
      </c>
      <c r="C22" s="21">
        <v>22.18</v>
      </c>
      <c r="D22" s="22">
        <v>25.28</v>
      </c>
      <c r="E22" s="23">
        <v>28.39</v>
      </c>
      <c r="F22" s="22">
        <v>34.99</v>
      </c>
      <c r="G22" s="23">
        <v>37.94</v>
      </c>
      <c r="H22" s="22">
        <v>40.9</v>
      </c>
      <c r="I22" s="23">
        <v>43.86</v>
      </c>
      <c r="J22" s="22">
        <v>49.62</v>
      </c>
      <c r="K22" s="23">
        <v>54.84</v>
      </c>
      <c r="L22" s="24">
        <v>52.23</v>
      </c>
      <c r="M22" s="24">
        <v>48.05</v>
      </c>
      <c r="N22" s="24">
        <v>44.4</v>
      </c>
      <c r="O22" s="24">
        <v>41.79</v>
      </c>
      <c r="P22" s="31"/>
    </row>
    <row r="23" spans="1:16" ht="15.75">
      <c r="A23" s="5">
        <v>7</v>
      </c>
      <c r="B23" s="6" t="s">
        <v>7</v>
      </c>
      <c r="C23" s="21">
        <v>17.32</v>
      </c>
      <c r="D23" s="22">
        <v>19.75</v>
      </c>
      <c r="E23" s="23">
        <v>22.17</v>
      </c>
      <c r="F23" s="22">
        <v>26.91</v>
      </c>
      <c r="G23" s="23">
        <v>29.19</v>
      </c>
      <c r="H23" s="22">
        <v>31.47</v>
      </c>
      <c r="I23" s="23">
        <v>33.74</v>
      </c>
      <c r="J23" s="22">
        <v>37.869999999999997</v>
      </c>
      <c r="K23" s="23">
        <v>41.86</v>
      </c>
      <c r="L23" s="24">
        <v>39.86</v>
      </c>
      <c r="M23" s="24">
        <v>36.68</v>
      </c>
      <c r="N23" s="24">
        <v>33.89</v>
      </c>
      <c r="O23" s="24">
        <v>31.89</v>
      </c>
      <c r="P23" s="31"/>
    </row>
    <row r="24" spans="1:16" ht="15.75">
      <c r="A24" s="5">
        <v>8</v>
      </c>
      <c r="B24" s="6" t="s">
        <v>8</v>
      </c>
      <c r="C24" s="21">
        <v>13.15</v>
      </c>
      <c r="D24" s="22">
        <v>14.99</v>
      </c>
      <c r="E24" s="23">
        <v>16.84</v>
      </c>
      <c r="F24" s="22">
        <v>20.440000000000001</v>
      </c>
      <c r="G24" s="23">
        <v>22.17</v>
      </c>
      <c r="H24" s="22">
        <v>23.9</v>
      </c>
      <c r="I24" s="23">
        <v>25.62</v>
      </c>
      <c r="J24" s="22">
        <v>28.77</v>
      </c>
      <c r="K24" s="23">
        <v>31.79</v>
      </c>
      <c r="L24" s="24">
        <v>30.28</v>
      </c>
      <c r="M24" s="24">
        <v>27.85</v>
      </c>
      <c r="N24" s="24">
        <v>25.74</v>
      </c>
      <c r="O24" s="24">
        <v>24.22</v>
      </c>
      <c r="P24" s="31"/>
    </row>
    <row r="25" spans="1:16" ht="15.75">
      <c r="A25" s="5">
        <v>9</v>
      </c>
      <c r="B25" s="6" t="s">
        <v>9</v>
      </c>
      <c r="C25" s="21">
        <v>19.82</v>
      </c>
      <c r="D25" s="22">
        <v>22.59</v>
      </c>
      <c r="E25" s="23">
        <v>25.36</v>
      </c>
      <c r="F25" s="22">
        <v>31.27</v>
      </c>
      <c r="G25" s="23">
        <v>33.909999999999997</v>
      </c>
      <c r="H25" s="22">
        <v>36.549999999999997</v>
      </c>
      <c r="I25" s="23">
        <v>39.19</v>
      </c>
      <c r="J25" s="22">
        <v>44.35</v>
      </c>
      <c r="K25" s="23">
        <v>49.01</v>
      </c>
      <c r="L25" s="24">
        <v>46.68</v>
      </c>
      <c r="M25" s="24">
        <v>42.95</v>
      </c>
      <c r="N25" s="24">
        <v>39.68</v>
      </c>
      <c r="O25" s="24">
        <v>37.340000000000003</v>
      </c>
      <c r="P25" s="31"/>
    </row>
    <row r="26" spans="1:16" ht="15.75">
      <c r="A26" s="5">
        <v>9</v>
      </c>
      <c r="B26" s="6" t="s">
        <v>4</v>
      </c>
      <c r="C26" s="21">
        <v>49.28</v>
      </c>
      <c r="D26" s="22">
        <v>56.17</v>
      </c>
      <c r="E26" s="23">
        <v>63.08</v>
      </c>
      <c r="F26" s="22">
        <v>69.97</v>
      </c>
      <c r="G26" s="23">
        <v>75.88</v>
      </c>
      <c r="H26" s="22">
        <v>81.8</v>
      </c>
      <c r="I26" s="23">
        <v>87.71</v>
      </c>
      <c r="J26" s="22">
        <v>93.62</v>
      </c>
      <c r="K26" s="23">
        <v>103.48</v>
      </c>
      <c r="L26" s="24">
        <v>98.55</v>
      </c>
      <c r="M26" s="24">
        <v>90.66</v>
      </c>
      <c r="N26" s="24">
        <v>83.77</v>
      </c>
      <c r="O26" s="24">
        <v>78.84</v>
      </c>
      <c r="P26" s="31"/>
    </row>
    <row r="27" spans="1:16" ht="15.75">
      <c r="A27" s="5">
        <v>10</v>
      </c>
      <c r="B27" s="6" t="s">
        <v>10</v>
      </c>
      <c r="C27" s="21">
        <v>8.14</v>
      </c>
      <c r="D27" s="22">
        <v>9.2799999999999994</v>
      </c>
      <c r="E27" s="23">
        <v>10.42</v>
      </c>
      <c r="F27" s="22">
        <v>12.76</v>
      </c>
      <c r="G27" s="23">
        <v>13.84</v>
      </c>
      <c r="H27" s="22">
        <v>14.92</v>
      </c>
      <c r="I27" s="23">
        <v>16</v>
      </c>
      <c r="J27" s="22">
        <v>18.04</v>
      </c>
      <c r="K27" s="23">
        <v>19.940000000000001</v>
      </c>
      <c r="L27" s="24">
        <v>19</v>
      </c>
      <c r="M27" s="24">
        <v>17.47</v>
      </c>
      <c r="N27" s="24">
        <v>16.14</v>
      </c>
      <c r="O27" s="24">
        <v>15.2</v>
      </c>
      <c r="P27" s="31"/>
    </row>
    <row r="28" spans="1:16" ht="15.75">
      <c r="A28" s="5">
        <v>11</v>
      </c>
      <c r="B28" s="6" t="s">
        <v>11</v>
      </c>
      <c r="C28" s="21">
        <v>21.14</v>
      </c>
      <c r="D28" s="22">
        <v>24.1</v>
      </c>
      <c r="E28" s="23">
        <v>27.05</v>
      </c>
      <c r="F28" s="22">
        <v>33.14</v>
      </c>
      <c r="G28" s="23">
        <v>35.94</v>
      </c>
      <c r="H28" s="22">
        <v>38.74</v>
      </c>
      <c r="I28" s="23">
        <v>41.54</v>
      </c>
      <c r="J28" s="22">
        <v>46.86</v>
      </c>
      <c r="K28" s="23">
        <v>51.78</v>
      </c>
      <c r="L28" s="24">
        <v>49.32</v>
      </c>
      <c r="M28" s="24">
        <v>45.38</v>
      </c>
      <c r="N28" s="24">
        <v>41.92</v>
      </c>
      <c r="O28" s="24">
        <v>39.450000000000003</v>
      </c>
      <c r="P28" s="31"/>
    </row>
    <row r="29" spans="1:16" ht="15.75">
      <c r="A29" s="5">
        <v>12</v>
      </c>
      <c r="B29" s="6" t="s">
        <v>12</v>
      </c>
      <c r="C29" s="21">
        <v>16.670000000000002</v>
      </c>
      <c r="D29" s="22">
        <v>19</v>
      </c>
      <c r="E29" s="23">
        <v>21.34</v>
      </c>
      <c r="F29" s="22">
        <v>26.31</v>
      </c>
      <c r="G29" s="23">
        <v>28.53</v>
      </c>
      <c r="H29" s="22">
        <v>30.75</v>
      </c>
      <c r="I29" s="23">
        <v>32.97</v>
      </c>
      <c r="J29" s="22">
        <v>37.31</v>
      </c>
      <c r="K29" s="23">
        <v>41.23</v>
      </c>
      <c r="L29" s="24">
        <v>39.270000000000003</v>
      </c>
      <c r="M29" s="24">
        <v>36.119999999999997</v>
      </c>
      <c r="N29" s="24">
        <v>33.380000000000003</v>
      </c>
      <c r="O29" s="24">
        <v>31.41</v>
      </c>
      <c r="P29" s="31"/>
    </row>
    <row r="30" spans="1:16" ht="15.75">
      <c r="A30" s="5">
        <v>13</v>
      </c>
      <c r="B30" s="6" t="s">
        <v>13</v>
      </c>
      <c r="C30" s="21">
        <v>16.670000000000002</v>
      </c>
      <c r="D30" s="22">
        <v>19</v>
      </c>
      <c r="E30" s="23">
        <v>21.34</v>
      </c>
      <c r="F30" s="22">
        <v>26.31</v>
      </c>
      <c r="G30" s="23">
        <v>28.53</v>
      </c>
      <c r="H30" s="22">
        <v>30.75</v>
      </c>
      <c r="I30" s="23">
        <v>32.97</v>
      </c>
      <c r="J30" s="22">
        <v>37.31</v>
      </c>
      <c r="K30" s="23">
        <v>41.23</v>
      </c>
      <c r="L30" s="24">
        <v>39.270000000000003</v>
      </c>
      <c r="M30" s="24">
        <v>36.119999999999997</v>
      </c>
      <c r="N30" s="24">
        <v>33.380000000000003</v>
      </c>
      <c r="O30" s="24">
        <v>31.41</v>
      </c>
      <c r="P30" s="31"/>
    </row>
    <row r="31" spans="1:16" ht="15.75">
      <c r="A31" s="5">
        <v>14</v>
      </c>
      <c r="B31" s="6" t="s">
        <v>14</v>
      </c>
      <c r="C31" s="21">
        <v>13.14</v>
      </c>
      <c r="D31" s="22">
        <v>14.97</v>
      </c>
      <c r="E31" s="23">
        <v>16.809999999999999</v>
      </c>
      <c r="F31" s="22">
        <v>20.72</v>
      </c>
      <c r="G31" s="23">
        <v>22.47</v>
      </c>
      <c r="H31" s="22">
        <v>24.22</v>
      </c>
      <c r="I31" s="23">
        <v>25.98</v>
      </c>
      <c r="J31" s="22">
        <v>29.39</v>
      </c>
      <c r="K31" s="23">
        <v>32.479999999999997</v>
      </c>
      <c r="L31" s="24">
        <v>30.94</v>
      </c>
      <c r="M31" s="24">
        <v>28.46</v>
      </c>
      <c r="N31" s="24">
        <v>26.3</v>
      </c>
      <c r="O31" s="24">
        <v>24.75</v>
      </c>
      <c r="P31" s="31"/>
    </row>
    <row r="32" spans="1:16" ht="15.75">
      <c r="A32" s="5">
        <v>15</v>
      </c>
      <c r="B32" s="6" t="s">
        <v>15</v>
      </c>
      <c r="C32" s="21">
        <v>15.49</v>
      </c>
      <c r="D32" s="22">
        <v>17.66</v>
      </c>
      <c r="E32" s="23">
        <v>19.829999999999998</v>
      </c>
      <c r="F32" s="22">
        <v>24.45</v>
      </c>
      <c r="G32" s="23">
        <v>26.51</v>
      </c>
      <c r="H32" s="22">
        <v>28.58</v>
      </c>
      <c r="I32" s="23">
        <v>30.64</v>
      </c>
      <c r="J32" s="22">
        <v>34.67</v>
      </c>
      <c r="K32" s="23">
        <v>38.32</v>
      </c>
      <c r="L32" s="24">
        <v>36.49</v>
      </c>
      <c r="M32" s="24">
        <v>33.57</v>
      </c>
      <c r="N32" s="24">
        <v>31.02</v>
      </c>
      <c r="O32" s="24">
        <v>29.19</v>
      </c>
      <c r="P32" s="31"/>
    </row>
    <row r="33" spans="1:16" ht="15.75">
      <c r="A33" s="5">
        <v>16</v>
      </c>
      <c r="B33" s="6" t="s">
        <v>16</v>
      </c>
      <c r="C33" s="21">
        <v>16.399999999999999</v>
      </c>
      <c r="D33" s="22">
        <v>18.690000000000001</v>
      </c>
      <c r="E33" s="23">
        <v>20.98</v>
      </c>
      <c r="F33" s="22">
        <v>25.47</v>
      </c>
      <c r="G33" s="23">
        <v>27.63</v>
      </c>
      <c r="H33" s="22">
        <v>29.78</v>
      </c>
      <c r="I33" s="23">
        <v>31.93</v>
      </c>
      <c r="J33" s="22">
        <v>35.85</v>
      </c>
      <c r="K33" s="23">
        <v>39.630000000000003</v>
      </c>
      <c r="L33" s="24">
        <v>37.729999999999997</v>
      </c>
      <c r="M33" s="24">
        <v>34.72</v>
      </c>
      <c r="N33" s="24">
        <v>32.08</v>
      </c>
      <c r="O33" s="24">
        <v>30.19</v>
      </c>
      <c r="P33" s="31"/>
    </row>
    <row r="34" spans="1:16" ht="15.75">
      <c r="A34" s="5">
        <v>17</v>
      </c>
      <c r="B34" s="6" t="s">
        <v>17</v>
      </c>
      <c r="C34" s="21">
        <v>17.32</v>
      </c>
      <c r="D34" s="22">
        <v>19.75</v>
      </c>
      <c r="E34" s="23">
        <v>22.17</v>
      </c>
      <c r="F34" s="22">
        <v>26.91</v>
      </c>
      <c r="G34" s="23">
        <v>29.19</v>
      </c>
      <c r="H34" s="22">
        <v>31.47</v>
      </c>
      <c r="I34" s="23">
        <v>33.74</v>
      </c>
      <c r="J34" s="22">
        <v>37.869999999999997</v>
      </c>
      <c r="K34" s="23">
        <v>41.86</v>
      </c>
      <c r="L34" s="24">
        <v>39.86</v>
      </c>
      <c r="M34" s="24">
        <v>36.68</v>
      </c>
      <c r="N34" s="24">
        <v>33.89</v>
      </c>
      <c r="O34" s="24">
        <v>31.89</v>
      </c>
      <c r="P34" s="31"/>
    </row>
    <row r="35" spans="1:16" ht="15.75">
      <c r="A35" s="5">
        <v>17</v>
      </c>
      <c r="B35" s="6" t="s">
        <v>18</v>
      </c>
      <c r="C35" s="21">
        <v>37.92</v>
      </c>
      <c r="D35" s="22">
        <v>43.23</v>
      </c>
      <c r="E35" s="23">
        <v>48.54</v>
      </c>
      <c r="F35" s="22">
        <v>53.84</v>
      </c>
      <c r="G35" s="23">
        <v>58.39</v>
      </c>
      <c r="H35" s="22">
        <v>62.95</v>
      </c>
      <c r="I35" s="23">
        <v>67.5</v>
      </c>
      <c r="J35" s="22">
        <v>72.05</v>
      </c>
      <c r="K35" s="23">
        <v>79.64</v>
      </c>
      <c r="L35" s="24">
        <v>75.84</v>
      </c>
      <c r="M35" s="24">
        <v>69.77</v>
      </c>
      <c r="N35" s="24">
        <v>64.47</v>
      </c>
      <c r="O35" s="24">
        <v>60.67</v>
      </c>
      <c r="P35" s="31"/>
    </row>
    <row r="36" spans="1:16" ht="15.75">
      <c r="A36" s="5">
        <v>18</v>
      </c>
      <c r="B36" s="6" t="s">
        <v>19</v>
      </c>
      <c r="C36" s="21">
        <v>13.15</v>
      </c>
      <c r="D36" s="22">
        <v>14.99</v>
      </c>
      <c r="E36" s="23">
        <v>16.84</v>
      </c>
      <c r="F36" s="22">
        <v>20.440000000000001</v>
      </c>
      <c r="G36" s="23">
        <v>22.17</v>
      </c>
      <c r="H36" s="22">
        <v>23.9</v>
      </c>
      <c r="I36" s="23">
        <v>25.62</v>
      </c>
      <c r="J36" s="22">
        <v>28.77</v>
      </c>
      <c r="K36" s="23">
        <v>31.79</v>
      </c>
      <c r="L36" s="24">
        <v>30.28</v>
      </c>
      <c r="M36" s="24">
        <v>27.85</v>
      </c>
      <c r="N36" s="24">
        <v>25.74</v>
      </c>
      <c r="O36" s="24">
        <v>24.22</v>
      </c>
      <c r="P36" s="31"/>
    </row>
    <row r="37" spans="1:16" ht="15.75">
      <c r="A37" s="5">
        <v>19</v>
      </c>
      <c r="B37" s="6" t="s">
        <v>20</v>
      </c>
      <c r="C37" s="21">
        <v>14.71</v>
      </c>
      <c r="D37" s="22">
        <v>16.77</v>
      </c>
      <c r="E37" s="23">
        <v>18.82</v>
      </c>
      <c r="F37" s="22">
        <v>23.2</v>
      </c>
      <c r="G37" s="23">
        <v>25.17</v>
      </c>
      <c r="H37" s="22">
        <v>27.13</v>
      </c>
      <c r="I37" s="23">
        <v>29.09</v>
      </c>
      <c r="J37" s="22">
        <v>32.909999999999997</v>
      </c>
      <c r="K37" s="23">
        <v>36.369999999999997</v>
      </c>
      <c r="L37" s="24">
        <v>34.64</v>
      </c>
      <c r="M37" s="24">
        <v>31.87</v>
      </c>
      <c r="N37" s="24">
        <v>29.45</v>
      </c>
      <c r="O37" s="24">
        <v>27.71</v>
      </c>
      <c r="P37" s="31"/>
    </row>
    <row r="38" spans="1:16" ht="15.75">
      <c r="A38" s="5">
        <v>20</v>
      </c>
      <c r="B38" s="6" t="s">
        <v>21</v>
      </c>
      <c r="C38" s="21">
        <v>73.73</v>
      </c>
      <c r="D38" s="22">
        <v>84.05</v>
      </c>
      <c r="E38" s="23">
        <v>94.38</v>
      </c>
      <c r="F38" s="22">
        <v>104.7</v>
      </c>
      <c r="G38" s="23">
        <v>113.55</v>
      </c>
      <c r="H38" s="22">
        <v>122.4</v>
      </c>
      <c r="I38" s="23">
        <v>131.25</v>
      </c>
      <c r="J38" s="22">
        <v>140.09</v>
      </c>
      <c r="K38" s="23">
        <v>154.84</v>
      </c>
      <c r="L38" s="24">
        <v>147.47</v>
      </c>
      <c r="M38" s="24">
        <v>135.66999999999999</v>
      </c>
      <c r="N38" s="24">
        <v>125.35</v>
      </c>
      <c r="O38" s="24">
        <v>117.97</v>
      </c>
      <c r="P38" s="31"/>
    </row>
    <row r="39" spans="1:16" ht="15.75">
      <c r="A39" s="5">
        <v>21</v>
      </c>
      <c r="B39" s="6" t="s">
        <v>22</v>
      </c>
      <c r="C39" s="21">
        <v>9.1999999999999993</v>
      </c>
      <c r="D39" s="22">
        <v>10.49</v>
      </c>
      <c r="E39" s="23">
        <v>11.78</v>
      </c>
      <c r="F39" s="22">
        <v>14.52</v>
      </c>
      <c r="G39" s="23">
        <v>15.75</v>
      </c>
      <c r="H39" s="22">
        <v>16.97</v>
      </c>
      <c r="I39" s="23">
        <v>18.2</v>
      </c>
      <c r="J39" s="22">
        <v>20.59</v>
      </c>
      <c r="K39" s="23">
        <v>22.76</v>
      </c>
      <c r="L39" s="24">
        <v>21.68</v>
      </c>
      <c r="M39" s="24">
        <v>19.940000000000001</v>
      </c>
      <c r="N39" s="24">
        <v>18.43</v>
      </c>
      <c r="O39" s="24">
        <v>17.34</v>
      </c>
      <c r="P39" s="31"/>
    </row>
    <row r="40" spans="1:16" ht="15.75">
      <c r="A40" s="5">
        <v>22</v>
      </c>
      <c r="B40" s="6" t="s">
        <v>23</v>
      </c>
      <c r="C40" s="21">
        <v>15.1</v>
      </c>
      <c r="D40" s="22">
        <v>17.21</v>
      </c>
      <c r="E40" s="23">
        <v>19.329999999999998</v>
      </c>
      <c r="F40" s="22">
        <v>23.83</v>
      </c>
      <c r="G40" s="23">
        <v>25.84</v>
      </c>
      <c r="H40" s="22">
        <v>27.85</v>
      </c>
      <c r="I40" s="23">
        <v>29.87</v>
      </c>
      <c r="J40" s="22">
        <v>33.79</v>
      </c>
      <c r="K40" s="23">
        <v>37.340000000000003</v>
      </c>
      <c r="L40" s="24">
        <v>35.56</v>
      </c>
      <c r="M40" s="24">
        <v>32.72</v>
      </c>
      <c r="N40" s="24">
        <v>30.23</v>
      </c>
      <c r="O40" s="24">
        <v>28.45</v>
      </c>
      <c r="P40" s="31"/>
    </row>
    <row r="41" spans="1:16" ht="15.75">
      <c r="A41" s="5">
        <v>22</v>
      </c>
      <c r="B41" s="6" t="s">
        <v>18</v>
      </c>
      <c r="C41" s="21">
        <v>38.799999999999997</v>
      </c>
      <c r="D41" s="22">
        <v>44.23</v>
      </c>
      <c r="E41" s="23">
        <v>49.65</v>
      </c>
      <c r="F41" s="22">
        <v>55.08</v>
      </c>
      <c r="G41" s="23">
        <v>59.75</v>
      </c>
      <c r="H41" s="22">
        <v>64.400000000000006</v>
      </c>
      <c r="I41" s="23">
        <v>69.05</v>
      </c>
      <c r="J41" s="22">
        <v>73.709999999999994</v>
      </c>
      <c r="K41" s="23">
        <v>81.47</v>
      </c>
      <c r="L41" s="24">
        <v>77.58</v>
      </c>
      <c r="M41" s="24">
        <v>71.38</v>
      </c>
      <c r="N41" s="24">
        <v>65.95</v>
      </c>
      <c r="O41" s="24">
        <v>62.07</v>
      </c>
      <c r="P41" s="31"/>
    </row>
    <row r="42" spans="1:16" ht="15.75">
      <c r="A42" s="5">
        <v>23</v>
      </c>
      <c r="B42" s="6" t="s">
        <v>24</v>
      </c>
      <c r="C42" s="21">
        <v>13.53</v>
      </c>
      <c r="D42" s="22">
        <v>15.42</v>
      </c>
      <c r="E42" s="23">
        <v>17.32</v>
      </c>
      <c r="F42" s="22">
        <v>21.34</v>
      </c>
      <c r="G42" s="23">
        <v>23.15</v>
      </c>
      <c r="H42" s="22">
        <v>24.95</v>
      </c>
      <c r="I42" s="23">
        <v>26.75</v>
      </c>
      <c r="J42" s="22">
        <v>30.27</v>
      </c>
      <c r="K42" s="23">
        <v>33.450000000000003</v>
      </c>
      <c r="L42" s="24">
        <v>31.86</v>
      </c>
      <c r="M42" s="24">
        <v>29.31</v>
      </c>
      <c r="N42" s="24">
        <v>27.08</v>
      </c>
      <c r="O42" s="24">
        <v>25.49</v>
      </c>
      <c r="P42" s="31"/>
    </row>
    <row r="43" spans="1:16" ht="15.75">
      <c r="A43" s="5">
        <v>24</v>
      </c>
      <c r="B43" s="6" t="s">
        <v>25</v>
      </c>
      <c r="C43" s="21">
        <v>15.49</v>
      </c>
      <c r="D43" s="22">
        <v>17.66</v>
      </c>
      <c r="E43" s="23">
        <v>19.829999999999998</v>
      </c>
      <c r="F43" s="22">
        <v>24.45</v>
      </c>
      <c r="G43" s="23">
        <v>26.51</v>
      </c>
      <c r="H43" s="22">
        <v>28.58</v>
      </c>
      <c r="I43" s="23">
        <v>30.64</v>
      </c>
      <c r="J43" s="22">
        <v>34.67</v>
      </c>
      <c r="K43" s="23">
        <v>38.32</v>
      </c>
      <c r="L43" s="24">
        <v>36.49</v>
      </c>
      <c r="M43" s="24">
        <v>33.57</v>
      </c>
      <c r="N43" s="24">
        <v>31.02</v>
      </c>
      <c r="O43" s="24">
        <v>29.19</v>
      </c>
      <c r="P43" s="31"/>
    </row>
    <row r="44" spans="1:16" ht="15.75">
      <c r="A44" s="5">
        <v>25</v>
      </c>
      <c r="B44" s="6" t="s">
        <v>26</v>
      </c>
      <c r="C44" s="21">
        <v>11.17</v>
      </c>
      <c r="D44" s="22">
        <v>12.73</v>
      </c>
      <c r="E44" s="23">
        <v>14.3</v>
      </c>
      <c r="F44" s="22">
        <v>17.62</v>
      </c>
      <c r="G44" s="23">
        <v>19.11</v>
      </c>
      <c r="H44" s="22">
        <v>20.6</v>
      </c>
      <c r="I44" s="23">
        <v>22.09</v>
      </c>
      <c r="J44" s="22">
        <v>24.99</v>
      </c>
      <c r="K44" s="23">
        <v>27.62</v>
      </c>
      <c r="L44" s="24">
        <v>26.31</v>
      </c>
      <c r="M44" s="24">
        <v>24.2</v>
      </c>
      <c r="N44" s="24">
        <v>22.36</v>
      </c>
      <c r="O44" s="24">
        <v>21.04</v>
      </c>
      <c r="P44" s="31"/>
    </row>
    <row r="45" spans="1:16" ht="15.75">
      <c r="A45" s="5">
        <v>25</v>
      </c>
      <c r="B45" s="6" t="s">
        <v>4</v>
      </c>
      <c r="C45" s="21">
        <v>30.06</v>
      </c>
      <c r="D45" s="22">
        <v>34.270000000000003</v>
      </c>
      <c r="E45" s="23">
        <v>38.479999999999997</v>
      </c>
      <c r="F45" s="22">
        <v>42.68</v>
      </c>
      <c r="G45" s="23">
        <v>46.29</v>
      </c>
      <c r="H45" s="22">
        <v>49.9</v>
      </c>
      <c r="I45" s="23">
        <v>53.5</v>
      </c>
      <c r="J45" s="22">
        <v>57.12</v>
      </c>
      <c r="K45" s="23">
        <v>63.12</v>
      </c>
      <c r="L45" s="24">
        <v>60.12</v>
      </c>
      <c r="M45" s="24">
        <v>55.31</v>
      </c>
      <c r="N45" s="24">
        <v>51.1</v>
      </c>
      <c r="O45" s="24">
        <v>48.09</v>
      </c>
      <c r="P45" s="31"/>
    </row>
    <row r="46" spans="1:16" ht="15.75">
      <c r="A46" s="5">
        <v>26</v>
      </c>
      <c r="B46" s="6" t="s">
        <v>27</v>
      </c>
      <c r="C46" s="21">
        <v>13.53</v>
      </c>
      <c r="D46" s="22">
        <v>15.42</v>
      </c>
      <c r="E46" s="23">
        <v>17.32</v>
      </c>
      <c r="F46" s="22">
        <v>21.34</v>
      </c>
      <c r="G46" s="23">
        <v>23.15</v>
      </c>
      <c r="H46" s="22">
        <v>24.95</v>
      </c>
      <c r="I46" s="23">
        <v>26.75</v>
      </c>
      <c r="J46" s="22">
        <v>30.27</v>
      </c>
      <c r="K46" s="23">
        <v>33.450000000000003</v>
      </c>
      <c r="L46" s="24">
        <v>31.86</v>
      </c>
      <c r="M46" s="24">
        <v>29.31</v>
      </c>
      <c r="N46" s="24">
        <v>27.08</v>
      </c>
      <c r="O46" s="24">
        <v>25.49</v>
      </c>
      <c r="P46" s="31"/>
    </row>
    <row r="47" spans="1:16" ht="15.75">
      <c r="A47" s="5">
        <v>27</v>
      </c>
      <c r="B47" s="6" t="s">
        <v>28</v>
      </c>
      <c r="C47" s="21">
        <v>12.23</v>
      </c>
      <c r="D47" s="22">
        <v>13.94</v>
      </c>
      <c r="E47" s="23">
        <v>15.65</v>
      </c>
      <c r="F47" s="22">
        <v>19</v>
      </c>
      <c r="G47" s="23">
        <v>20.61</v>
      </c>
      <c r="H47" s="22">
        <v>22.21</v>
      </c>
      <c r="I47" s="23">
        <v>23.82</v>
      </c>
      <c r="J47" s="22">
        <v>26.74</v>
      </c>
      <c r="K47" s="23">
        <v>29.55</v>
      </c>
      <c r="L47" s="24">
        <v>28.15</v>
      </c>
      <c r="M47" s="24">
        <v>25.89</v>
      </c>
      <c r="N47" s="24">
        <v>23.92</v>
      </c>
      <c r="O47" s="24">
        <v>22.52</v>
      </c>
      <c r="P47" s="31"/>
    </row>
    <row r="48" spans="1:16" ht="15.75">
      <c r="A48" s="5">
        <v>28</v>
      </c>
      <c r="B48" s="6" t="s">
        <v>29</v>
      </c>
      <c r="C48" s="21">
        <v>13.15</v>
      </c>
      <c r="D48" s="22">
        <v>14.99</v>
      </c>
      <c r="E48" s="23">
        <v>16.84</v>
      </c>
      <c r="F48" s="22">
        <v>20.440000000000001</v>
      </c>
      <c r="G48" s="23">
        <v>22.17</v>
      </c>
      <c r="H48" s="22">
        <v>23.9</v>
      </c>
      <c r="I48" s="23">
        <v>25.62</v>
      </c>
      <c r="J48" s="22">
        <v>28.77</v>
      </c>
      <c r="K48" s="23">
        <v>31.79</v>
      </c>
      <c r="L48" s="24">
        <v>30.28</v>
      </c>
      <c r="M48" s="24">
        <v>27.85</v>
      </c>
      <c r="N48" s="24">
        <v>25.74</v>
      </c>
      <c r="O48" s="24">
        <v>24.22</v>
      </c>
      <c r="P48" s="31"/>
    </row>
    <row r="49" spans="1:16" ht="15.75">
      <c r="A49" s="5">
        <v>29</v>
      </c>
      <c r="B49" s="6" t="s">
        <v>30</v>
      </c>
      <c r="C49" s="21">
        <v>16.670000000000002</v>
      </c>
      <c r="D49" s="22">
        <v>19</v>
      </c>
      <c r="E49" s="23">
        <v>21.34</v>
      </c>
      <c r="F49" s="22">
        <v>26.31</v>
      </c>
      <c r="G49" s="23">
        <v>28.53</v>
      </c>
      <c r="H49" s="22">
        <v>30.75</v>
      </c>
      <c r="I49" s="23">
        <v>32.97</v>
      </c>
      <c r="J49" s="22">
        <v>37.31</v>
      </c>
      <c r="K49" s="23">
        <v>41.23</v>
      </c>
      <c r="L49" s="24">
        <v>39.270000000000003</v>
      </c>
      <c r="M49" s="24">
        <v>36.119999999999997</v>
      </c>
      <c r="N49" s="24">
        <v>33.380000000000003</v>
      </c>
      <c r="O49" s="24">
        <v>31.41</v>
      </c>
      <c r="P49" s="31"/>
    </row>
    <row r="50" spans="1:16" ht="15.75">
      <c r="A50" s="5">
        <v>29</v>
      </c>
      <c r="B50" s="6" t="s">
        <v>18</v>
      </c>
      <c r="C50" s="21">
        <v>42.29</v>
      </c>
      <c r="D50" s="22">
        <v>48.21</v>
      </c>
      <c r="E50" s="23">
        <v>54.13</v>
      </c>
      <c r="F50" s="22">
        <v>60.05</v>
      </c>
      <c r="G50" s="23">
        <v>65.13</v>
      </c>
      <c r="H50" s="22">
        <v>70.2</v>
      </c>
      <c r="I50" s="23">
        <v>75.28</v>
      </c>
      <c r="J50" s="22">
        <v>80.349999999999994</v>
      </c>
      <c r="K50" s="23">
        <v>88.8</v>
      </c>
      <c r="L50" s="24">
        <v>84.57</v>
      </c>
      <c r="M50" s="24">
        <v>77.81</v>
      </c>
      <c r="N50" s="24">
        <v>71.89</v>
      </c>
      <c r="O50" s="24">
        <v>67.66</v>
      </c>
      <c r="P50" s="31"/>
    </row>
    <row r="51" spans="1:16" ht="15.75">
      <c r="A51" s="5">
        <v>30</v>
      </c>
      <c r="B51" s="6" t="s">
        <v>31</v>
      </c>
      <c r="C51" s="21">
        <v>16.28</v>
      </c>
      <c r="D51" s="22">
        <v>18.559999999999999</v>
      </c>
      <c r="E51" s="23">
        <v>20.84</v>
      </c>
      <c r="F51" s="22">
        <v>25.69</v>
      </c>
      <c r="G51" s="23">
        <v>27.86</v>
      </c>
      <c r="H51" s="22">
        <v>30.03</v>
      </c>
      <c r="I51" s="23">
        <v>32.200000000000003</v>
      </c>
      <c r="J51" s="22">
        <v>36.43</v>
      </c>
      <c r="K51" s="23">
        <v>40.26</v>
      </c>
      <c r="L51" s="24">
        <v>38.340000000000003</v>
      </c>
      <c r="M51" s="24">
        <v>35.28</v>
      </c>
      <c r="N51" s="24">
        <v>32.6</v>
      </c>
      <c r="O51" s="24">
        <v>30.67</v>
      </c>
      <c r="P51" s="31"/>
    </row>
    <row r="52" spans="1:16" ht="15.75">
      <c r="A52" s="5">
        <v>31</v>
      </c>
      <c r="B52" s="6" t="s">
        <v>32</v>
      </c>
      <c r="C52" s="21">
        <v>21.12</v>
      </c>
      <c r="D52" s="22">
        <v>24.07</v>
      </c>
      <c r="E52" s="23">
        <v>27.03</v>
      </c>
      <c r="F52" s="22">
        <v>32.090000000000003</v>
      </c>
      <c r="G52" s="23">
        <v>34.799999999999997</v>
      </c>
      <c r="H52" s="22">
        <v>37.520000000000003</v>
      </c>
      <c r="I52" s="23">
        <v>40.22</v>
      </c>
      <c r="J52" s="22">
        <v>44.35</v>
      </c>
      <c r="K52" s="23">
        <v>49.01</v>
      </c>
      <c r="L52" s="24">
        <v>46.68</v>
      </c>
      <c r="M52" s="24">
        <v>42.94</v>
      </c>
      <c r="N52" s="24">
        <v>39.68</v>
      </c>
      <c r="O52" s="24">
        <v>37.340000000000003</v>
      </c>
      <c r="P52" s="31"/>
    </row>
    <row r="53" spans="1:16" ht="15.75">
      <c r="A53" s="5">
        <v>31</v>
      </c>
      <c r="B53" s="6" t="s">
        <v>4</v>
      </c>
      <c r="C53" s="21">
        <v>42.29</v>
      </c>
      <c r="D53" s="22">
        <v>48.21</v>
      </c>
      <c r="E53" s="23">
        <v>54.13</v>
      </c>
      <c r="F53" s="22">
        <v>60.05</v>
      </c>
      <c r="G53" s="23">
        <v>65.13</v>
      </c>
      <c r="H53" s="22">
        <v>70.2</v>
      </c>
      <c r="I53" s="23">
        <v>75.28</v>
      </c>
      <c r="J53" s="22">
        <v>80.349999999999994</v>
      </c>
      <c r="K53" s="23">
        <v>88.8</v>
      </c>
      <c r="L53" s="24">
        <v>84.57</v>
      </c>
      <c r="M53" s="24">
        <v>77.81</v>
      </c>
      <c r="N53" s="24">
        <v>71.89</v>
      </c>
      <c r="O53" s="24">
        <v>67.66</v>
      </c>
      <c r="P53" s="31"/>
    </row>
    <row r="54" spans="1:16" ht="15.75">
      <c r="A54" s="5">
        <v>32</v>
      </c>
      <c r="B54" s="6" t="s">
        <v>33</v>
      </c>
      <c r="C54" s="21">
        <v>19.84</v>
      </c>
      <c r="D54" s="22">
        <v>22.61</v>
      </c>
      <c r="E54" s="23">
        <v>25.39</v>
      </c>
      <c r="F54" s="22">
        <v>30.98</v>
      </c>
      <c r="G54" s="23">
        <v>33.6</v>
      </c>
      <c r="H54" s="22">
        <v>36.22</v>
      </c>
      <c r="I54" s="23">
        <v>38.83</v>
      </c>
      <c r="J54" s="22">
        <v>43.71</v>
      </c>
      <c r="K54" s="23">
        <v>48.32</v>
      </c>
      <c r="L54" s="24">
        <v>46.01</v>
      </c>
      <c r="M54" s="24">
        <v>42.33</v>
      </c>
      <c r="N54" s="24">
        <v>39.119999999999997</v>
      </c>
      <c r="O54" s="24">
        <v>36.81</v>
      </c>
      <c r="P54" s="31"/>
    </row>
    <row r="55" spans="1:16" ht="15.75">
      <c r="A55" s="5">
        <v>33</v>
      </c>
      <c r="B55" s="6" t="s">
        <v>34</v>
      </c>
      <c r="C55" s="21">
        <v>16.11</v>
      </c>
      <c r="D55" s="22">
        <v>18.36</v>
      </c>
      <c r="E55" s="23">
        <v>20.62</v>
      </c>
      <c r="F55" s="22">
        <v>25.25</v>
      </c>
      <c r="G55" s="23">
        <v>27.39</v>
      </c>
      <c r="H55" s="22">
        <v>29.52</v>
      </c>
      <c r="I55" s="23">
        <v>31.66</v>
      </c>
      <c r="J55" s="22">
        <v>35.700000000000003</v>
      </c>
      <c r="K55" s="23">
        <v>39.46</v>
      </c>
      <c r="L55" s="24">
        <v>37.58</v>
      </c>
      <c r="M55" s="24">
        <v>34.57</v>
      </c>
      <c r="N55" s="24">
        <v>31.94</v>
      </c>
      <c r="O55" s="24">
        <v>30.06</v>
      </c>
      <c r="P55" s="31"/>
    </row>
    <row r="56" spans="1:16" ht="15.75">
      <c r="A56" s="5">
        <v>34</v>
      </c>
      <c r="B56" s="6" t="s">
        <v>35</v>
      </c>
      <c r="C56" s="21">
        <v>17.46</v>
      </c>
      <c r="D56" s="22">
        <v>19.899999999999999</v>
      </c>
      <c r="E56" s="23">
        <v>22.34</v>
      </c>
      <c r="F56" s="22">
        <v>27.54</v>
      </c>
      <c r="G56" s="23">
        <v>29.88</v>
      </c>
      <c r="H56" s="22">
        <v>32.200000000000003</v>
      </c>
      <c r="I56" s="23">
        <v>34.53</v>
      </c>
      <c r="J56" s="22">
        <v>39.07</v>
      </c>
      <c r="K56" s="23">
        <v>43.18</v>
      </c>
      <c r="L56" s="24">
        <v>41.12</v>
      </c>
      <c r="M56" s="24">
        <v>37.83</v>
      </c>
      <c r="N56" s="24">
        <v>34.950000000000003</v>
      </c>
      <c r="O56" s="24">
        <v>32.9</v>
      </c>
      <c r="P56" s="31"/>
    </row>
    <row r="57" spans="1:16" ht="15.75">
      <c r="A57" s="5">
        <v>35</v>
      </c>
      <c r="B57" s="6" t="s">
        <v>36</v>
      </c>
      <c r="C57" s="21">
        <v>14.01</v>
      </c>
      <c r="D57" s="22">
        <v>15.97</v>
      </c>
      <c r="E57" s="23">
        <v>17.93</v>
      </c>
      <c r="F57" s="22">
        <v>21.96</v>
      </c>
      <c r="G57" s="23">
        <v>23.82</v>
      </c>
      <c r="H57" s="22">
        <v>25.67</v>
      </c>
      <c r="I57" s="23">
        <v>27.53</v>
      </c>
      <c r="J57" s="22">
        <v>31.05</v>
      </c>
      <c r="K57" s="23">
        <v>34.32</v>
      </c>
      <c r="L57" s="24">
        <v>32.69</v>
      </c>
      <c r="M57" s="24">
        <v>30.07</v>
      </c>
      <c r="N57" s="24">
        <v>27.79</v>
      </c>
      <c r="O57" s="24">
        <v>26.15</v>
      </c>
      <c r="P57" s="31"/>
    </row>
    <row r="58" spans="1:16" ht="15.75">
      <c r="A58" s="5">
        <v>36</v>
      </c>
      <c r="B58" s="6" t="s">
        <v>37</v>
      </c>
      <c r="C58" s="21">
        <v>14.64</v>
      </c>
      <c r="D58" s="22">
        <v>16.7</v>
      </c>
      <c r="E58" s="23">
        <v>18.75</v>
      </c>
      <c r="F58" s="22">
        <v>22.25</v>
      </c>
      <c r="G58" s="23">
        <v>24.13</v>
      </c>
      <c r="H58" s="22">
        <v>26.02</v>
      </c>
      <c r="I58" s="23">
        <v>27.9</v>
      </c>
      <c r="J58" s="22">
        <v>30.75</v>
      </c>
      <c r="K58" s="23">
        <v>33.99</v>
      </c>
      <c r="L58" s="24">
        <v>32.380000000000003</v>
      </c>
      <c r="M58" s="24">
        <v>29.78</v>
      </c>
      <c r="N58" s="24">
        <v>27.52</v>
      </c>
      <c r="O58" s="24">
        <v>25.89</v>
      </c>
      <c r="P58" s="31"/>
    </row>
    <row r="59" spans="1:16" ht="15.75">
      <c r="A59" s="5">
        <v>37</v>
      </c>
      <c r="B59" s="6" t="s">
        <v>38</v>
      </c>
      <c r="C59" s="21">
        <v>11.17</v>
      </c>
      <c r="D59" s="22">
        <v>12.73</v>
      </c>
      <c r="E59" s="23">
        <v>14.3</v>
      </c>
      <c r="F59" s="22">
        <v>17.62</v>
      </c>
      <c r="G59" s="23">
        <v>19.11</v>
      </c>
      <c r="H59" s="22">
        <v>20.6</v>
      </c>
      <c r="I59" s="23">
        <v>22.09</v>
      </c>
      <c r="J59" s="22">
        <v>24.99</v>
      </c>
      <c r="K59" s="23">
        <v>27.62</v>
      </c>
      <c r="L59" s="24">
        <v>26.31</v>
      </c>
      <c r="M59" s="24">
        <v>24.2</v>
      </c>
      <c r="N59" s="24">
        <v>22.36</v>
      </c>
      <c r="O59" s="24">
        <v>21.04</v>
      </c>
      <c r="P59" s="31"/>
    </row>
    <row r="60" spans="1:16" ht="15.75">
      <c r="A60" s="5">
        <v>38</v>
      </c>
      <c r="B60" s="6" t="s">
        <v>39</v>
      </c>
      <c r="C60" s="21">
        <v>15.47</v>
      </c>
      <c r="D60" s="22">
        <v>17.63</v>
      </c>
      <c r="E60" s="23">
        <v>19.8</v>
      </c>
      <c r="F60" s="22">
        <v>24.04</v>
      </c>
      <c r="G60" s="23">
        <v>26.07</v>
      </c>
      <c r="H60" s="22">
        <v>28.1</v>
      </c>
      <c r="I60" s="23">
        <v>30.13</v>
      </c>
      <c r="J60" s="22">
        <v>33.82</v>
      </c>
      <c r="K60" s="23">
        <v>37.39</v>
      </c>
      <c r="L60" s="24">
        <v>35.61</v>
      </c>
      <c r="M60" s="24">
        <v>32.76</v>
      </c>
      <c r="N60" s="24">
        <v>30.27</v>
      </c>
      <c r="O60" s="24">
        <v>28.48</v>
      </c>
      <c r="P60" s="31"/>
    </row>
    <row r="61" spans="1:16" ht="15.75">
      <c r="A61" s="5">
        <v>38</v>
      </c>
      <c r="B61" s="6" t="s">
        <v>4</v>
      </c>
      <c r="C61" s="21">
        <v>34.43</v>
      </c>
      <c r="D61" s="22">
        <v>39.25</v>
      </c>
      <c r="E61" s="23">
        <v>44.06</v>
      </c>
      <c r="F61" s="22">
        <v>48.89</v>
      </c>
      <c r="G61" s="23">
        <v>53.02</v>
      </c>
      <c r="H61" s="22">
        <v>57.15</v>
      </c>
      <c r="I61" s="23">
        <v>61.28</v>
      </c>
      <c r="J61" s="22">
        <v>65.41</v>
      </c>
      <c r="K61" s="23">
        <v>72.3</v>
      </c>
      <c r="L61" s="24">
        <v>68.849999999999994</v>
      </c>
      <c r="M61" s="24">
        <v>63.34</v>
      </c>
      <c r="N61" s="24">
        <v>58.53</v>
      </c>
      <c r="O61" s="24">
        <v>55.08</v>
      </c>
      <c r="P61" s="31"/>
    </row>
    <row r="62" spans="1:16" ht="15.75">
      <c r="A62" s="5">
        <v>39</v>
      </c>
      <c r="B62" s="6" t="s">
        <v>40</v>
      </c>
      <c r="C62" s="21">
        <v>12.35</v>
      </c>
      <c r="D62" s="22">
        <v>14.08</v>
      </c>
      <c r="E62" s="23">
        <v>15.8</v>
      </c>
      <c r="F62" s="22">
        <v>19.489999999999998</v>
      </c>
      <c r="G62" s="23">
        <v>21.13</v>
      </c>
      <c r="H62" s="22">
        <v>22.78</v>
      </c>
      <c r="I62" s="23">
        <v>24.42</v>
      </c>
      <c r="J62" s="22">
        <v>27.63</v>
      </c>
      <c r="K62" s="23">
        <v>30.54</v>
      </c>
      <c r="L62" s="24">
        <v>29.09</v>
      </c>
      <c r="M62" s="24">
        <v>26.76</v>
      </c>
      <c r="N62" s="24">
        <v>24.72</v>
      </c>
      <c r="O62" s="24">
        <v>23.27</v>
      </c>
      <c r="P62" s="31"/>
    </row>
    <row r="63" spans="1:16" ht="15.75">
      <c r="A63" s="5">
        <v>39</v>
      </c>
      <c r="B63" s="6" t="s">
        <v>4</v>
      </c>
      <c r="C63" s="21">
        <v>14.71</v>
      </c>
      <c r="D63" s="22">
        <v>16.77</v>
      </c>
      <c r="E63" s="23">
        <v>18.82</v>
      </c>
      <c r="F63" s="22">
        <v>23.2</v>
      </c>
      <c r="G63" s="23">
        <v>25.17</v>
      </c>
      <c r="H63" s="22">
        <v>27.13</v>
      </c>
      <c r="I63" s="23">
        <v>29.09</v>
      </c>
      <c r="J63" s="22">
        <v>32.909999999999997</v>
      </c>
      <c r="K63" s="23">
        <v>36.369999999999997</v>
      </c>
      <c r="L63" s="24">
        <v>34.64</v>
      </c>
      <c r="M63" s="24">
        <v>31.87</v>
      </c>
      <c r="N63" s="24">
        <v>29.45</v>
      </c>
      <c r="O63" s="24">
        <v>27.71</v>
      </c>
      <c r="P63" s="31"/>
    </row>
    <row r="64" spans="1:16" ht="15.75">
      <c r="A64" s="5">
        <v>40</v>
      </c>
      <c r="B64" s="6" t="s">
        <v>41</v>
      </c>
      <c r="C64" s="21">
        <v>17.46</v>
      </c>
      <c r="D64" s="22">
        <v>19.899999999999999</v>
      </c>
      <c r="E64" s="23">
        <v>22.34</v>
      </c>
      <c r="F64" s="22">
        <v>27.54</v>
      </c>
      <c r="G64" s="23">
        <v>29.88</v>
      </c>
      <c r="H64" s="22">
        <v>32.200000000000003</v>
      </c>
      <c r="I64" s="23">
        <v>34.53</v>
      </c>
      <c r="J64" s="22">
        <v>39.07</v>
      </c>
      <c r="K64" s="23">
        <v>43.18</v>
      </c>
      <c r="L64" s="24">
        <v>41.12</v>
      </c>
      <c r="M64" s="24">
        <v>37.83</v>
      </c>
      <c r="N64" s="24">
        <v>34.950000000000003</v>
      </c>
      <c r="O64" s="24">
        <v>32.9</v>
      </c>
      <c r="P64" s="31"/>
    </row>
    <row r="65" spans="1:16" ht="15.75">
      <c r="A65" s="5">
        <v>41</v>
      </c>
      <c r="B65" s="6" t="s">
        <v>42</v>
      </c>
      <c r="C65" s="21">
        <v>11.56</v>
      </c>
      <c r="D65" s="22">
        <v>13.18</v>
      </c>
      <c r="E65" s="23">
        <v>14.8</v>
      </c>
      <c r="F65" s="22">
        <v>18.239999999999998</v>
      </c>
      <c r="G65" s="23">
        <v>19.78</v>
      </c>
      <c r="H65" s="22">
        <v>21.33</v>
      </c>
      <c r="I65" s="23">
        <v>22.87</v>
      </c>
      <c r="J65" s="22">
        <v>25.87</v>
      </c>
      <c r="K65" s="23">
        <v>28.59</v>
      </c>
      <c r="L65" s="24">
        <v>27.24</v>
      </c>
      <c r="M65" s="24">
        <v>25.05</v>
      </c>
      <c r="N65" s="24">
        <v>23.15</v>
      </c>
      <c r="O65" s="24">
        <v>21.78</v>
      </c>
      <c r="P65" s="31"/>
    </row>
    <row r="66" spans="1:16" ht="15.75">
      <c r="A66" s="5">
        <v>42</v>
      </c>
      <c r="B66" s="6" t="s">
        <v>43</v>
      </c>
      <c r="C66" s="21">
        <v>13.14</v>
      </c>
      <c r="D66" s="22">
        <v>14.97</v>
      </c>
      <c r="E66" s="23">
        <v>16.809999999999999</v>
      </c>
      <c r="F66" s="22">
        <v>20.72</v>
      </c>
      <c r="G66" s="23">
        <v>22.47</v>
      </c>
      <c r="H66" s="22">
        <v>24.22</v>
      </c>
      <c r="I66" s="23">
        <v>25.98</v>
      </c>
      <c r="J66" s="22">
        <v>29.39</v>
      </c>
      <c r="K66" s="23">
        <v>32.479999999999997</v>
      </c>
      <c r="L66" s="24">
        <v>30.94</v>
      </c>
      <c r="M66" s="24">
        <v>28.46</v>
      </c>
      <c r="N66" s="24">
        <v>26.3</v>
      </c>
      <c r="O66" s="24">
        <v>24.75</v>
      </c>
      <c r="P66" s="31"/>
    </row>
    <row r="67" spans="1:16" ht="15.75">
      <c r="A67" s="5">
        <v>42</v>
      </c>
      <c r="B67" s="6" t="s">
        <v>4</v>
      </c>
      <c r="C67" s="21">
        <v>15.49</v>
      </c>
      <c r="D67" s="22">
        <v>17.66</v>
      </c>
      <c r="E67" s="23">
        <v>19.829999999999998</v>
      </c>
      <c r="F67" s="22">
        <v>24.45</v>
      </c>
      <c r="G67" s="23">
        <v>26.51</v>
      </c>
      <c r="H67" s="22">
        <v>28.58</v>
      </c>
      <c r="I67" s="23">
        <v>30.64</v>
      </c>
      <c r="J67" s="22">
        <v>34.67</v>
      </c>
      <c r="K67" s="23">
        <v>38.32</v>
      </c>
      <c r="L67" s="24">
        <v>36.49</v>
      </c>
      <c r="M67" s="24">
        <v>33.57</v>
      </c>
      <c r="N67" s="24">
        <v>31.02</v>
      </c>
      <c r="O67" s="24">
        <v>29.19</v>
      </c>
      <c r="P67" s="31"/>
    </row>
    <row r="68" spans="1:16" ht="15.75">
      <c r="A68" s="5">
        <v>43</v>
      </c>
      <c r="B68" s="6" t="s">
        <v>44</v>
      </c>
      <c r="C68" s="21">
        <v>14.71</v>
      </c>
      <c r="D68" s="22">
        <v>16.77</v>
      </c>
      <c r="E68" s="23">
        <v>18.82</v>
      </c>
      <c r="F68" s="22">
        <v>23.2</v>
      </c>
      <c r="G68" s="23">
        <v>25.17</v>
      </c>
      <c r="H68" s="22">
        <v>27.13</v>
      </c>
      <c r="I68" s="23">
        <v>29.09</v>
      </c>
      <c r="J68" s="22">
        <v>32.909999999999997</v>
      </c>
      <c r="K68" s="23">
        <v>36.369999999999997</v>
      </c>
      <c r="L68" s="24">
        <v>34.64</v>
      </c>
      <c r="M68" s="24">
        <v>31.87</v>
      </c>
      <c r="N68" s="24">
        <v>29.45</v>
      </c>
      <c r="O68" s="24">
        <v>27.71</v>
      </c>
      <c r="P68" s="31"/>
    </row>
    <row r="69" spans="1:16" ht="15.75">
      <c r="A69" s="5">
        <v>44</v>
      </c>
      <c r="B69" s="6" t="s">
        <v>45</v>
      </c>
      <c r="C69" s="21">
        <v>13.14</v>
      </c>
      <c r="D69" s="22">
        <v>14.97</v>
      </c>
      <c r="E69" s="23">
        <v>16.809999999999999</v>
      </c>
      <c r="F69" s="22">
        <v>20.72</v>
      </c>
      <c r="G69" s="23">
        <v>22.47</v>
      </c>
      <c r="H69" s="22">
        <v>24.22</v>
      </c>
      <c r="I69" s="23">
        <v>25.98</v>
      </c>
      <c r="J69" s="22">
        <v>29.39</v>
      </c>
      <c r="K69" s="23">
        <v>32.479999999999997</v>
      </c>
      <c r="L69" s="24">
        <v>30.94</v>
      </c>
      <c r="M69" s="24">
        <v>28.46</v>
      </c>
      <c r="N69" s="24">
        <v>26.3</v>
      </c>
      <c r="O69" s="24">
        <v>24.75</v>
      </c>
      <c r="P69" s="31"/>
    </row>
    <row r="70" spans="1:16" ht="15.75">
      <c r="A70" s="5">
        <v>45</v>
      </c>
      <c r="B70" s="6" t="s">
        <v>46</v>
      </c>
      <c r="C70" s="21">
        <v>13.65</v>
      </c>
      <c r="D70" s="22">
        <v>15.56</v>
      </c>
      <c r="E70" s="23">
        <v>17.47</v>
      </c>
      <c r="F70" s="22">
        <v>20.74</v>
      </c>
      <c r="G70" s="23">
        <v>22.5</v>
      </c>
      <c r="H70" s="22">
        <v>24.25</v>
      </c>
      <c r="I70" s="23">
        <v>26</v>
      </c>
      <c r="J70" s="22">
        <v>28.66</v>
      </c>
      <c r="K70" s="23">
        <v>31.68</v>
      </c>
      <c r="L70" s="24">
        <v>30.17</v>
      </c>
      <c r="M70" s="24">
        <v>27.76</v>
      </c>
      <c r="N70" s="24">
        <v>25.65</v>
      </c>
      <c r="O70" s="24">
        <v>24.14</v>
      </c>
      <c r="P70" s="31"/>
    </row>
    <row r="71" spans="1:16" ht="15.75">
      <c r="A71" s="5">
        <v>46</v>
      </c>
      <c r="B71" s="6" t="s">
        <v>47</v>
      </c>
      <c r="C71" s="21">
        <v>17.059999999999999</v>
      </c>
      <c r="D71" s="22">
        <v>19.45</v>
      </c>
      <c r="E71" s="23">
        <v>21.84</v>
      </c>
      <c r="F71" s="22">
        <v>26.92</v>
      </c>
      <c r="G71" s="23">
        <v>29.2</v>
      </c>
      <c r="H71" s="22">
        <v>31.48</v>
      </c>
      <c r="I71" s="23">
        <v>33.75</v>
      </c>
      <c r="J71" s="22">
        <v>38.19</v>
      </c>
      <c r="K71" s="23">
        <v>42.21</v>
      </c>
      <c r="L71" s="24">
        <v>40.200000000000003</v>
      </c>
      <c r="M71" s="24">
        <v>36.979999999999997</v>
      </c>
      <c r="N71" s="24">
        <v>34.17</v>
      </c>
      <c r="O71" s="24">
        <v>32.159999999999997</v>
      </c>
      <c r="P71" s="31"/>
    </row>
    <row r="72" spans="1:16" ht="15.75">
      <c r="A72" s="5">
        <v>47</v>
      </c>
      <c r="B72" s="6" t="s">
        <v>48</v>
      </c>
      <c r="C72" s="21">
        <v>19.64</v>
      </c>
      <c r="D72" s="22">
        <v>22.38</v>
      </c>
      <c r="E72" s="23">
        <v>25.13</v>
      </c>
      <c r="F72" s="22">
        <v>30.51</v>
      </c>
      <c r="G72" s="23">
        <v>33.090000000000003</v>
      </c>
      <c r="H72" s="22">
        <v>35.67</v>
      </c>
      <c r="I72" s="23">
        <v>38.25</v>
      </c>
      <c r="J72" s="22">
        <v>42.94</v>
      </c>
      <c r="K72" s="23">
        <v>47.46</v>
      </c>
      <c r="L72" s="24">
        <v>45.19</v>
      </c>
      <c r="M72" s="24">
        <v>41.58</v>
      </c>
      <c r="N72" s="24">
        <v>38.42</v>
      </c>
      <c r="O72" s="24">
        <v>36.15</v>
      </c>
      <c r="P72" s="31"/>
    </row>
    <row r="73" spans="1:16" ht="15.75">
      <c r="A73" s="5">
        <v>48</v>
      </c>
      <c r="B73" s="6" t="s">
        <v>49</v>
      </c>
      <c r="C73" s="21">
        <v>16.28</v>
      </c>
      <c r="D73" s="22">
        <v>18.559999999999999</v>
      </c>
      <c r="E73" s="23">
        <v>20.84</v>
      </c>
      <c r="F73" s="22">
        <v>25.69</v>
      </c>
      <c r="G73" s="23">
        <v>27.86</v>
      </c>
      <c r="H73" s="22">
        <v>30.03</v>
      </c>
      <c r="I73" s="23">
        <v>32.200000000000003</v>
      </c>
      <c r="J73" s="22">
        <v>36.43</v>
      </c>
      <c r="K73" s="23">
        <v>40.26</v>
      </c>
      <c r="L73" s="24">
        <v>38.340000000000003</v>
      </c>
      <c r="M73" s="24">
        <v>35.28</v>
      </c>
      <c r="N73" s="24">
        <v>32.6</v>
      </c>
      <c r="O73" s="24">
        <v>30.67</v>
      </c>
      <c r="P73" s="31"/>
    </row>
    <row r="74" spans="1:16" ht="15.75">
      <c r="A74" s="5">
        <v>49</v>
      </c>
      <c r="B74" s="6" t="s">
        <v>50</v>
      </c>
      <c r="C74" s="21">
        <v>12.74</v>
      </c>
      <c r="D74" s="22">
        <v>14.53</v>
      </c>
      <c r="E74" s="23">
        <v>16.309999999999999</v>
      </c>
      <c r="F74" s="22">
        <v>20.11</v>
      </c>
      <c r="G74" s="23">
        <v>21.8</v>
      </c>
      <c r="H74" s="22">
        <v>23.5</v>
      </c>
      <c r="I74" s="23">
        <v>25.2</v>
      </c>
      <c r="J74" s="22">
        <v>28.51</v>
      </c>
      <c r="K74" s="23">
        <v>31.51</v>
      </c>
      <c r="L74" s="24">
        <v>30.01</v>
      </c>
      <c r="M74" s="24">
        <v>27.61</v>
      </c>
      <c r="N74" s="24">
        <v>25.51</v>
      </c>
      <c r="O74" s="24">
        <v>24.01</v>
      </c>
      <c r="P74" s="31"/>
    </row>
    <row r="75" spans="1:16" ht="15.75">
      <c r="A75" s="5">
        <v>50</v>
      </c>
      <c r="B75" s="6" t="s">
        <v>51</v>
      </c>
      <c r="C75" s="21">
        <v>13.92</v>
      </c>
      <c r="D75" s="22">
        <v>15.87</v>
      </c>
      <c r="E75" s="23">
        <v>17.82</v>
      </c>
      <c r="F75" s="22">
        <v>21.96</v>
      </c>
      <c r="G75" s="23">
        <v>23.82</v>
      </c>
      <c r="H75" s="22">
        <v>25.68</v>
      </c>
      <c r="I75" s="23">
        <v>27.53</v>
      </c>
      <c r="J75" s="22">
        <v>31.15</v>
      </c>
      <c r="K75" s="23">
        <v>34.43</v>
      </c>
      <c r="L75" s="24">
        <v>32.79</v>
      </c>
      <c r="M75" s="24">
        <v>30.17</v>
      </c>
      <c r="N75" s="24">
        <v>27.87</v>
      </c>
      <c r="O75" s="24">
        <v>26.23</v>
      </c>
      <c r="P75" s="31"/>
    </row>
    <row r="76" spans="1:16" ht="15.75">
      <c r="A76" s="5">
        <v>51</v>
      </c>
      <c r="B76" s="6" t="s">
        <v>52</v>
      </c>
      <c r="C76" s="21">
        <v>9.6</v>
      </c>
      <c r="D76" s="22">
        <v>10.94</v>
      </c>
      <c r="E76" s="23">
        <v>12.29</v>
      </c>
      <c r="F76" s="22">
        <v>15.14</v>
      </c>
      <c r="G76" s="23">
        <v>16.420000000000002</v>
      </c>
      <c r="H76" s="22">
        <v>17.7</v>
      </c>
      <c r="I76" s="23">
        <v>18.98</v>
      </c>
      <c r="J76" s="22">
        <v>21.48</v>
      </c>
      <c r="K76" s="23">
        <v>23.73</v>
      </c>
      <c r="L76" s="24">
        <v>22.6</v>
      </c>
      <c r="M76" s="24">
        <v>20.79</v>
      </c>
      <c r="N76" s="24">
        <v>19.21</v>
      </c>
      <c r="O76" s="24">
        <v>18.079999999999998</v>
      </c>
      <c r="P76" s="31"/>
    </row>
    <row r="77" spans="1:16" ht="15.75">
      <c r="A77" s="5">
        <v>52</v>
      </c>
      <c r="B77" s="6" t="s">
        <v>53</v>
      </c>
      <c r="C77" s="21">
        <v>9.1999999999999993</v>
      </c>
      <c r="D77" s="22">
        <v>10.49</v>
      </c>
      <c r="E77" s="23">
        <v>11.78</v>
      </c>
      <c r="F77" s="22">
        <v>14.52</v>
      </c>
      <c r="G77" s="23">
        <v>15.75</v>
      </c>
      <c r="H77" s="22">
        <v>16.97</v>
      </c>
      <c r="I77" s="23">
        <v>18.2</v>
      </c>
      <c r="J77" s="22">
        <v>20.59</v>
      </c>
      <c r="K77" s="23">
        <v>22.76</v>
      </c>
      <c r="L77" s="24">
        <v>21.68</v>
      </c>
      <c r="M77" s="24">
        <v>19.940000000000001</v>
      </c>
      <c r="N77" s="24">
        <v>18.43</v>
      </c>
      <c r="O77" s="24">
        <v>17.34</v>
      </c>
      <c r="P77" s="31"/>
    </row>
    <row r="78" spans="1:16" ht="15.75">
      <c r="A78" s="5">
        <v>53</v>
      </c>
      <c r="B78" s="6" t="s">
        <v>54</v>
      </c>
      <c r="C78" s="21">
        <v>13.53</v>
      </c>
      <c r="D78" s="22">
        <v>15.42</v>
      </c>
      <c r="E78" s="23">
        <v>17.32</v>
      </c>
      <c r="F78" s="22">
        <v>21.34</v>
      </c>
      <c r="G78" s="23">
        <v>23.15</v>
      </c>
      <c r="H78" s="22">
        <v>24.95</v>
      </c>
      <c r="I78" s="23">
        <v>26.75</v>
      </c>
      <c r="J78" s="22">
        <v>30.27</v>
      </c>
      <c r="K78" s="23">
        <v>33.450000000000003</v>
      </c>
      <c r="L78" s="24">
        <v>31.86</v>
      </c>
      <c r="M78" s="24">
        <v>29.31</v>
      </c>
      <c r="N78" s="24">
        <v>27.08</v>
      </c>
      <c r="O78" s="24">
        <v>25.49</v>
      </c>
      <c r="P78" s="31"/>
    </row>
    <row r="79" spans="1:16" ht="15.75">
      <c r="A79" s="5">
        <v>54</v>
      </c>
      <c r="B79" s="6" t="s">
        <v>55</v>
      </c>
      <c r="C79" s="21">
        <v>13.65</v>
      </c>
      <c r="D79" s="22">
        <v>15.56</v>
      </c>
      <c r="E79" s="23">
        <v>17.47</v>
      </c>
      <c r="F79" s="22">
        <v>20.74</v>
      </c>
      <c r="G79" s="23">
        <v>22.5</v>
      </c>
      <c r="H79" s="22">
        <v>24.25</v>
      </c>
      <c r="I79" s="23">
        <v>26</v>
      </c>
      <c r="J79" s="22">
        <v>28.66</v>
      </c>
      <c r="K79" s="23">
        <v>31.68</v>
      </c>
      <c r="L79" s="24">
        <v>30.17</v>
      </c>
      <c r="M79" s="24">
        <v>27.76</v>
      </c>
      <c r="N79" s="24">
        <v>25.65</v>
      </c>
      <c r="O79" s="24">
        <v>24.14</v>
      </c>
      <c r="P79" s="31"/>
    </row>
    <row r="80" spans="1:16" ht="15.75">
      <c r="A80" s="5">
        <v>55</v>
      </c>
      <c r="B80" s="6" t="s">
        <v>56</v>
      </c>
      <c r="C80" s="21">
        <v>10.84</v>
      </c>
      <c r="D80" s="22">
        <v>12.35</v>
      </c>
      <c r="E80" s="23">
        <v>13.88</v>
      </c>
      <c r="F80" s="22">
        <v>16.84</v>
      </c>
      <c r="G80" s="23">
        <v>18.27</v>
      </c>
      <c r="H80" s="22">
        <v>19.690000000000001</v>
      </c>
      <c r="I80" s="23">
        <v>21.11</v>
      </c>
      <c r="J80" s="22">
        <v>23.7</v>
      </c>
      <c r="K80" s="23">
        <v>26.2</v>
      </c>
      <c r="L80" s="24">
        <v>24.96</v>
      </c>
      <c r="M80" s="24">
        <v>22.95</v>
      </c>
      <c r="N80" s="24">
        <v>21.21</v>
      </c>
      <c r="O80" s="24">
        <v>19.96</v>
      </c>
      <c r="P80" s="31"/>
    </row>
    <row r="81" spans="1:16" ht="15.75">
      <c r="A81" s="5">
        <v>56</v>
      </c>
      <c r="B81" s="6" t="s">
        <v>57</v>
      </c>
      <c r="C81" s="21">
        <v>15.49</v>
      </c>
      <c r="D81" s="22">
        <v>17.66</v>
      </c>
      <c r="E81" s="23">
        <v>19.829999999999998</v>
      </c>
      <c r="F81" s="22">
        <v>24.45</v>
      </c>
      <c r="G81" s="23">
        <v>26.51</v>
      </c>
      <c r="H81" s="22">
        <v>28.58</v>
      </c>
      <c r="I81" s="23">
        <v>30.64</v>
      </c>
      <c r="J81" s="22">
        <v>34.67</v>
      </c>
      <c r="K81" s="23">
        <v>38.32</v>
      </c>
      <c r="L81" s="24">
        <v>36.49</v>
      </c>
      <c r="M81" s="24">
        <v>33.57</v>
      </c>
      <c r="N81" s="24">
        <v>31.02</v>
      </c>
      <c r="O81" s="24">
        <v>29.19</v>
      </c>
      <c r="P81" s="31"/>
    </row>
    <row r="82" spans="1:16" ht="15.75">
      <c r="A82" s="5">
        <v>56</v>
      </c>
      <c r="B82" s="6" t="s">
        <v>18</v>
      </c>
      <c r="C82" s="21">
        <v>39.67</v>
      </c>
      <c r="D82" s="22">
        <v>45.22</v>
      </c>
      <c r="E82" s="23">
        <v>50.77</v>
      </c>
      <c r="F82" s="22">
        <v>56.33</v>
      </c>
      <c r="G82" s="23">
        <v>61.09</v>
      </c>
      <c r="H82" s="22">
        <v>65.849999999999994</v>
      </c>
      <c r="I82" s="23">
        <v>70.599999999999994</v>
      </c>
      <c r="J82" s="22">
        <v>75.37</v>
      </c>
      <c r="K82" s="23">
        <v>83.31</v>
      </c>
      <c r="L82" s="24">
        <v>79.33</v>
      </c>
      <c r="M82" s="24">
        <v>72.989999999999995</v>
      </c>
      <c r="N82" s="24">
        <v>67.44</v>
      </c>
      <c r="O82" s="24">
        <v>63.47</v>
      </c>
      <c r="P82" s="31"/>
    </row>
    <row r="83" spans="1:16" ht="15.75">
      <c r="A83" s="5">
        <v>57</v>
      </c>
      <c r="B83" s="6" t="s">
        <v>58</v>
      </c>
      <c r="C83" s="21">
        <v>13.65</v>
      </c>
      <c r="D83" s="22">
        <v>15.56</v>
      </c>
      <c r="E83" s="23">
        <v>17.47</v>
      </c>
      <c r="F83" s="22">
        <v>20.74</v>
      </c>
      <c r="G83" s="23">
        <v>22.5</v>
      </c>
      <c r="H83" s="22">
        <v>24.25</v>
      </c>
      <c r="I83" s="23">
        <v>26</v>
      </c>
      <c r="J83" s="22">
        <v>28.66</v>
      </c>
      <c r="K83" s="23">
        <v>31.68</v>
      </c>
      <c r="L83" s="24">
        <v>30.17</v>
      </c>
      <c r="M83" s="24">
        <v>27.76</v>
      </c>
      <c r="N83" s="24">
        <v>25.65</v>
      </c>
      <c r="O83" s="24">
        <v>24.14</v>
      </c>
      <c r="P83" s="31"/>
    </row>
    <row r="84" spans="1:16" ht="15.75">
      <c r="A84" s="5">
        <v>58</v>
      </c>
      <c r="B84" s="6" t="s">
        <v>59</v>
      </c>
      <c r="C84" s="21">
        <v>13.15</v>
      </c>
      <c r="D84" s="22">
        <v>14.99</v>
      </c>
      <c r="E84" s="23">
        <v>16.84</v>
      </c>
      <c r="F84" s="22">
        <v>20.440000000000001</v>
      </c>
      <c r="G84" s="23">
        <v>22.17</v>
      </c>
      <c r="H84" s="22">
        <v>23.9</v>
      </c>
      <c r="I84" s="23">
        <v>25.62</v>
      </c>
      <c r="J84" s="22">
        <v>28.77</v>
      </c>
      <c r="K84" s="23">
        <v>31.79</v>
      </c>
      <c r="L84" s="24">
        <v>30.28</v>
      </c>
      <c r="M84" s="24">
        <v>27.85</v>
      </c>
      <c r="N84" s="24">
        <v>25.74</v>
      </c>
      <c r="O84" s="24">
        <v>24.22</v>
      </c>
      <c r="P84" s="31"/>
    </row>
    <row r="85" spans="1:16" ht="15.75">
      <c r="A85" s="5">
        <v>59</v>
      </c>
      <c r="B85" s="6" t="s">
        <v>60</v>
      </c>
      <c r="C85" s="21">
        <v>11.91</v>
      </c>
      <c r="D85" s="22">
        <v>13.58</v>
      </c>
      <c r="E85" s="23">
        <v>15.25</v>
      </c>
      <c r="F85" s="22">
        <v>18.68</v>
      </c>
      <c r="G85" s="23">
        <v>20.260000000000002</v>
      </c>
      <c r="H85" s="22">
        <v>21.84</v>
      </c>
      <c r="I85" s="23">
        <v>23.42</v>
      </c>
      <c r="J85" s="22">
        <v>26.41</v>
      </c>
      <c r="K85" s="23">
        <v>29.18</v>
      </c>
      <c r="L85" s="24">
        <v>27.8</v>
      </c>
      <c r="M85" s="24">
        <v>25.57</v>
      </c>
      <c r="N85" s="24">
        <v>23.63</v>
      </c>
      <c r="O85" s="24">
        <v>22.23</v>
      </c>
      <c r="P85" s="31"/>
    </row>
    <row r="86" spans="1:16" ht="15.75">
      <c r="A86" s="5">
        <v>60</v>
      </c>
      <c r="B86" s="6" t="s">
        <v>61</v>
      </c>
      <c r="C86" s="21">
        <v>11.17</v>
      </c>
      <c r="D86" s="22">
        <v>12.73</v>
      </c>
      <c r="E86" s="23">
        <v>14.3</v>
      </c>
      <c r="F86" s="22">
        <v>17.62</v>
      </c>
      <c r="G86" s="23">
        <v>19.11</v>
      </c>
      <c r="H86" s="22">
        <v>20.6</v>
      </c>
      <c r="I86" s="23">
        <v>22.09</v>
      </c>
      <c r="J86" s="22">
        <v>24.99</v>
      </c>
      <c r="K86" s="23">
        <v>27.62</v>
      </c>
      <c r="L86" s="24">
        <v>26.31</v>
      </c>
      <c r="M86" s="24">
        <v>24.2</v>
      </c>
      <c r="N86" s="24">
        <v>22.36</v>
      </c>
      <c r="O86" s="24">
        <v>21.04</v>
      </c>
      <c r="P86" s="31"/>
    </row>
    <row r="87" spans="1:16" ht="15.75">
      <c r="A87" s="5">
        <v>61</v>
      </c>
      <c r="B87" s="6" t="s">
        <v>62</v>
      </c>
      <c r="C87" s="21">
        <v>12.35</v>
      </c>
      <c r="D87" s="22">
        <v>14.08</v>
      </c>
      <c r="E87" s="23">
        <v>15.8</v>
      </c>
      <c r="F87" s="22">
        <v>19.489999999999998</v>
      </c>
      <c r="G87" s="23">
        <v>21.13</v>
      </c>
      <c r="H87" s="22">
        <v>22.78</v>
      </c>
      <c r="I87" s="23">
        <v>24.42</v>
      </c>
      <c r="J87" s="22">
        <v>27.63</v>
      </c>
      <c r="K87" s="23">
        <v>30.54</v>
      </c>
      <c r="L87" s="24">
        <v>29.09</v>
      </c>
      <c r="M87" s="24">
        <v>26.76</v>
      </c>
      <c r="N87" s="24">
        <v>24.72</v>
      </c>
      <c r="O87" s="24">
        <v>23.27</v>
      </c>
      <c r="P87" s="31"/>
    </row>
    <row r="88" spans="1:16" ht="15.75">
      <c r="A88" s="5">
        <v>62</v>
      </c>
      <c r="B88" s="6" t="s">
        <v>63</v>
      </c>
      <c r="C88" s="21">
        <v>13.62</v>
      </c>
      <c r="D88" s="22">
        <v>15.52</v>
      </c>
      <c r="E88" s="23">
        <v>17.43</v>
      </c>
      <c r="F88" s="22">
        <v>21.16</v>
      </c>
      <c r="G88" s="23">
        <v>22.94</v>
      </c>
      <c r="H88" s="22">
        <v>24.74</v>
      </c>
      <c r="I88" s="23">
        <v>26.52</v>
      </c>
      <c r="J88" s="22">
        <v>29.77</v>
      </c>
      <c r="K88" s="23">
        <v>32.909999999999997</v>
      </c>
      <c r="L88" s="24">
        <v>31.35</v>
      </c>
      <c r="M88" s="24">
        <v>28.83</v>
      </c>
      <c r="N88" s="24">
        <v>26.64</v>
      </c>
      <c r="O88" s="24">
        <v>25.07</v>
      </c>
      <c r="P88" s="31"/>
    </row>
    <row r="89" spans="1:16" ht="15.75">
      <c r="A89" s="5">
        <v>63</v>
      </c>
      <c r="B89" s="6" t="s">
        <v>64</v>
      </c>
      <c r="C89" s="21">
        <v>13.14</v>
      </c>
      <c r="D89" s="22">
        <v>14.97</v>
      </c>
      <c r="E89" s="23">
        <v>16.809999999999999</v>
      </c>
      <c r="F89" s="22">
        <v>20.72</v>
      </c>
      <c r="G89" s="23">
        <v>22.47</v>
      </c>
      <c r="H89" s="22">
        <v>24.22</v>
      </c>
      <c r="I89" s="23">
        <v>25.98</v>
      </c>
      <c r="J89" s="22">
        <v>29.39</v>
      </c>
      <c r="K89" s="23">
        <v>32.479999999999997</v>
      </c>
      <c r="L89" s="24">
        <v>30.94</v>
      </c>
      <c r="M89" s="24">
        <v>28.46</v>
      </c>
      <c r="N89" s="24">
        <v>26.3</v>
      </c>
      <c r="O89" s="24">
        <v>24.75</v>
      </c>
      <c r="P89" s="31"/>
    </row>
    <row r="90" spans="1:16" ht="15.75">
      <c r="A90" s="5">
        <v>63</v>
      </c>
      <c r="B90" s="6" t="s">
        <v>4</v>
      </c>
      <c r="C90" s="21">
        <v>34.43</v>
      </c>
      <c r="D90" s="22">
        <v>39.25</v>
      </c>
      <c r="E90" s="23">
        <v>44.06</v>
      </c>
      <c r="F90" s="22">
        <v>48.89</v>
      </c>
      <c r="G90" s="23">
        <v>53.02</v>
      </c>
      <c r="H90" s="22">
        <v>57.15</v>
      </c>
      <c r="I90" s="23">
        <v>61.28</v>
      </c>
      <c r="J90" s="22">
        <v>65.41</v>
      </c>
      <c r="K90" s="23">
        <v>72.3</v>
      </c>
      <c r="L90" s="24">
        <v>68.849999999999994</v>
      </c>
      <c r="M90" s="24">
        <v>63.34</v>
      </c>
      <c r="N90" s="24">
        <v>58.53</v>
      </c>
      <c r="O90" s="24">
        <v>55.08</v>
      </c>
      <c r="P90" s="31"/>
    </row>
    <row r="91" spans="1:16" ht="15.75">
      <c r="A91" s="5">
        <v>64</v>
      </c>
      <c r="B91" s="6" t="s">
        <v>65</v>
      </c>
      <c r="C91" s="21">
        <v>18.64</v>
      </c>
      <c r="D91" s="22">
        <v>21.24</v>
      </c>
      <c r="E91" s="23">
        <v>23.85</v>
      </c>
      <c r="F91" s="22">
        <v>29.41</v>
      </c>
      <c r="G91" s="23">
        <v>31.89</v>
      </c>
      <c r="H91" s="22">
        <v>34.380000000000003</v>
      </c>
      <c r="I91" s="23">
        <v>36.86</v>
      </c>
      <c r="J91" s="22">
        <v>41.71</v>
      </c>
      <c r="K91" s="23">
        <v>46.09</v>
      </c>
      <c r="L91" s="24">
        <v>43.9</v>
      </c>
      <c r="M91" s="24">
        <v>40.39</v>
      </c>
      <c r="N91" s="24">
        <v>37.32</v>
      </c>
      <c r="O91" s="24">
        <v>35.119999999999997</v>
      </c>
      <c r="P91" s="31"/>
    </row>
    <row r="92" spans="1:16" ht="15.75">
      <c r="A92" s="5">
        <v>64</v>
      </c>
      <c r="B92" s="6" t="s">
        <v>4</v>
      </c>
      <c r="C92" s="21">
        <v>46.66</v>
      </c>
      <c r="D92" s="22">
        <v>53.19</v>
      </c>
      <c r="E92" s="23">
        <v>59.72</v>
      </c>
      <c r="F92" s="22">
        <v>66.25</v>
      </c>
      <c r="G92" s="23">
        <v>71.849999999999994</v>
      </c>
      <c r="H92" s="22">
        <v>77.45</v>
      </c>
      <c r="I92" s="23">
        <v>83.05</v>
      </c>
      <c r="J92" s="22">
        <v>88.65</v>
      </c>
      <c r="K92" s="23">
        <v>97.98</v>
      </c>
      <c r="L92" s="24">
        <v>93.31</v>
      </c>
      <c r="M92" s="24">
        <v>85.85</v>
      </c>
      <c r="N92" s="24">
        <v>79.31</v>
      </c>
      <c r="O92" s="24">
        <v>74.650000000000006</v>
      </c>
      <c r="P92" s="31"/>
    </row>
    <row r="93" spans="1:16" ht="15.75">
      <c r="A93" s="5">
        <v>65</v>
      </c>
      <c r="B93" s="6" t="s">
        <v>66</v>
      </c>
      <c r="C93" s="21">
        <v>19.03</v>
      </c>
      <c r="D93" s="22">
        <v>21.69</v>
      </c>
      <c r="E93" s="23">
        <v>24.36</v>
      </c>
      <c r="F93" s="22">
        <v>30.03</v>
      </c>
      <c r="G93" s="23">
        <v>32.57</v>
      </c>
      <c r="H93" s="22">
        <v>35.1</v>
      </c>
      <c r="I93" s="23">
        <v>37.64</v>
      </c>
      <c r="J93" s="22">
        <v>42.59</v>
      </c>
      <c r="K93" s="23">
        <v>47.06</v>
      </c>
      <c r="L93" s="24">
        <v>44.82</v>
      </c>
      <c r="M93" s="24">
        <v>41.24</v>
      </c>
      <c r="N93" s="24">
        <v>38.1</v>
      </c>
      <c r="O93" s="24">
        <v>35.86</v>
      </c>
      <c r="P93" s="31"/>
    </row>
    <row r="94" spans="1:16" ht="15.75">
      <c r="A94" s="5">
        <v>65</v>
      </c>
      <c r="B94" s="6" t="s">
        <v>4</v>
      </c>
      <c r="C94" s="21">
        <v>47.53</v>
      </c>
      <c r="D94" s="22">
        <v>54.18</v>
      </c>
      <c r="E94" s="23">
        <v>60.83</v>
      </c>
      <c r="F94" s="22">
        <v>67.489999999999995</v>
      </c>
      <c r="G94" s="23">
        <v>73.2</v>
      </c>
      <c r="H94" s="22">
        <v>78.900000000000006</v>
      </c>
      <c r="I94" s="23">
        <v>84.6</v>
      </c>
      <c r="J94" s="22">
        <v>90.3</v>
      </c>
      <c r="K94" s="23">
        <v>99.81</v>
      </c>
      <c r="L94" s="24">
        <v>95.06</v>
      </c>
      <c r="M94" s="24">
        <v>87.45</v>
      </c>
      <c r="N94" s="24">
        <v>80.8</v>
      </c>
      <c r="O94" s="24">
        <v>76.040000000000006</v>
      </c>
      <c r="P94" s="31"/>
    </row>
    <row r="95" spans="1:16" ht="15.75">
      <c r="A95" s="5">
        <v>66</v>
      </c>
      <c r="B95" s="6" t="s">
        <v>67</v>
      </c>
      <c r="C95" s="21">
        <v>19.03</v>
      </c>
      <c r="D95" s="22">
        <v>21.69</v>
      </c>
      <c r="E95" s="23">
        <v>24.36</v>
      </c>
      <c r="F95" s="22">
        <v>30.03</v>
      </c>
      <c r="G95" s="23">
        <v>32.57</v>
      </c>
      <c r="H95" s="22">
        <v>35.1</v>
      </c>
      <c r="I95" s="23">
        <v>37.64</v>
      </c>
      <c r="J95" s="22">
        <v>42.59</v>
      </c>
      <c r="K95" s="23">
        <v>47.06</v>
      </c>
      <c r="L95" s="24">
        <v>44.82</v>
      </c>
      <c r="M95" s="24">
        <v>41.24</v>
      </c>
      <c r="N95" s="24">
        <v>38.1</v>
      </c>
      <c r="O95" s="24">
        <v>35.86</v>
      </c>
      <c r="P95" s="31"/>
    </row>
    <row r="96" spans="1:16" ht="15.75">
      <c r="A96" s="5">
        <v>66</v>
      </c>
      <c r="B96" s="6" t="s">
        <v>4</v>
      </c>
      <c r="C96" s="21">
        <v>47.53</v>
      </c>
      <c r="D96" s="22">
        <v>54.18</v>
      </c>
      <c r="E96" s="23">
        <v>60.83</v>
      </c>
      <c r="F96" s="22">
        <v>67.489999999999995</v>
      </c>
      <c r="G96" s="23">
        <v>73.2</v>
      </c>
      <c r="H96" s="22">
        <v>78.900000000000006</v>
      </c>
      <c r="I96" s="23">
        <v>84.6</v>
      </c>
      <c r="J96" s="22">
        <v>90.3</v>
      </c>
      <c r="K96" s="23">
        <v>99.81</v>
      </c>
      <c r="L96" s="24">
        <v>95.06</v>
      </c>
      <c r="M96" s="24">
        <v>87.45</v>
      </c>
      <c r="N96" s="24">
        <v>80.8</v>
      </c>
      <c r="O96" s="24">
        <v>76.040000000000006</v>
      </c>
      <c r="P96" s="31"/>
    </row>
    <row r="97" spans="1:16" ht="15.75">
      <c r="A97" s="5">
        <v>67</v>
      </c>
      <c r="B97" s="6" t="s">
        <v>68</v>
      </c>
      <c r="C97" s="21">
        <v>11.56</v>
      </c>
      <c r="D97" s="22">
        <v>13.18</v>
      </c>
      <c r="E97" s="23">
        <v>14.8</v>
      </c>
      <c r="F97" s="22">
        <v>18.239999999999998</v>
      </c>
      <c r="G97" s="23">
        <v>19.78</v>
      </c>
      <c r="H97" s="22">
        <v>21.33</v>
      </c>
      <c r="I97" s="23">
        <v>22.87</v>
      </c>
      <c r="J97" s="22">
        <v>25.87</v>
      </c>
      <c r="K97" s="23">
        <v>28.59</v>
      </c>
      <c r="L97" s="24">
        <v>27.24</v>
      </c>
      <c r="M97" s="24">
        <v>25.05</v>
      </c>
      <c r="N97" s="24">
        <v>23.15</v>
      </c>
      <c r="O97" s="24">
        <v>21.78</v>
      </c>
      <c r="P97" s="31"/>
    </row>
    <row r="98" spans="1:16" ht="15.75">
      <c r="A98" s="5">
        <v>68</v>
      </c>
      <c r="B98" s="6" t="s">
        <v>69</v>
      </c>
      <c r="C98" s="21">
        <v>15.64</v>
      </c>
      <c r="D98" s="22">
        <v>17.829999999999998</v>
      </c>
      <c r="E98" s="23">
        <v>20.02</v>
      </c>
      <c r="F98" s="22">
        <v>23.77</v>
      </c>
      <c r="G98" s="23">
        <v>25.78</v>
      </c>
      <c r="H98" s="22">
        <v>27.79</v>
      </c>
      <c r="I98" s="23">
        <v>29.79</v>
      </c>
      <c r="J98" s="22">
        <v>32.840000000000003</v>
      </c>
      <c r="K98" s="23">
        <v>36.299999999999997</v>
      </c>
      <c r="L98" s="24">
        <v>34.57</v>
      </c>
      <c r="M98" s="24">
        <v>31.81</v>
      </c>
      <c r="N98" s="24">
        <v>29.39</v>
      </c>
      <c r="O98" s="24">
        <v>27.66</v>
      </c>
      <c r="P98" s="31"/>
    </row>
    <row r="99" spans="1:16" ht="15.75">
      <c r="A99" s="5">
        <v>69</v>
      </c>
      <c r="B99" s="6" t="s">
        <v>70</v>
      </c>
      <c r="C99" s="21">
        <v>15.14</v>
      </c>
      <c r="D99" s="22">
        <v>17.260000000000002</v>
      </c>
      <c r="E99" s="23">
        <v>19.38</v>
      </c>
      <c r="F99" s="22">
        <v>23.01</v>
      </c>
      <c r="G99" s="23">
        <v>24.96</v>
      </c>
      <c r="H99" s="22">
        <v>26.9</v>
      </c>
      <c r="I99" s="23">
        <v>28.85</v>
      </c>
      <c r="J99" s="22">
        <v>31.8</v>
      </c>
      <c r="K99" s="23">
        <v>35.14</v>
      </c>
      <c r="L99" s="24">
        <v>33.47</v>
      </c>
      <c r="M99" s="24">
        <v>30.79</v>
      </c>
      <c r="N99" s="24">
        <v>28.45</v>
      </c>
      <c r="O99" s="24">
        <v>26.78</v>
      </c>
      <c r="P99" s="31"/>
    </row>
    <row r="100" spans="1:16" ht="15.75">
      <c r="A100" s="5">
        <v>70</v>
      </c>
      <c r="B100" s="6" t="s">
        <v>71</v>
      </c>
      <c r="C100" s="21">
        <v>11.56</v>
      </c>
      <c r="D100" s="22">
        <v>13.18</v>
      </c>
      <c r="E100" s="23">
        <v>14.8</v>
      </c>
      <c r="F100" s="22">
        <v>18.239999999999998</v>
      </c>
      <c r="G100" s="23">
        <v>19.78</v>
      </c>
      <c r="H100" s="22">
        <v>21.33</v>
      </c>
      <c r="I100" s="23">
        <v>22.87</v>
      </c>
      <c r="J100" s="22">
        <v>25.87</v>
      </c>
      <c r="K100" s="23">
        <v>28.59</v>
      </c>
      <c r="L100" s="24">
        <v>27.24</v>
      </c>
      <c r="M100" s="24">
        <v>25.05</v>
      </c>
      <c r="N100" s="24">
        <v>23.15</v>
      </c>
      <c r="O100" s="24">
        <v>21.78</v>
      </c>
      <c r="P100" s="31"/>
    </row>
    <row r="101" spans="1:16" ht="15.75">
      <c r="A101" s="5">
        <v>71</v>
      </c>
      <c r="B101" s="6" t="s">
        <v>72</v>
      </c>
      <c r="C101" s="21">
        <v>11.56</v>
      </c>
      <c r="D101" s="22">
        <v>13.18</v>
      </c>
      <c r="E101" s="23">
        <v>14.8</v>
      </c>
      <c r="F101" s="22">
        <v>18.239999999999998</v>
      </c>
      <c r="G101" s="23">
        <v>19.78</v>
      </c>
      <c r="H101" s="22">
        <v>21.33</v>
      </c>
      <c r="I101" s="23">
        <v>22.87</v>
      </c>
      <c r="J101" s="22">
        <v>25.87</v>
      </c>
      <c r="K101" s="23">
        <v>28.59</v>
      </c>
      <c r="L101" s="24">
        <v>27.24</v>
      </c>
      <c r="M101" s="24">
        <v>25.05</v>
      </c>
      <c r="N101" s="24">
        <v>23.15</v>
      </c>
      <c r="O101" s="24">
        <v>21.78</v>
      </c>
      <c r="P101" s="31"/>
    </row>
    <row r="102" spans="1:16" ht="15.75">
      <c r="A102" s="5">
        <v>72</v>
      </c>
      <c r="B102" s="6" t="s">
        <v>73</v>
      </c>
      <c r="C102" s="21">
        <v>12.85</v>
      </c>
      <c r="D102" s="22">
        <v>14.65</v>
      </c>
      <c r="E102" s="23">
        <v>16.45</v>
      </c>
      <c r="F102" s="22">
        <v>20.059999999999999</v>
      </c>
      <c r="G102" s="23">
        <v>21.76</v>
      </c>
      <c r="H102" s="22">
        <v>23.46</v>
      </c>
      <c r="I102" s="23">
        <v>25.15</v>
      </c>
      <c r="J102" s="22">
        <v>28.31</v>
      </c>
      <c r="K102" s="23">
        <v>31.29</v>
      </c>
      <c r="L102" s="24">
        <v>29.81</v>
      </c>
      <c r="M102" s="24">
        <v>27.42</v>
      </c>
      <c r="N102" s="24">
        <v>25.33</v>
      </c>
      <c r="O102" s="24">
        <v>23.84</v>
      </c>
      <c r="P102" s="31"/>
    </row>
    <row r="103" spans="1:16" ht="15.75">
      <c r="A103" s="5">
        <v>73</v>
      </c>
      <c r="B103" s="6" t="s">
        <v>74</v>
      </c>
      <c r="C103" s="21">
        <v>13.53</v>
      </c>
      <c r="D103" s="22">
        <v>15.42</v>
      </c>
      <c r="E103" s="23">
        <v>17.32</v>
      </c>
      <c r="F103" s="22">
        <v>21.34</v>
      </c>
      <c r="G103" s="23">
        <v>23.15</v>
      </c>
      <c r="H103" s="22">
        <v>24.95</v>
      </c>
      <c r="I103" s="23">
        <v>26.75</v>
      </c>
      <c r="J103" s="22">
        <v>30.27</v>
      </c>
      <c r="K103" s="23">
        <v>33.450000000000003</v>
      </c>
      <c r="L103" s="24">
        <v>31.86</v>
      </c>
      <c r="M103" s="24">
        <v>29.31</v>
      </c>
      <c r="N103" s="24">
        <v>27.08</v>
      </c>
      <c r="O103" s="24">
        <v>25.49</v>
      </c>
      <c r="P103" s="31"/>
    </row>
    <row r="104" spans="1:16" ht="15.75">
      <c r="A104" s="5">
        <v>73</v>
      </c>
      <c r="B104" s="6" t="s">
        <v>4</v>
      </c>
      <c r="C104" s="21">
        <v>35.299999999999997</v>
      </c>
      <c r="D104" s="22">
        <v>40.24</v>
      </c>
      <c r="E104" s="23">
        <v>45.18</v>
      </c>
      <c r="F104" s="22">
        <v>50.13</v>
      </c>
      <c r="G104" s="23">
        <v>54.36</v>
      </c>
      <c r="H104" s="22">
        <v>58.6</v>
      </c>
      <c r="I104" s="23">
        <v>62.83</v>
      </c>
      <c r="J104" s="22">
        <v>67.069999999999993</v>
      </c>
      <c r="K104" s="23">
        <v>74.13</v>
      </c>
      <c r="L104" s="24">
        <v>70.599999999999994</v>
      </c>
      <c r="M104" s="24">
        <v>64.95</v>
      </c>
      <c r="N104" s="24">
        <v>60.01</v>
      </c>
      <c r="O104" s="24">
        <v>56.48</v>
      </c>
      <c r="P104" s="31"/>
    </row>
    <row r="105" spans="1:16" ht="15.75">
      <c r="A105" s="5">
        <v>74</v>
      </c>
      <c r="B105" s="6" t="s">
        <v>75</v>
      </c>
      <c r="C105" s="21">
        <v>13.53</v>
      </c>
      <c r="D105" s="22">
        <v>15.42</v>
      </c>
      <c r="E105" s="23">
        <v>17.32</v>
      </c>
      <c r="F105" s="22">
        <v>21.34</v>
      </c>
      <c r="G105" s="23">
        <v>23.15</v>
      </c>
      <c r="H105" s="22">
        <v>24.95</v>
      </c>
      <c r="I105" s="23">
        <v>26.75</v>
      </c>
      <c r="J105" s="22">
        <v>30.27</v>
      </c>
      <c r="K105" s="23">
        <v>33.450000000000003</v>
      </c>
      <c r="L105" s="24">
        <v>31.86</v>
      </c>
      <c r="M105" s="24">
        <v>29.31</v>
      </c>
      <c r="N105" s="24">
        <v>27.08</v>
      </c>
      <c r="O105" s="24">
        <v>25.49</v>
      </c>
      <c r="P105" s="31"/>
    </row>
    <row r="106" spans="1:16" ht="15.75">
      <c r="A106" s="5">
        <v>74</v>
      </c>
      <c r="B106" s="6" t="s">
        <v>4</v>
      </c>
      <c r="C106" s="21">
        <v>35.299999999999997</v>
      </c>
      <c r="D106" s="22">
        <v>40.24</v>
      </c>
      <c r="E106" s="23">
        <v>45.18</v>
      </c>
      <c r="F106" s="22">
        <v>50.13</v>
      </c>
      <c r="G106" s="23">
        <v>54.36</v>
      </c>
      <c r="H106" s="22">
        <v>58.6</v>
      </c>
      <c r="I106" s="23">
        <v>62.83</v>
      </c>
      <c r="J106" s="22">
        <v>67.069999999999993</v>
      </c>
      <c r="K106" s="23">
        <v>74.13</v>
      </c>
      <c r="L106" s="24">
        <v>70.599999999999994</v>
      </c>
      <c r="M106" s="24">
        <v>64.95</v>
      </c>
      <c r="N106" s="24">
        <v>60.01</v>
      </c>
      <c r="O106" s="24">
        <v>56.48</v>
      </c>
      <c r="P106" s="31"/>
    </row>
    <row r="107" spans="1:16" ht="15.75">
      <c r="A107" s="5">
        <v>75</v>
      </c>
      <c r="B107" s="6" t="s">
        <v>76</v>
      </c>
      <c r="C107" s="21">
        <v>15.98</v>
      </c>
      <c r="D107" s="22">
        <v>18.22</v>
      </c>
      <c r="E107" s="23">
        <v>20.46</v>
      </c>
      <c r="F107" s="22">
        <v>23.96</v>
      </c>
      <c r="G107" s="23">
        <v>25.98</v>
      </c>
      <c r="H107" s="22">
        <v>28.01</v>
      </c>
      <c r="I107" s="23">
        <v>30.04</v>
      </c>
      <c r="J107" s="22">
        <v>32.89</v>
      </c>
      <c r="K107" s="23">
        <v>36.36</v>
      </c>
      <c r="L107" s="24">
        <v>34.630000000000003</v>
      </c>
      <c r="M107" s="24">
        <v>31.86</v>
      </c>
      <c r="N107" s="24">
        <v>29.44</v>
      </c>
      <c r="O107" s="24">
        <v>27.7</v>
      </c>
      <c r="P107" s="31"/>
    </row>
    <row r="108" spans="1:16" ht="15.75">
      <c r="A108" s="5">
        <v>76</v>
      </c>
      <c r="B108" s="6" t="s">
        <v>77</v>
      </c>
      <c r="C108" s="21">
        <v>12.69</v>
      </c>
      <c r="D108" s="22">
        <v>14.47</v>
      </c>
      <c r="E108" s="23">
        <v>16.239999999999998</v>
      </c>
      <c r="F108" s="22">
        <v>19.72</v>
      </c>
      <c r="G108" s="23">
        <v>21.39</v>
      </c>
      <c r="H108" s="22">
        <v>23.06</v>
      </c>
      <c r="I108" s="23">
        <v>24.72</v>
      </c>
      <c r="J108" s="22">
        <v>27.75</v>
      </c>
      <c r="K108" s="23">
        <v>30.68</v>
      </c>
      <c r="L108" s="24">
        <v>29.21</v>
      </c>
      <c r="M108" s="24">
        <v>26.88</v>
      </c>
      <c r="N108" s="24">
        <v>24.83</v>
      </c>
      <c r="O108" s="24">
        <v>23.37</v>
      </c>
      <c r="P108" s="31"/>
    </row>
    <row r="109" spans="1:16" ht="15.75">
      <c r="A109" s="5">
        <v>77</v>
      </c>
      <c r="B109" s="6" t="s">
        <v>78</v>
      </c>
      <c r="C109" s="21">
        <v>14.5</v>
      </c>
      <c r="D109" s="22">
        <v>16.53</v>
      </c>
      <c r="E109" s="23">
        <v>18.559999999999999</v>
      </c>
      <c r="F109" s="22">
        <v>22.1</v>
      </c>
      <c r="G109" s="23">
        <v>23.97</v>
      </c>
      <c r="H109" s="22">
        <v>25.84</v>
      </c>
      <c r="I109" s="23">
        <v>27.7</v>
      </c>
      <c r="J109" s="22">
        <v>30.8</v>
      </c>
      <c r="K109" s="23">
        <v>34.03</v>
      </c>
      <c r="L109" s="24">
        <v>32.409999999999997</v>
      </c>
      <c r="M109" s="24">
        <v>29.81</v>
      </c>
      <c r="N109" s="24">
        <v>27.55</v>
      </c>
      <c r="O109" s="24">
        <v>25.93</v>
      </c>
      <c r="P109" s="31"/>
    </row>
    <row r="110" spans="1:16" ht="15.75">
      <c r="A110" s="5">
        <v>78</v>
      </c>
      <c r="B110" s="6" t="s">
        <v>79</v>
      </c>
      <c r="C110" s="21">
        <v>15.69</v>
      </c>
      <c r="D110" s="22">
        <v>17.88</v>
      </c>
      <c r="E110" s="23">
        <v>20.079999999999998</v>
      </c>
      <c r="F110" s="22">
        <v>23.91</v>
      </c>
      <c r="G110" s="23">
        <v>25.94</v>
      </c>
      <c r="H110" s="22">
        <v>27.96</v>
      </c>
      <c r="I110" s="23">
        <v>29.98</v>
      </c>
      <c r="J110" s="22">
        <v>33.32</v>
      </c>
      <c r="K110" s="23">
        <v>36.82</v>
      </c>
      <c r="L110" s="24">
        <v>35.07</v>
      </c>
      <c r="M110" s="24">
        <v>32.26</v>
      </c>
      <c r="N110" s="24">
        <v>29.81</v>
      </c>
      <c r="O110" s="24">
        <v>28.05</v>
      </c>
      <c r="P110" s="31"/>
    </row>
    <row r="111" spans="1:16" ht="15.75">
      <c r="A111" s="5">
        <v>79</v>
      </c>
      <c r="B111" s="6" t="s">
        <v>80</v>
      </c>
      <c r="C111" s="21">
        <v>13.92</v>
      </c>
      <c r="D111" s="22">
        <v>15.87</v>
      </c>
      <c r="E111" s="23">
        <v>17.82</v>
      </c>
      <c r="F111" s="22">
        <v>21.96</v>
      </c>
      <c r="G111" s="23">
        <v>23.82</v>
      </c>
      <c r="H111" s="22">
        <v>25.68</v>
      </c>
      <c r="I111" s="23">
        <v>27.53</v>
      </c>
      <c r="J111" s="22">
        <v>31.15</v>
      </c>
      <c r="K111" s="23">
        <v>34.43</v>
      </c>
      <c r="L111" s="24">
        <v>32.79</v>
      </c>
      <c r="M111" s="24">
        <v>30.17</v>
      </c>
      <c r="N111" s="24">
        <v>27.87</v>
      </c>
      <c r="O111" s="24">
        <v>26.23</v>
      </c>
      <c r="P111" s="31"/>
    </row>
    <row r="112" spans="1:16" ht="15.75">
      <c r="A112" s="5">
        <v>80</v>
      </c>
      <c r="B112" s="6" t="s">
        <v>81</v>
      </c>
      <c r="C112" s="21">
        <v>11.17</v>
      </c>
      <c r="D112" s="22">
        <v>12.73</v>
      </c>
      <c r="E112" s="23">
        <v>14.3</v>
      </c>
      <c r="F112" s="22">
        <v>17.62</v>
      </c>
      <c r="G112" s="23">
        <v>19.11</v>
      </c>
      <c r="H112" s="22">
        <v>20.6</v>
      </c>
      <c r="I112" s="23">
        <v>22.09</v>
      </c>
      <c r="J112" s="22">
        <v>24.99</v>
      </c>
      <c r="K112" s="23">
        <v>27.62</v>
      </c>
      <c r="L112" s="24">
        <v>26.31</v>
      </c>
      <c r="M112" s="24">
        <v>24.2</v>
      </c>
      <c r="N112" s="24">
        <v>22.36</v>
      </c>
      <c r="O112" s="24">
        <v>21.04</v>
      </c>
      <c r="P112" s="31"/>
    </row>
    <row r="113" spans="1:16" ht="15.75">
      <c r="A113" s="5">
        <v>81</v>
      </c>
      <c r="B113" s="6" t="s">
        <v>82</v>
      </c>
      <c r="C113" s="21">
        <v>22.61</v>
      </c>
      <c r="D113" s="22">
        <v>25.78</v>
      </c>
      <c r="E113" s="23">
        <v>28.94</v>
      </c>
      <c r="F113" s="22">
        <v>34.36</v>
      </c>
      <c r="G113" s="23">
        <v>37.26</v>
      </c>
      <c r="H113" s="22">
        <v>40.17</v>
      </c>
      <c r="I113" s="23">
        <v>43.07</v>
      </c>
      <c r="J113" s="22">
        <v>47.48</v>
      </c>
      <c r="K113" s="23">
        <v>52.49</v>
      </c>
      <c r="L113" s="24">
        <v>49.98</v>
      </c>
      <c r="M113" s="24">
        <v>45.98</v>
      </c>
      <c r="N113" s="24">
        <v>42.49</v>
      </c>
      <c r="O113" s="24">
        <v>39.99</v>
      </c>
      <c r="P113" s="31"/>
    </row>
    <row r="114" spans="1:16" ht="15.75">
      <c r="A114" s="5">
        <v>82</v>
      </c>
      <c r="B114" s="6" t="s">
        <v>83</v>
      </c>
      <c r="C114" s="21">
        <v>17.059999999999999</v>
      </c>
      <c r="D114" s="22">
        <v>19.45</v>
      </c>
      <c r="E114" s="23">
        <v>21.84</v>
      </c>
      <c r="F114" s="22">
        <v>26.92</v>
      </c>
      <c r="G114" s="23">
        <v>29.2</v>
      </c>
      <c r="H114" s="22">
        <v>31.48</v>
      </c>
      <c r="I114" s="23">
        <v>33.75</v>
      </c>
      <c r="J114" s="22">
        <v>38.19</v>
      </c>
      <c r="K114" s="23">
        <v>42.21</v>
      </c>
      <c r="L114" s="24">
        <v>40.200000000000003</v>
      </c>
      <c r="M114" s="24">
        <v>36.979999999999997</v>
      </c>
      <c r="N114" s="24">
        <v>34.17</v>
      </c>
      <c r="O114" s="24">
        <v>32.159999999999997</v>
      </c>
      <c r="P114" s="31"/>
    </row>
    <row r="115" spans="1:16" ht="15.75">
      <c r="A115" s="5">
        <v>83</v>
      </c>
      <c r="B115" s="6" t="s">
        <v>84</v>
      </c>
      <c r="C115" s="21">
        <v>23.61</v>
      </c>
      <c r="D115" s="22">
        <v>26.91</v>
      </c>
      <c r="E115" s="23">
        <v>30.22</v>
      </c>
      <c r="F115" s="22">
        <v>35.869999999999997</v>
      </c>
      <c r="G115" s="23">
        <v>38.909999999999997</v>
      </c>
      <c r="H115" s="22">
        <v>41.94</v>
      </c>
      <c r="I115" s="23">
        <v>44.97</v>
      </c>
      <c r="J115" s="22">
        <v>49.57</v>
      </c>
      <c r="K115" s="23">
        <v>54.79</v>
      </c>
      <c r="L115" s="24">
        <v>52.18</v>
      </c>
      <c r="M115" s="24">
        <v>48.01</v>
      </c>
      <c r="N115" s="24">
        <v>44.36</v>
      </c>
      <c r="O115" s="24">
        <v>41.74</v>
      </c>
      <c r="P115" s="31"/>
    </row>
    <row r="116" spans="1:16" ht="15.75">
      <c r="A116" s="5">
        <v>84</v>
      </c>
      <c r="B116" s="6" t="s">
        <v>85</v>
      </c>
      <c r="C116" s="21">
        <v>14.71</v>
      </c>
      <c r="D116" s="22">
        <v>16.77</v>
      </c>
      <c r="E116" s="23">
        <v>18.82</v>
      </c>
      <c r="F116" s="22">
        <v>23.2</v>
      </c>
      <c r="G116" s="23">
        <v>25.17</v>
      </c>
      <c r="H116" s="22">
        <v>27.13</v>
      </c>
      <c r="I116" s="23">
        <v>29.09</v>
      </c>
      <c r="J116" s="22">
        <v>32.909999999999997</v>
      </c>
      <c r="K116" s="23">
        <v>36.369999999999997</v>
      </c>
      <c r="L116" s="24">
        <v>34.64</v>
      </c>
      <c r="M116" s="24">
        <v>31.87</v>
      </c>
      <c r="N116" s="24">
        <v>29.45</v>
      </c>
      <c r="O116" s="24">
        <v>27.71</v>
      </c>
      <c r="P116" s="31"/>
    </row>
    <row r="117" spans="1:16" ht="15.75">
      <c r="A117" s="5">
        <v>85</v>
      </c>
      <c r="B117" s="6" t="s">
        <v>86</v>
      </c>
      <c r="C117" s="21">
        <v>13.53</v>
      </c>
      <c r="D117" s="22">
        <v>15.42</v>
      </c>
      <c r="E117" s="23">
        <v>17.32</v>
      </c>
      <c r="F117" s="22">
        <v>21.34</v>
      </c>
      <c r="G117" s="23">
        <v>23.15</v>
      </c>
      <c r="H117" s="22">
        <v>24.95</v>
      </c>
      <c r="I117" s="23">
        <v>26.75</v>
      </c>
      <c r="J117" s="22">
        <v>30.27</v>
      </c>
      <c r="K117" s="23">
        <v>33.450000000000003</v>
      </c>
      <c r="L117" s="24">
        <v>31.86</v>
      </c>
      <c r="M117" s="24">
        <v>29.31</v>
      </c>
      <c r="N117" s="24">
        <v>27.08</v>
      </c>
      <c r="O117" s="24">
        <v>25.49</v>
      </c>
      <c r="P117" s="31"/>
    </row>
    <row r="118" spans="1:16" ht="15.75">
      <c r="A118" s="5">
        <v>85</v>
      </c>
      <c r="B118" s="6" t="s">
        <v>18</v>
      </c>
      <c r="C118" s="21">
        <v>35.299999999999997</v>
      </c>
      <c r="D118" s="22">
        <v>40.24</v>
      </c>
      <c r="E118" s="23">
        <v>45.18</v>
      </c>
      <c r="F118" s="22">
        <v>50.13</v>
      </c>
      <c r="G118" s="23">
        <v>54.36</v>
      </c>
      <c r="H118" s="22">
        <v>58.6</v>
      </c>
      <c r="I118" s="23">
        <v>62.83</v>
      </c>
      <c r="J118" s="22">
        <v>67.069999999999993</v>
      </c>
      <c r="K118" s="23">
        <v>74.13</v>
      </c>
      <c r="L118" s="24">
        <v>70.599999999999994</v>
      </c>
      <c r="M118" s="24">
        <v>64.95</v>
      </c>
      <c r="N118" s="24">
        <v>60.01</v>
      </c>
      <c r="O118" s="24">
        <v>56.48</v>
      </c>
      <c r="P118" s="31"/>
    </row>
    <row r="119" spans="1:16" ht="15.75">
      <c r="A119" s="5">
        <v>86</v>
      </c>
      <c r="B119" s="6" t="s">
        <v>87</v>
      </c>
      <c r="C119" s="21">
        <v>13.53</v>
      </c>
      <c r="D119" s="22">
        <v>15.42</v>
      </c>
      <c r="E119" s="23">
        <v>17.32</v>
      </c>
      <c r="F119" s="22">
        <v>21.34</v>
      </c>
      <c r="G119" s="23">
        <v>23.15</v>
      </c>
      <c r="H119" s="22">
        <v>24.95</v>
      </c>
      <c r="I119" s="23">
        <v>26.75</v>
      </c>
      <c r="J119" s="22">
        <v>30.27</v>
      </c>
      <c r="K119" s="23">
        <v>33.450000000000003</v>
      </c>
      <c r="L119" s="24">
        <v>31.86</v>
      </c>
      <c r="M119" s="24">
        <v>29.31</v>
      </c>
      <c r="N119" s="24">
        <v>27.08</v>
      </c>
      <c r="O119" s="24">
        <v>25.49</v>
      </c>
      <c r="P119" s="31"/>
    </row>
    <row r="120" spans="1:16" ht="15.75">
      <c r="A120" s="5">
        <v>87</v>
      </c>
      <c r="B120" s="6" t="s">
        <v>88</v>
      </c>
      <c r="C120" s="21">
        <v>13.53</v>
      </c>
      <c r="D120" s="22">
        <v>15.42</v>
      </c>
      <c r="E120" s="23">
        <v>17.32</v>
      </c>
      <c r="F120" s="22">
        <v>21.34</v>
      </c>
      <c r="G120" s="23">
        <v>23.15</v>
      </c>
      <c r="H120" s="22">
        <v>24.95</v>
      </c>
      <c r="I120" s="23">
        <v>26.75</v>
      </c>
      <c r="J120" s="22">
        <v>30.27</v>
      </c>
      <c r="K120" s="23">
        <v>33.450000000000003</v>
      </c>
      <c r="L120" s="24">
        <v>31.86</v>
      </c>
      <c r="M120" s="24">
        <v>29.31</v>
      </c>
      <c r="N120" s="24">
        <v>27.08</v>
      </c>
      <c r="O120" s="24">
        <v>25.49</v>
      </c>
      <c r="P120" s="31"/>
    </row>
    <row r="121" spans="1:16" ht="15.75">
      <c r="A121" s="5">
        <v>88</v>
      </c>
      <c r="B121" s="6" t="s">
        <v>89</v>
      </c>
      <c r="C121" s="21">
        <v>11.17</v>
      </c>
      <c r="D121" s="22">
        <v>12.73</v>
      </c>
      <c r="E121" s="23">
        <v>14.3</v>
      </c>
      <c r="F121" s="22">
        <v>17.62</v>
      </c>
      <c r="G121" s="23">
        <v>19.11</v>
      </c>
      <c r="H121" s="22">
        <v>20.6</v>
      </c>
      <c r="I121" s="23">
        <v>22.09</v>
      </c>
      <c r="J121" s="22">
        <v>24.99</v>
      </c>
      <c r="K121" s="23">
        <v>27.62</v>
      </c>
      <c r="L121" s="24">
        <v>26.31</v>
      </c>
      <c r="M121" s="24">
        <v>24.2</v>
      </c>
      <c r="N121" s="24">
        <v>22.36</v>
      </c>
      <c r="O121" s="24">
        <v>21.04</v>
      </c>
      <c r="P121" s="31"/>
    </row>
    <row r="122" spans="1:16" ht="15.75">
      <c r="A122" s="5">
        <v>88</v>
      </c>
      <c r="B122" s="6" t="s">
        <v>4</v>
      </c>
      <c r="C122" s="21">
        <v>28.31</v>
      </c>
      <c r="D122" s="22">
        <v>32.28</v>
      </c>
      <c r="E122" s="23">
        <v>36.24</v>
      </c>
      <c r="F122" s="22">
        <v>40.21</v>
      </c>
      <c r="G122" s="23">
        <v>43.6</v>
      </c>
      <c r="H122" s="22">
        <v>47</v>
      </c>
      <c r="I122" s="23">
        <v>50.39</v>
      </c>
      <c r="J122" s="22">
        <v>53.8</v>
      </c>
      <c r="K122" s="23">
        <v>59.45</v>
      </c>
      <c r="L122" s="24">
        <v>56.63</v>
      </c>
      <c r="M122" s="24">
        <v>52.09</v>
      </c>
      <c r="N122" s="24">
        <v>48.13</v>
      </c>
      <c r="O122" s="24">
        <v>45.3</v>
      </c>
      <c r="P122" s="31"/>
    </row>
    <row r="123" spans="1:16" ht="15.75">
      <c r="A123" s="5">
        <v>89</v>
      </c>
      <c r="B123" s="6" t="s">
        <v>90</v>
      </c>
      <c r="C123" s="21">
        <v>9.1999999999999993</v>
      </c>
      <c r="D123" s="22">
        <v>10.49</v>
      </c>
      <c r="E123" s="23">
        <v>11.78</v>
      </c>
      <c r="F123" s="22">
        <v>14.52</v>
      </c>
      <c r="G123" s="23">
        <v>15.75</v>
      </c>
      <c r="H123" s="22">
        <v>16.97</v>
      </c>
      <c r="I123" s="23">
        <v>18.2</v>
      </c>
      <c r="J123" s="22">
        <v>20.59</v>
      </c>
      <c r="K123" s="23">
        <v>22.76</v>
      </c>
      <c r="L123" s="24">
        <v>21.68</v>
      </c>
      <c r="M123" s="24">
        <v>19.940000000000001</v>
      </c>
      <c r="N123" s="24">
        <v>18.43</v>
      </c>
      <c r="O123" s="24">
        <v>17.34</v>
      </c>
      <c r="P123" s="31"/>
    </row>
    <row r="124" spans="1:16" ht="15.75">
      <c r="A124" s="5">
        <v>90</v>
      </c>
      <c r="B124" s="6" t="s">
        <v>91</v>
      </c>
      <c r="C124" s="21">
        <v>13.15</v>
      </c>
      <c r="D124" s="22">
        <v>14.99</v>
      </c>
      <c r="E124" s="23">
        <v>16.84</v>
      </c>
      <c r="F124" s="22">
        <v>20.440000000000001</v>
      </c>
      <c r="G124" s="23">
        <v>22.17</v>
      </c>
      <c r="H124" s="22">
        <v>23.9</v>
      </c>
      <c r="I124" s="23">
        <v>25.62</v>
      </c>
      <c r="J124" s="22">
        <v>28.77</v>
      </c>
      <c r="K124" s="23">
        <v>31.79</v>
      </c>
      <c r="L124" s="24">
        <v>30.28</v>
      </c>
      <c r="M124" s="24">
        <v>27.85</v>
      </c>
      <c r="N124" s="24">
        <v>25.74</v>
      </c>
      <c r="O124" s="24">
        <v>24.22</v>
      </c>
      <c r="P124" s="31"/>
    </row>
    <row r="125" spans="1:16" ht="15.75">
      <c r="A125" s="5">
        <v>91</v>
      </c>
      <c r="B125" s="6" t="s">
        <v>92</v>
      </c>
      <c r="C125" s="21">
        <v>15.1</v>
      </c>
      <c r="D125" s="22">
        <v>17.21</v>
      </c>
      <c r="E125" s="23">
        <v>19.32</v>
      </c>
      <c r="F125" s="22">
        <v>23.01</v>
      </c>
      <c r="G125" s="23">
        <v>24.95</v>
      </c>
      <c r="H125" s="22">
        <v>26.9</v>
      </c>
      <c r="I125" s="23">
        <v>28.85</v>
      </c>
      <c r="J125" s="22">
        <v>32.049999999999997</v>
      </c>
      <c r="K125" s="23">
        <v>35.43</v>
      </c>
      <c r="L125" s="24">
        <v>33.74</v>
      </c>
      <c r="M125" s="24">
        <v>31.04</v>
      </c>
      <c r="N125" s="24">
        <v>28.68</v>
      </c>
      <c r="O125" s="24">
        <v>26.99</v>
      </c>
      <c r="P125" s="31"/>
    </row>
    <row r="126" spans="1:16" ht="15.75">
      <c r="A126" s="5">
        <v>92</v>
      </c>
      <c r="B126" s="6" t="s">
        <v>93</v>
      </c>
      <c r="C126" s="21">
        <v>15.69</v>
      </c>
      <c r="D126" s="22">
        <v>17.88</v>
      </c>
      <c r="E126" s="23">
        <v>20.079999999999998</v>
      </c>
      <c r="F126" s="22">
        <v>23.91</v>
      </c>
      <c r="G126" s="23">
        <v>25.94</v>
      </c>
      <c r="H126" s="22">
        <v>27.96</v>
      </c>
      <c r="I126" s="23">
        <v>29.98</v>
      </c>
      <c r="J126" s="22">
        <v>33.32</v>
      </c>
      <c r="K126" s="23">
        <v>36.82</v>
      </c>
      <c r="L126" s="24">
        <v>35.07</v>
      </c>
      <c r="M126" s="24">
        <v>32.26</v>
      </c>
      <c r="N126" s="24">
        <v>29.81</v>
      </c>
      <c r="O126" s="24">
        <v>28.05</v>
      </c>
      <c r="P126" s="31"/>
    </row>
    <row r="127" spans="1:16" ht="15.75">
      <c r="A127" s="5">
        <v>93</v>
      </c>
      <c r="B127" s="6" t="s">
        <v>94</v>
      </c>
      <c r="C127" s="21">
        <v>15.1</v>
      </c>
      <c r="D127" s="22">
        <v>17.21</v>
      </c>
      <c r="E127" s="23">
        <v>19.32</v>
      </c>
      <c r="F127" s="22">
        <v>23.01</v>
      </c>
      <c r="G127" s="23">
        <v>24.95</v>
      </c>
      <c r="H127" s="22">
        <v>26.9</v>
      </c>
      <c r="I127" s="23">
        <v>28.85</v>
      </c>
      <c r="J127" s="22">
        <v>32.049999999999997</v>
      </c>
      <c r="K127" s="23">
        <v>35.43</v>
      </c>
      <c r="L127" s="24">
        <v>33.74</v>
      </c>
      <c r="M127" s="24">
        <v>31.04</v>
      </c>
      <c r="N127" s="24">
        <v>28.68</v>
      </c>
      <c r="O127" s="24">
        <v>26.99</v>
      </c>
      <c r="P127" s="31"/>
    </row>
    <row r="128" spans="1:16" ht="15.75">
      <c r="A128" s="5">
        <v>94</v>
      </c>
      <c r="B128" s="6" t="s">
        <v>95</v>
      </c>
      <c r="C128" s="21">
        <v>15.1</v>
      </c>
      <c r="D128" s="22">
        <v>17.21</v>
      </c>
      <c r="E128" s="23">
        <v>19.32</v>
      </c>
      <c r="F128" s="22">
        <v>23.01</v>
      </c>
      <c r="G128" s="23">
        <v>24.95</v>
      </c>
      <c r="H128" s="22">
        <v>26.9</v>
      </c>
      <c r="I128" s="23">
        <v>28.85</v>
      </c>
      <c r="J128" s="22">
        <v>32.049999999999997</v>
      </c>
      <c r="K128" s="23">
        <v>35.43</v>
      </c>
      <c r="L128" s="24">
        <v>33.74</v>
      </c>
      <c r="M128" s="24">
        <v>31.04</v>
      </c>
      <c r="N128" s="24">
        <v>28.68</v>
      </c>
      <c r="O128" s="24">
        <v>26.99</v>
      </c>
      <c r="P128" s="31"/>
    </row>
    <row r="129" spans="1:16" ht="15.75">
      <c r="A129" s="5">
        <v>95</v>
      </c>
      <c r="B129" s="6" t="s">
        <v>96</v>
      </c>
      <c r="C129" s="21">
        <v>15.69</v>
      </c>
      <c r="D129" s="22">
        <v>17.88</v>
      </c>
      <c r="E129" s="23">
        <v>20.079999999999998</v>
      </c>
      <c r="F129" s="22">
        <v>23.91</v>
      </c>
      <c r="G129" s="23">
        <v>25.94</v>
      </c>
      <c r="H129" s="22">
        <v>27.96</v>
      </c>
      <c r="I129" s="23">
        <v>29.98</v>
      </c>
      <c r="J129" s="22">
        <v>33.32</v>
      </c>
      <c r="K129" s="23">
        <v>36.82</v>
      </c>
      <c r="L129" s="24">
        <v>35.07</v>
      </c>
      <c r="M129" s="24">
        <v>32.26</v>
      </c>
      <c r="N129" s="24">
        <v>29.81</v>
      </c>
      <c r="O129" s="24">
        <v>28.05</v>
      </c>
      <c r="P129" s="31"/>
    </row>
    <row r="130" spans="1:16" ht="16.5" thickBot="1">
      <c r="A130" s="7">
        <v>98</v>
      </c>
      <c r="B130" s="8" t="s">
        <v>97</v>
      </c>
      <c r="C130" s="25">
        <v>49.28</v>
      </c>
      <c r="D130" s="26">
        <v>56.17</v>
      </c>
      <c r="E130" s="27">
        <v>63.08</v>
      </c>
      <c r="F130" s="26">
        <v>69.97</v>
      </c>
      <c r="G130" s="27">
        <v>75.88</v>
      </c>
      <c r="H130" s="26">
        <v>81.8</v>
      </c>
      <c r="I130" s="27">
        <v>87.71</v>
      </c>
      <c r="J130" s="26">
        <v>93.62</v>
      </c>
      <c r="K130" s="27">
        <v>103.48</v>
      </c>
      <c r="L130" s="28">
        <v>98.55</v>
      </c>
      <c r="M130" s="28">
        <v>90.66</v>
      </c>
      <c r="N130" s="28">
        <v>83.77</v>
      </c>
      <c r="O130" s="28">
        <v>78.84</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196850393700787" right="0.196850393700787" top="0.39370078740157499" bottom="0.59055118110236204" header="0" footer="0"/>
  <pageSetup paperSize="9" scale="75" orientation="landscape" r:id="rId1"/>
  <headerFooter>
    <oddFooter>&amp;C&amp;P</oddFooter>
  </headerFooter>
</worksheet>
</file>

<file path=xl/worksheets/sheet2.xml><?xml version="1.0" encoding="utf-8"?>
<worksheet xmlns="http://schemas.openxmlformats.org/spreadsheetml/2006/main" xmlns:r="http://schemas.openxmlformats.org/officeDocument/2006/relationships">
  <sheetPr codeName="Feuil2"/>
  <dimension ref="A3:P301"/>
  <sheetViews>
    <sheetView zoomScale="70" zoomScaleNormal="70" workbookViewId="0">
      <selection activeCell="Q25" sqref="Q25"/>
    </sheetView>
  </sheetViews>
  <sheetFormatPr baseColWidth="10" defaultRowHeight="15"/>
  <cols>
    <col min="1" max="1" width="6.28515625" customWidth="1"/>
    <col min="2" max="2" width="29.28515625" bestFit="1" customWidth="1"/>
    <col min="3"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67"/>
      <c r="B7" s="67"/>
      <c r="C7" s="67"/>
      <c r="D7" s="67"/>
      <c r="E7" s="67"/>
      <c r="F7" s="67"/>
      <c r="G7" s="67"/>
      <c r="H7" s="67"/>
      <c r="I7" s="67"/>
      <c r="J7" s="67"/>
      <c r="K7" s="67"/>
      <c r="L7" s="67"/>
      <c r="M7" s="67"/>
      <c r="N7" s="67"/>
      <c r="O7" s="67"/>
    </row>
    <row r="8" spans="1:16">
      <c r="A8" s="68"/>
      <c r="B8" s="68"/>
      <c r="C8" s="68"/>
      <c r="D8" s="68"/>
      <c r="E8" s="68"/>
      <c r="F8" s="68"/>
      <c r="G8" s="68"/>
      <c r="H8" s="68"/>
      <c r="I8" s="68"/>
      <c r="J8" s="68"/>
      <c r="K8" s="68"/>
      <c r="L8" s="68"/>
      <c r="M8" s="68"/>
      <c r="N8" s="68"/>
      <c r="O8" s="68"/>
    </row>
    <row r="9" spans="1:16">
      <c r="A9" s="33"/>
      <c r="B9" s="33"/>
      <c r="C9" s="33"/>
      <c r="D9" s="33"/>
      <c r="E9" s="33"/>
      <c r="F9" s="33"/>
      <c r="G9" s="33"/>
      <c r="H9" s="33"/>
      <c r="I9" s="33"/>
      <c r="J9" s="33"/>
      <c r="K9" s="33"/>
      <c r="L9" s="33"/>
      <c r="M9" s="33"/>
      <c r="N9" s="33"/>
      <c r="O9" s="33"/>
    </row>
    <row r="10" spans="1:16">
      <c r="A10" s="69"/>
      <c r="B10" s="69"/>
      <c r="C10" s="69"/>
      <c r="D10" s="69"/>
      <c r="E10" s="69"/>
      <c r="F10" s="69"/>
      <c r="G10" s="69"/>
      <c r="H10" s="69"/>
      <c r="I10" s="69"/>
      <c r="J10" s="69"/>
      <c r="K10" s="69"/>
      <c r="L10" s="69"/>
      <c r="M10" s="69"/>
      <c r="N10" s="69"/>
      <c r="O10" s="69"/>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17">
        <v>23.15</v>
      </c>
      <c r="D14" s="18">
        <v>26.38</v>
      </c>
      <c r="E14" s="19">
        <v>29.63</v>
      </c>
      <c r="F14" s="18">
        <v>35.97</v>
      </c>
      <c r="G14" s="19">
        <v>39</v>
      </c>
      <c r="H14" s="18">
        <v>42.06</v>
      </c>
      <c r="I14" s="19">
        <v>45.08</v>
      </c>
      <c r="J14" s="18">
        <v>50.61</v>
      </c>
      <c r="K14" s="19">
        <v>55.95</v>
      </c>
      <c r="L14" s="20">
        <v>53.3</v>
      </c>
      <c r="M14" s="20">
        <v>49.01</v>
      </c>
      <c r="N14" s="20">
        <v>45.29</v>
      </c>
      <c r="O14" s="20">
        <v>42.62</v>
      </c>
      <c r="P14" s="31"/>
    </row>
    <row r="15" spans="1:16" ht="15.75">
      <c r="A15" s="5">
        <v>2</v>
      </c>
      <c r="B15" s="6" t="s">
        <v>1</v>
      </c>
      <c r="C15" s="21">
        <v>17.649999999999999</v>
      </c>
      <c r="D15" s="22">
        <v>20.13</v>
      </c>
      <c r="E15" s="23">
        <v>22.59</v>
      </c>
      <c r="F15" s="22">
        <v>27.85</v>
      </c>
      <c r="G15" s="23">
        <v>30.21</v>
      </c>
      <c r="H15" s="22">
        <v>32.56</v>
      </c>
      <c r="I15" s="23">
        <v>34.92</v>
      </c>
      <c r="J15" s="22">
        <v>39.51</v>
      </c>
      <c r="K15" s="23">
        <v>43.66</v>
      </c>
      <c r="L15" s="24">
        <v>41.58</v>
      </c>
      <c r="M15" s="24">
        <v>38.25</v>
      </c>
      <c r="N15" s="24">
        <v>35.340000000000003</v>
      </c>
      <c r="O15" s="24">
        <v>33.25</v>
      </c>
      <c r="P15" s="31"/>
    </row>
    <row r="16" spans="1:16" ht="15.75">
      <c r="A16" s="5">
        <v>3</v>
      </c>
      <c r="B16" s="6" t="s">
        <v>2</v>
      </c>
      <c r="C16" s="21">
        <v>25.74</v>
      </c>
      <c r="D16" s="22">
        <v>29.34</v>
      </c>
      <c r="E16" s="23">
        <v>32.950000000000003</v>
      </c>
      <c r="F16" s="22">
        <v>39.119999999999997</v>
      </c>
      <c r="G16" s="23">
        <v>42.43</v>
      </c>
      <c r="H16" s="22">
        <v>45.73</v>
      </c>
      <c r="I16" s="23">
        <v>49.05</v>
      </c>
      <c r="J16" s="22">
        <v>54.06</v>
      </c>
      <c r="K16" s="23">
        <v>59.74</v>
      </c>
      <c r="L16" s="24">
        <v>56.9</v>
      </c>
      <c r="M16" s="24">
        <v>52.34</v>
      </c>
      <c r="N16" s="24">
        <v>48.37</v>
      </c>
      <c r="O16" s="24">
        <v>45.53</v>
      </c>
      <c r="P16" s="31"/>
    </row>
    <row r="17" spans="1:16" ht="15.75">
      <c r="A17" s="5">
        <v>4</v>
      </c>
      <c r="B17" s="6" t="s">
        <v>3</v>
      </c>
      <c r="C17" s="21">
        <v>35.75</v>
      </c>
      <c r="D17" s="22">
        <v>40.75</v>
      </c>
      <c r="E17" s="23">
        <v>45.75</v>
      </c>
      <c r="F17" s="22">
        <v>55.54</v>
      </c>
      <c r="G17" s="23">
        <v>60.23</v>
      </c>
      <c r="H17" s="22">
        <v>64.92</v>
      </c>
      <c r="I17" s="23">
        <v>69.62</v>
      </c>
      <c r="J17" s="22">
        <v>78.17</v>
      </c>
      <c r="K17" s="23">
        <v>86.39</v>
      </c>
      <c r="L17" s="24">
        <v>82.26</v>
      </c>
      <c r="M17" s="24">
        <v>75.680000000000007</v>
      </c>
      <c r="N17" s="24">
        <v>69.94</v>
      </c>
      <c r="O17" s="24">
        <v>65.819999999999993</v>
      </c>
      <c r="P17" s="31"/>
    </row>
    <row r="18" spans="1:16" ht="15.75">
      <c r="A18" s="5">
        <v>4</v>
      </c>
      <c r="B18" s="6" t="s">
        <v>4</v>
      </c>
      <c r="C18" s="21">
        <v>76.349999999999994</v>
      </c>
      <c r="D18" s="22">
        <v>87.04</v>
      </c>
      <c r="E18" s="23">
        <v>97.73</v>
      </c>
      <c r="F18" s="22">
        <v>108.41</v>
      </c>
      <c r="G18" s="23">
        <v>117.57</v>
      </c>
      <c r="H18" s="22">
        <v>126.74</v>
      </c>
      <c r="I18" s="23">
        <v>135.9</v>
      </c>
      <c r="J18" s="22">
        <v>145.06</v>
      </c>
      <c r="K18" s="23">
        <v>160.33000000000001</v>
      </c>
      <c r="L18" s="24">
        <v>152.68</v>
      </c>
      <c r="M18" s="24">
        <v>140.47</v>
      </c>
      <c r="N18" s="24">
        <v>129.78</v>
      </c>
      <c r="O18" s="24">
        <v>122.15</v>
      </c>
      <c r="P18" s="31"/>
    </row>
    <row r="19" spans="1:16" ht="15.75">
      <c r="A19" s="5">
        <v>5</v>
      </c>
      <c r="B19" s="6" t="s">
        <v>5</v>
      </c>
      <c r="C19" s="21">
        <v>33.39</v>
      </c>
      <c r="D19" s="22">
        <v>38.049999999999997</v>
      </c>
      <c r="E19" s="23">
        <v>42.72</v>
      </c>
      <c r="F19" s="22">
        <v>51.87</v>
      </c>
      <c r="G19" s="23">
        <v>56.25</v>
      </c>
      <c r="H19" s="22">
        <v>60.64</v>
      </c>
      <c r="I19" s="23">
        <v>65.03</v>
      </c>
      <c r="J19" s="22">
        <v>73</v>
      </c>
      <c r="K19" s="23">
        <v>80.680000000000007</v>
      </c>
      <c r="L19" s="24">
        <v>76.819999999999993</v>
      </c>
      <c r="M19" s="24">
        <v>70.69</v>
      </c>
      <c r="N19" s="24">
        <v>65.31</v>
      </c>
      <c r="O19" s="24">
        <v>61.46</v>
      </c>
      <c r="P19" s="31"/>
    </row>
    <row r="20" spans="1:16" ht="15.75">
      <c r="A20" s="5">
        <v>5</v>
      </c>
      <c r="B20" s="6" t="s">
        <v>4</v>
      </c>
      <c r="C20" s="21">
        <v>71.89</v>
      </c>
      <c r="D20" s="22">
        <v>81.96</v>
      </c>
      <c r="E20" s="23">
        <v>92.02</v>
      </c>
      <c r="F20" s="22">
        <v>102.09</v>
      </c>
      <c r="G20" s="23">
        <v>110.72</v>
      </c>
      <c r="H20" s="22">
        <v>119.34</v>
      </c>
      <c r="I20" s="23">
        <v>127.98</v>
      </c>
      <c r="J20" s="22">
        <v>136.6</v>
      </c>
      <c r="K20" s="23">
        <v>150.96</v>
      </c>
      <c r="L20" s="24">
        <v>143.77000000000001</v>
      </c>
      <c r="M20" s="24">
        <v>132.28</v>
      </c>
      <c r="N20" s="24">
        <v>122.21</v>
      </c>
      <c r="O20" s="24">
        <v>115.02</v>
      </c>
      <c r="P20" s="31"/>
    </row>
    <row r="21" spans="1:16" ht="15.75">
      <c r="A21" s="5">
        <v>6</v>
      </c>
      <c r="B21" s="6" t="s">
        <v>6</v>
      </c>
      <c r="C21" s="21">
        <v>33.69</v>
      </c>
      <c r="D21" s="22">
        <v>38.4</v>
      </c>
      <c r="E21" s="23">
        <v>43.11</v>
      </c>
      <c r="F21" s="22">
        <v>53.16</v>
      </c>
      <c r="G21" s="23">
        <v>57.65</v>
      </c>
      <c r="H21" s="22">
        <v>62.14</v>
      </c>
      <c r="I21" s="23">
        <v>66.62</v>
      </c>
      <c r="J21" s="22">
        <v>75.400000000000006</v>
      </c>
      <c r="K21" s="23">
        <v>83.32</v>
      </c>
      <c r="L21" s="24">
        <v>79.36</v>
      </c>
      <c r="M21" s="24">
        <v>73.02</v>
      </c>
      <c r="N21" s="24">
        <v>67.459999999999994</v>
      </c>
      <c r="O21" s="24">
        <v>63.48</v>
      </c>
      <c r="P21" s="31"/>
    </row>
    <row r="22" spans="1:16" ht="15.75">
      <c r="A22" s="5">
        <v>6</v>
      </c>
      <c r="B22" s="6" t="s">
        <v>4</v>
      </c>
      <c r="C22" s="21">
        <v>37.71</v>
      </c>
      <c r="D22" s="22">
        <v>42.98</v>
      </c>
      <c r="E22" s="23">
        <v>48.26</v>
      </c>
      <c r="F22" s="22">
        <v>59.48</v>
      </c>
      <c r="G22" s="23">
        <v>64.5</v>
      </c>
      <c r="H22" s="22">
        <v>69.53</v>
      </c>
      <c r="I22" s="23">
        <v>74.56</v>
      </c>
      <c r="J22" s="22">
        <v>84.35</v>
      </c>
      <c r="K22" s="23">
        <v>93.23</v>
      </c>
      <c r="L22" s="24">
        <v>88.79</v>
      </c>
      <c r="M22" s="24">
        <v>81.69</v>
      </c>
      <c r="N22" s="24">
        <v>75.48</v>
      </c>
      <c r="O22" s="24">
        <v>71.040000000000006</v>
      </c>
      <c r="P22" s="31"/>
    </row>
    <row r="23" spans="1:16" ht="15.75">
      <c r="A23" s="5">
        <v>7</v>
      </c>
      <c r="B23" s="6" t="s">
        <v>7</v>
      </c>
      <c r="C23" s="21">
        <v>29.44</v>
      </c>
      <c r="D23" s="22">
        <v>33.58</v>
      </c>
      <c r="E23" s="23">
        <v>37.69</v>
      </c>
      <c r="F23" s="22">
        <v>45.75</v>
      </c>
      <c r="G23" s="23">
        <v>49.62</v>
      </c>
      <c r="H23" s="22">
        <v>53.5</v>
      </c>
      <c r="I23" s="23">
        <v>57.36</v>
      </c>
      <c r="J23" s="22">
        <v>64.38</v>
      </c>
      <c r="K23" s="23">
        <v>71.16</v>
      </c>
      <c r="L23" s="24">
        <v>67.760000000000005</v>
      </c>
      <c r="M23" s="24">
        <v>62.36</v>
      </c>
      <c r="N23" s="24">
        <v>57.61</v>
      </c>
      <c r="O23" s="24">
        <v>54.21</v>
      </c>
      <c r="P23" s="31"/>
    </row>
    <row r="24" spans="1:16" ht="15.75">
      <c r="A24" s="5">
        <v>8</v>
      </c>
      <c r="B24" s="6" t="s">
        <v>8</v>
      </c>
      <c r="C24" s="21">
        <v>22.36</v>
      </c>
      <c r="D24" s="22">
        <v>25.48</v>
      </c>
      <c r="E24" s="23">
        <v>28.63</v>
      </c>
      <c r="F24" s="22">
        <v>34.75</v>
      </c>
      <c r="G24" s="23">
        <v>37.69</v>
      </c>
      <c r="H24" s="22">
        <v>40.630000000000003</v>
      </c>
      <c r="I24" s="23">
        <v>43.55</v>
      </c>
      <c r="J24" s="22">
        <v>48.91</v>
      </c>
      <c r="K24" s="23">
        <v>54.04</v>
      </c>
      <c r="L24" s="24">
        <v>51.48</v>
      </c>
      <c r="M24" s="24">
        <v>47.35</v>
      </c>
      <c r="N24" s="24">
        <v>43.76</v>
      </c>
      <c r="O24" s="24">
        <v>41.17</v>
      </c>
      <c r="P24" s="31"/>
    </row>
    <row r="25" spans="1:16" ht="15.75">
      <c r="A25" s="5">
        <v>9</v>
      </c>
      <c r="B25" s="6" t="s">
        <v>9</v>
      </c>
      <c r="C25" s="21">
        <v>33.69</v>
      </c>
      <c r="D25" s="22">
        <v>38.4</v>
      </c>
      <c r="E25" s="23">
        <v>43.11</v>
      </c>
      <c r="F25" s="22">
        <v>53.16</v>
      </c>
      <c r="G25" s="23">
        <v>57.65</v>
      </c>
      <c r="H25" s="22">
        <v>62.14</v>
      </c>
      <c r="I25" s="23">
        <v>66.62</v>
      </c>
      <c r="J25" s="22">
        <v>75.400000000000006</v>
      </c>
      <c r="K25" s="23">
        <v>83.32</v>
      </c>
      <c r="L25" s="24">
        <v>79.36</v>
      </c>
      <c r="M25" s="24">
        <v>73.02</v>
      </c>
      <c r="N25" s="24">
        <v>67.459999999999994</v>
      </c>
      <c r="O25" s="24">
        <v>63.48</v>
      </c>
      <c r="P25" s="31"/>
    </row>
    <row r="26" spans="1:16" ht="15.75">
      <c r="A26" s="5">
        <v>9</v>
      </c>
      <c r="B26" s="6" t="s">
        <v>4</v>
      </c>
      <c r="C26" s="21">
        <v>83.78</v>
      </c>
      <c r="D26" s="22">
        <v>95.49</v>
      </c>
      <c r="E26" s="23">
        <v>107.24</v>
      </c>
      <c r="F26" s="22">
        <v>118.95</v>
      </c>
      <c r="G26" s="23">
        <v>129</v>
      </c>
      <c r="H26" s="22">
        <v>139.06</v>
      </c>
      <c r="I26" s="23">
        <v>149.11000000000001</v>
      </c>
      <c r="J26" s="22">
        <v>159.15</v>
      </c>
      <c r="K26" s="23">
        <v>175.92</v>
      </c>
      <c r="L26" s="24">
        <v>167.54</v>
      </c>
      <c r="M26" s="24">
        <v>154.12</v>
      </c>
      <c r="N26" s="24">
        <v>142.41</v>
      </c>
      <c r="O26" s="24">
        <v>134.03</v>
      </c>
      <c r="P26" s="31"/>
    </row>
    <row r="27" spans="1:16" ht="15.75">
      <c r="A27" s="5">
        <v>10</v>
      </c>
      <c r="B27" s="6" t="s">
        <v>10</v>
      </c>
      <c r="C27" s="21">
        <v>13.84</v>
      </c>
      <c r="D27" s="22">
        <v>15.78</v>
      </c>
      <c r="E27" s="23">
        <v>17.71</v>
      </c>
      <c r="F27" s="22">
        <v>21.69</v>
      </c>
      <c r="G27" s="23">
        <v>23.53</v>
      </c>
      <c r="H27" s="22">
        <v>25.36</v>
      </c>
      <c r="I27" s="23">
        <v>27.2</v>
      </c>
      <c r="J27" s="22">
        <v>30.67</v>
      </c>
      <c r="K27" s="23">
        <v>33.9</v>
      </c>
      <c r="L27" s="24">
        <v>32.299999999999997</v>
      </c>
      <c r="M27" s="24">
        <v>29.7</v>
      </c>
      <c r="N27" s="24">
        <v>27.44</v>
      </c>
      <c r="O27" s="24">
        <v>25.84</v>
      </c>
      <c r="P27" s="31"/>
    </row>
    <row r="28" spans="1:16" ht="15.75">
      <c r="A28" s="5">
        <v>11</v>
      </c>
      <c r="B28" s="6" t="s">
        <v>11</v>
      </c>
      <c r="C28" s="21">
        <v>35.94</v>
      </c>
      <c r="D28" s="22">
        <v>40.97</v>
      </c>
      <c r="E28" s="23">
        <v>45.99</v>
      </c>
      <c r="F28" s="22">
        <v>56.34</v>
      </c>
      <c r="G28" s="23">
        <v>61.1</v>
      </c>
      <c r="H28" s="22">
        <v>65.86</v>
      </c>
      <c r="I28" s="23">
        <v>70.62</v>
      </c>
      <c r="J28" s="22">
        <v>79.66</v>
      </c>
      <c r="K28" s="23">
        <v>88.03</v>
      </c>
      <c r="L28" s="24">
        <v>83.84</v>
      </c>
      <c r="M28" s="24">
        <v>77.150000000000006</v>
      </c>
      <c r="N28" s="24">
        <v>71.260000000000005</v>
      </c>
      <c r="O28" s="24">
        <v>67.069999999999993</v>
      </c>
      <c r="P28" s="31"/>
    </row>
    <row r="29" spans="1:16" ht="15.75">
      <c r="A29" s="5">
        <v>12</v>
      </c>
      <c r="B29" s="6" t="s">
        <v>12</v>
      </c>
      <c r="C29" s="21">
        <v>28.34</v>
      </c>
      <c r="D29" s="22">
        <v>32.299999999999997</v>
      </c>
      <c r="E29" s="23">
        <v>36.28</v>
      </c>
      <c r="F29" s="22">
        <v>44.73</v>
      </c>
      <c r="G29" s="23">
        <v>48.5</v>
      </c>
      <c r="H29" s="22">
        <v>52.28</v>
      </c>
      <c r="I29" s="23">
        <v>56.05</v>
      </c>
      <c r="J29" s="22">
        <v>63.43</v>
      </c>
      <c r="K29" s="23">
        <v>70.09</v>
      </c>
      <c r="L29" s="24">
        <v>66.760000000000005</v>
      </c>
      <c r="M29" s="24">
        <v>61.4</v>
      </c>
      <c r="N29" s="24">
        <v>56.75</v>
      </c>
      <c r="O29" s="24">
        <v>53.4</v>
      </c>
      <c r="P29" s="31"/>
    </row>
    <row r="30" spans="1:16" ht="15.75">
      <c r="A30" s="5">
        <v>13</v>
      </c>
      <c r="B30" s="6" t="s">
        <v>13</v>
      </c>
      <c r="C30" s="21">
        <v>28.34</v>
      </c>
      <c r="D30" s="22">
        <v>32.299999999999997</v>
      </c>
      <c r="E30" s="23">
        <v>36.28</v>
      </c>
      <c r="F30" s="22">
        <v>44.73</v>
      </c>
      <c r="G30" s="23">
        <v>48.5</v>
      </c>
      <c r="H30" s="22">
        <v>52.28</v>
      </c>
      <c r="I30" s="23">
        <v>56.05</v>
      </c>
      <c r="J30" s="22">
        <v>63.43</v>
      </c>
      <c r="K30" s="23">
        <v>70.09</v>
      </c>
      <c r="L30" s="24">
        <v>66.760000000000005</v>
      </c>
      <c r="M30" s="24">
        <v>61.4</v>
      </c>
      <c r="N30" s="24">
        <v>56.75</v>
      </c>
      <c r="O30" s="24">
        <v>53.4</v>
      </c>
      <c r="P30" s="31"/>
    </row>
    <row r="31" spans="1:16" ht="15.75">
      <c r="A31" s="5">
        <v>14</v>
      </c>
      <c r="B31" s="6" t="s">
        <v>14</v>
      </c>
      <c r="C31" s="21">
        <v>22.34</v>
      </c>
      <c r="D31" s="22">
        <v>25.45</v>
      </c>
      <c r="E31" s="23">
        <v>28.58</v>
      </c>
      <c r="F31" s="22">
        <v>35.22</v>
      </c>
      <c r="G31" s="23">
        <v>38.200000000000003</v>
      </c>
      <c r="H31" s="22">
        <v>41.17</v>
      </c>
      <c r="I31" s="23">
        <v>44.17</v>
      </c>
      <c r="J31" s="22">
        <v>49.96</v>
      </c>
      <c r="K31" s="23">
        <v>55.22</v>
      </c>
      <c r="L31" s="24">
        <v>52.6</v>
      </c>
      <c r="M31" s="24">
        <v>48.38</v>
      </c>
      <c r="N31" s="24">
        <v>44.71</v>
      </c>
      <c r="O31" s="24">
        <v>42.08</v>
      </c>
      <c r="P31" s="31"/>
    </row>
    <row r="32" spans="1:16" ht="15.75">
      <c r="A32" s="5">
        <v>15</v>
      </c>
      <c r="B32" s="6" t="s">
        <v>15</v>
      </c>
      <c r="C32" s="21">
        <v>26.33</v>
      </c>
      <c r="D32" s="22">
        <v>30.02</v>
      </c>
      <c r="E32" s="23">
        <v>33.71</v>
      </c>
      <c r="F32" s="22">
        <v>41.57</v>
      </c>
      <c r="G32" s="23">
        <v>45.07</v>
      </c>
      <c r="H32" s="22">
        <v>48.59</v>
      </c>
      <c r="I32" s="23">
        <v>52.09</v>
      </c>
      <c r="J32" s="22">
        <v>58.94</v>
      </c>
      <c r="K32" s="23">
        <v>65.14</v>
      </c>
      <c r="L32" s="24">
        <v>62.03</v>
      </c>
      <c r="M32" s="24">
        <v>57.07</v>
      </c>
      <c r="N32" s="24">
        <v>52.73</v>
      </c>
      <c r="O32" s="24">
        <v>49.62</v>
      </c>
      <c r="P32" s="31"/>
    </row>
    <row r="33" spans="1:16" ht="15.75">
      <c r="A33" s="5">
        <v>16</v>
      </c>
      <c r="B33" s="6" t="s">
        <v>16</v>
      </c>
      <c r="C33" s="21">
        <v>27.88</v>
      </c>
      <c r="D33" s="22">
        <v>31.77</v>
      </c>
      <c r="E33" s="23">
        <v>35.67</v>
      </c>
      <c r="F33" s="22">
        <v>43.3</v>
      </c>
      <c r="G33" s="23">
        <v>46.97</v>
      </c>
      <c r="H33" s="22">
        <v>50.63</v>
      </c>
      <c r="I33" s="23">
        <v>54.28</v>
      </c>
      <c r="J33" s="22">
        <v>60.95</v>
      </c>
      <c r="K33" s="23">
        <v>67.37</v>
      </c>
      <c r="L33" s="24">
        <v>64.14</v>
      </c>
      <c r="M33" s="24">
        <v>59.02</v>
      </c>
      <c r="N33" s="24">
        <v>54.54</v>
      </c>
      <c r="O33" s="24">
        <v>51.32</v>
      </c>
      <c r="P33" s="31"/>
    </row>
    <row r="34" spans="1:16" ht="15.75">
      <c r="A34" s="5">
        <v>17</v>
      </c>
      <c r="B34" s="6" t="s">
        <v>17</v>
      </c>
      <c r="C34" s="21">
        <v>29.44</v>
      </c>
      <c r="D34" s="22">
        <v>33.58</v>
      </c>
      <c r="E34" s="23">
        <v>37.69</v>
      </c>
      <c r="F34" s="22">
        <v>45.75</v>
      </c>
      <c r="G34" s="23">
        <v>49.62</v>
      </c>
      <c r="H34" s="22">
        <v>53.5</v>
      </c>
      <c r="I34" s="23">
        <v>57.36</v>
      </c>
      <c r="J34" s="22">
        <v>64.38</v>
      </c>
      <c r="K34" s="23">
        <v>71.16</v>
      </c>
      <c r="L34" s="24">
        <v>67.760000000000005</v>
      </c>
      <c r="M34" s="24">
        <v>62.36</v>
      </c>
      <c r="N34" s="24">
        <v>57.61</v>
      </c>
      <c r="O34" s="24">
        <v>54.21</v>
      </c>
      <c r="P34" s="31"/>
    </row>
    <row r="35" spans="1:16" ht="15.75">
      <c r="A35" s="5">
        <v>17</v>
      </c>
      <c r="B35" s="6" t="s">
        <v>18</v>
      </c>
      <c r="C35" s="21">
        <v>64.459999999999994</v>
      </c>
      <c r="D35" s="22">
        <v>73.489999999999995</v>
      </c>
      <c r="E35" s="23">
        <v>82.52</v>
      </c>
      <c r="F35" s="22">
        <v>91.53</v>
      </c>
      <c r="G35" s="23">
        <v>99.26</v>
      </c>
      <c r="H35" s="22">
        <v>107.02</v>
      </c>
      <c r="I35" s="23">
        <v>114.75</v>
      </c>
      <c r="J35" s="22">
        <v>122.49</v>
      </c>
      <c r="K35" s="23">
        <v>135.38999999999999</v>
      </c>
      <c r="L35" s="24">
        <v>128.93</v>
      </c>
      <c r="M35" s="24">
        <v>118.61</v>
      </c>
      <c r="N35" s="24">
        <v>109.6</v>
      </c>
      <c r="O35" s="24">
        <v>103.14</v>
      </c>
      <c r="P35" s="31"/>
    </row>
    <row r="36" spans="1:16" ht="15.75">
      <c r="A36" s="5">
        <v>18</v>
      </c>
      <c r="B36" s="6" t="s">
        <v>19</v>
      </c>
      <c r="C36" s="21">
        <v>22.36</v>
      </c>
      <c r="D36" s="22">
        <v>25.48</v>
      </c>
      <c r="E36" s="23">
        <v>28.63</v>
      </c>
      <c r="F36" s="22">
        <v>34.75</v>
      </c>
      <c r="G36" s="23">
        <v>37.69</v>
      </c>
      <c r="H36" s="22">
        <v>40.630000000000003</v>
      </c>
      <c r="I36" s="23">
        <v>43.55</v>
      </c>
      <c r="J36" s="22">
        <v>48.91</v>
      </c>
      <c r="K36" s="23">
        <v>54.04</v>
      </c>
      <c r="L36" s="24">
        <v>51.48</v>
      </c>
      <c r="M36" s="24">
        <v>47.35</v>
      </c>
      <c r="N36" s="24">
        <v>43.76</v>
      </c>
      <c r="O36" s="24">
        <v>41.17</v>
      </c>
      <c r="P36" s="31"/>
    </row>
    <row r="37" spans="1:16" ht="15.75">
      <c r="A37" s="5">
        <v>19</v>
      </c>
      <c r="B37" s="6" t="s">
        <v>20</v>
      </c>
      <c r="C37" s="21">
        <v>25.01</v>
      </c>
      <c r="D37" s="22">
        <v>28.51</v>
      </c>
      <c r="E37" s="23">
        <v>31.99</v>
      </c>
      <c r="F37" s="22">
        <v>39.44</v>
      </c>
      <c r="G37" s="23">
        <v>42.79</v>
      </c>
      <c r="H37" s="22">
        <v>46.12</v>
      </c>
      <c r="I37" s="23">
        <v>49.45</v>
      </c>
      <c r="J37" s="22">
        <v>55.95</v>
      </c>
      <c r="K37" s="23">
        <v>61.83</v>
      </c>
      <c r="L37" s="24">
        <v>58.89</v>
      </c>
      <c r="M37" s="24">
        <v>54.18</v>
      </c>
      <c r="N37" s="24">
        <v>50.07</v>
      </c>
      <c r="O37" s="24">
        <v>47.11</v>
      </c>
      <c r="P37" s="31"/>
    </row>
    <row r="38" spans="1:16" ht="15.75">
      <c r="A38" s="5">
        <v>20</v>
      </c>
      <c r="B38" s="6" t="s">
        <v>21</v>
      </c>
      <c r="C38" s="21">
        <v>125.34</v>
      </c>
      <c r="D38" s="22">
        <v>142.88999999999999</v>
      </c>
      <c r="E38" s="23">
        <v>160.44999999999999</v>
      </c>
      <c r="F38" s="22">
        <v>177.99</v>
      </c>
      <c r="G38" s="23">
        <v>193.04</v>
      </c>
      <c r="H38" s="22">
        <v>208.08</v>
      </c>
      <c r="I38" s="23">
        <v>223.13</v>
      </c>
      <c r="J38" s="22">
        <v>238.15</v>
      </c>
      <c r="K38" s="23">
        <v>263.23</v>
      </c>
      <c r="L38" s="24">
        <v>250.7</v>
      </c>
      <c r="M38" s="24">
        <v>230.64</v>
      </c>
      <c r="N38" s="24">
        <v>213.1</v>
      </c>
      <c r="O38" s="24">
        <v>200.55</v>
      </c>
      <c r="P38" s="31"/>
    </row>
    <row r="39" spans="1:16" ht="15.75">
      <c r="A39" s="5">
        <v>21</v>
      </c>
      <c r="B39" s="6" t="s">
        <v>22</v>
      </c>
      <c r="C39" s="21">
        <v>15.64</v>
      </c>
      <c r="D39" s="22">
        <v>17.829999999999998</v>
      </c>
      <c r="E39" s="23">
        <v>20.03</v>
      </c>
      <c r="F39" s="22">
        <v>24.68</v>
      </c>
      <c r="G39" s="23">
        <v>26.78</v>
      </c>
      <c r="H39" s="22">
        <v>28.85</v>
      </c>
      <c r="I39" s="23">
        <v>30.94</v>
      </c>
      <c r="J39" s="22">
        <v>35</v>
      </c>
      <c r="K39" s="23">
        <v>38.69</v>
      </c>
      <c r="L39" s="24">
        <v>36.86</v>
      </c>
      <c r="M39" s="24">
        <v>33.9</v>
      </c>
      <c r="N39" s="24">
        <v>31.33</v>
      </c>
      <c r="O39" s="24">
        <v>29.48</v>
      </c>
      <c r="P39" s="31"/>
    </row>
    <row r="40" spans="1:16" ht="15.75">
      <c r="A40" s="5">
        <v>22</v>
      </c>
      <c r="B40" s="6" t="s">
        <v>23</v>
      </c>
      <c r="C40" s="21">
        <v>25.67</v>
      </c>
      <c r="D40" s="22">
        <v>29.26</v>
      </c>
      <c r="E40" s="23">
        <v>32.86</v>
      </c>
      <c r="F40" s="22">
        <v>40.51</v>
      </c>
      <c r="G40" s="23">
        <v>43.93</v>
      </c>
      <c r="H40" s="22">
        <v>47.35</v>
      </c>
      <c r="I40" s="23">
        <v>50.78</v>
      </c>
      <c r="J40" s="22">
        <v>57.44</v>
      </c>
      <c r="K40" s="23">
        <v>63.48</v>
      </c>
      <c r="L40" s="24">
        <v>60.45</v>
      </c>
      <c r="M40" s="24">
        <v>55.62</v>
      </c>
      <c r="N40" s="24">
        <v>51.39</v>
      </c>
      <c r="O40" s="24">
        <v>48.37</v>
      </c>
      <c r="P40" s="31"/>
    </row>
    <row r="41" spans="1:16" ht="15.75">
      <c r="A41" s="5">
        <v>22</v>
      </c>
      <c r="B41" s="6" t="s">
        <v>18</v>
      </c>
      <c r="C41" s="21">
        <v>65.959999999999994</v>
      </c>
      <c r="D41" s="22">
        <v>75.19</v>
      </c>
      <c r="E41" s="23">
        <v>84.41</v>
      </c>
      <c r="F41" s="22">
        <v>93.64</v>
      </c>
      <c r="G41" s="23">
        <v>101.58</v>
      </c>
      <c r="H41" s="22">
        <v>109.48</v>
      </c>
      <c r="I41" s="23">
        <v>117.39</v>
      </c>
      <c r="J41" s="22">
        <v>125.31</v>
      </c>
      <c r="K41" s="23">
        <v>138.5</v>
      </c>
      <c r="L41" s="24">
        <v>131.88999999999999</v>
      </c>
      <c r="M41" s="24">
        <v>121.35</v>
      </c>
      <c r="N41" s="24">
        <v>112.12</v>
      </c>
      <c r="O41" s="24">
        <v>105.52</v>
      </c>
      <c r="P41" s="31"/>
    </row>
    <row r="42" spans="1:16" ht="15.75">
      <c r="A42" s="5">
        <v>23</v>
      </c>
      <c r="B42" s="6" t="s">
        <v>24</v>
      </c>
      <c r="C42" s="21">
        <v>23</v>
      </c>
      <c r="D42" s="22">
        <v>26.21</v>
      </c>
      <c r="E42" s="23">
        <v>29.44</v>
      </c>
      <c r="F42" s="22">
        <v>36.28</v>
      </c>
      <c r="G42" s="23">
        <v>39.36</v>
      </c>
      <c r="H42" s="22">
        <v>42.42</v>
      </c>
      <c r="I42" s="23">
        <v>45.48</v>
      </c>
      <c r="J42" s="22">
        <v>51.46</v>
      </c>
      <c r="K42" s="23">
        <v>56.87</v>
      </c>
      <c r="L42" s="24">
        <v>54.16</v>
      </c>
      <c r="M42" s="24">
        <v>49.83</v>
      </c>
      <c r="N42" s="24">
        <v>46.04</v>
      </c>
      <c r="O42" s="24">
        <v>43.33</v>
      </c>
      <c r="P42" s="31"/>
    </row>
    <row r="43" spans="1:16" ht="15.75">
      <c r="A43" s="5">
        <v>24</v>
      </c>
      <c r="B43" s="6" t="s">
        <v>25</v>
      </c>
      <c r="C43" s="21">
        <v>26.33</v>
      </c>
      <c r="D43" s="22">
        <v>30.02</v>
      </c>
      <c r="E43" s="23">
        <v>33.71</v>
      </c>
      <c r="F43" s="22">
        <v>41.57</v>
      </c>
      <c r="G43" s="23">
        <v>45.07</v>
      </c>
      <c r="H43" s="22">
        <v>48.59</v>
      </c>
      <c r="I43" s="23">
        <v>52.09</v>
      </c>
      <c r="J43" s="22">
        <v>58.94</v>
      </c>
      <c r="K43" s="23">
        <v>65.14</v>
      </c>
      <c r="L43" s="24">
        <v>62.03</v>
      </c>
      <c r="M43" s="24">
        <v>57.07</v>
      </c>
      <c r="N43" s="24">
        <v>52.73</v>
      </c>
      <c r="O43" s="24">
        <v>49.62</v>
      </c>
      <c r="P43" s="31"/>
    </row>
    <row r="44" spans="1:16" ht="15.75">
      <c r="A44" s="5">
        <v>25</v>
      </c>
      <c r="B44" s="6" t="s">
        <v>26</v>
      </c>
      <c r="C44" s="21">
        <v>18.989999999999998</v>
      </c>
      <c r="D44" s="22">
        <v>21.64</v>
      </c>
      <c r="E44" s="23">
        <v>24.31</v>
      </c>
      <c r="F44" s="22">
        <v>29.95</v>
      </c>
      <c r="G44" s="23">
        <v>32.49</v>
      </c>
      <c r="H44" s="22">
        <v>35.020000000000003</v>
      </c>
      <c r="I44" s="23">
        <v>37.549999999999997</v>
      </c>
      <c r="J44" s="22">
        <v>42.48</v>
      </c>
      <c r="K44" s="23">
        <v>46.95</v>
      </c>
      <c r="L44" s="24">
        <v>44.73</v>
      </c>
      <c r="M44" s="24">
        <v>41.14</v>
      </c>
      <c r="N44" s="24">
        <v>38.01</v>
      </c>
      <c r="O44" s="24">
        <v>35.770000000000003</v>
      </c>
      <c r="P44" s="31"/>
    </row>
    <row r="45" spans="1:16" ht="15.75">
      <c r="A45" s="5">
        <v>25</v>
      </c>
      <c r="B45" s="6" t="s">
        <v>4</v>
      </c>
      <c r="C45" s="21">
        <v>51.1</v>
      </c>
      <c r="D45" s="22">
        <v>58.26</v>
      </c>
      <c r="E45" s="23">
        <v>65.42</v>
      </c>
      <c r="F45" s="22">
        <v>72.56</v>
      </c>
      <c r="G45" s="23">
        <v>78.69</v>
      </c>
      <c r="H45" s="22">
        <v>84.83</v>
      </c>
      <c r="I45" s="23">
        <v>90.95</v>
      </c>
      <c r="J45" s="22">
        <v>97.1</v>
      </c>
      <c r="K45" s="23">
        <v>107.3</v>
      </c>
      <c r="L45" s="24">
        <v>102.2</v>
      </c>
      <c r="M45" s="24">
        <v>94.03</v>
      </c>
      <c r="N45" s="24">
        <v>86.87</v>
      </c>
      <c r="O45" s="24">
        <v>81.75</v>
      </c>
      <c r="P45" s="31"/>
    </row>
    <row r="46" spans="1:16" ht="15.75">
      <c r="A46" s="5">
        <v>26</v>
      </c>
      <c r="B46" s="6" t="s">
        <v>27</v>
      </c>
      <c r="C46" s="21">
        <v>23</v>
      </c>
      <c r="D46" s="22">
        <v>26.21</v>
      </c>
      <c r="E46" s="23">
        <v>29.44</v>
      </c>
      <c r="F46" s="22">
        <v>36.28</v>
      </c>
      <c r="G46" s="23">
        <v>39.36</v>
      </c>
      <c r="H46" s="22">
        <v>42.42</v>
      </c>
      <c r="I46" s="23">
        <v>45.48</v>
      </c>
      <c r="J46" s="22">
        <v>51.46</v>
      </c>
      <c r="K46" s="23">
        <v>56.87</v>
      </c>
      <c r="L46" s="24">
        <v>54.16</v>
      </c>
      <c r="M46" s="24">
        <v>49.83</v>
      </c>
      <c r="N46" s="24">
        <v>46.04</v>
      </c>
      <c r="O46" s="24">
        <v>43.33</v>
      </c>
      <c r="P46" s="31"/>
    </row>
    <row r="47" spans="1:16" ht="15.75">
      <c r="A47" s="5">
        <v>27</v>
      </c>
      <c r="B47" s="6" t="s">
        <v>28</v>
      </c>
      <c r="C47" s="21">
        <v>20.79</v>
      </c>
      <c r="D47" s="22">
        <v>23.7</v>
      </c>
      <c r="E47" s="23">
        <v>26.61</v>
      </c>
      <c r="F47" s="22">
        <v>32.299999999999997</v>
      </c>
      <c r="G47" s="23">
        <v>35.04</v>
      </c>
      <c r="H47" s="22">
        <v>37.76</v>
      </c>
      <c r="I47" s="23">
        <v>40.49</v>
      </c>
      <c r="J47" s="22">
        <v>45.46</v>
      </c>
      <c r="K47" s="23">
        <v>50.24</v>
      </c>
      <c r="L47" s="24">
        <v>47.86</v>
      </c>
      <c r="M47" s="24">
        <v>44.01</v>
      </c>
      <c r="N47" s="24">
        <v>40.659999999999997</v>
      </c>
      <c r="O47" s="24">
        <v>38.28</v>
      </c>
      <c r="P47" s="31"/>
    </row>
    <row r="48" spans="1:16" ht="15.75">
      <c r="A48" s="5">
        <v>28</v>
      </c>
      <c r="B48" s="6" t="s">
        <v>29</v>
      </c>
      <c r="C48" s="21">
        <v>22.36</v>
      </c>
      <c r="D48" s="22">
        <v>25.48</v>
      </c>
      <c r="E48" s="23">
        <v>28.63</v>
      </c>
      <c r="F48" s="22">
        <v>34.75</v>
      </c>
      <c r="G48" s="23">
        <v>37.69</v>
      </c>
      <c r="H48" s="22">
        <v>40.630000000000003</v>
      </c>
      <c r="I48" s="23">
        <v>43.55</v>
      </c>
      <c r="J48" s="22">
        <v>48.91</v>
      </c>
      <c r="K48" s="23">
        <v>54.04</v>
      </c>
      <c r="L48" s="24">
        <v>51.48</v>
      </c>
      <c r="M48" s="24">
        <v>47.35</v>
      </c>
      <c r="N48" s="24">
        <v>43.76</v>
      </c>
      <c r="O48" s="24">
        <v>41.17</v>
      </c>
      <c r="P48" s="31"/>
    </row>
    <row r="49" spans="1:16" ht="15.75">
      <c r="A49" s="5">
        <v>29</v>
      </c>
      <c r="B49" s="6" t="s">
        <v>30</v>
      </c>
      <c r="C49" s="21">
        <v>28.34</v>
      </c>
      <c r="D49" s="22">
        <v>32.299999999999997</v>
      </c>
      <c r="E49" s="23">
        <v>36.28</v>
      </c>
      <c r="F49" s="22">
        <v>44.73</v>
      </c>
      <c r="G49" s="23">
        <v>48.5</v>
      </c>
      <c r="H49" s="22">
        <v>52.28</v>
      </c>
      <c r="I49" s="23">
        <v>56.05</v>
      </c>
      <c r="J49" s="22">
        <v>63.43</v>
      </c>
      <c r="K49" s="23">
        <v>70.09</v>
      </c>
      <c r="L49" s="24">
        <v>66.760000000000005</v>
      </c>
      <c r="M49" s="24">
        <v>61.4</v>
      </c>
      <c r="N49" s="24">
        <v>56.75</v>
      </c>
      <c r="O49" s="24">
        <v>53.4</v>
      </c>
      <c r="P49" s="31"/>
    </row>
    <row r="50" spans="1:16" ht="15.75">
      <c r="A50" s="5">
        <v>29</v>
      </c>
      <c r="B50" s="6" t="s">
        <v>18</v>
      </c>
      <c r="C50" s="21">
        <v>71.89</v>
      </c>
      <c r="D50" s="22">
        <v>81.96</v>
      </c>
      <c r="E50" s="23">
        <v>92.02</v>
      </c>
      <c r="F50" s="22">
        <v>102.09</v>
      </c>
      <c r="G50" s="23">
        <v>110.72</v>
      </c>
      <c r="H50" s="22">
        <v>119.34</v>
      </c>
      <c r="I50" s="23">
        <v>127.98</v>
      </c>
      <c r="J50" s="22">
        <v>136.6</v>
      </c>
      <c r="K50" s="23">
        <v>150.96</v>
      </c>
      <c r="L50" s="24">
        <v>143.77000000000001</v>
      </c>
      <c r="M50" s="24">
        <v>132.28</v>
      </c>
      <c r="N50" s="24">
        <v>122.21</v>
      </c>
      <c r="O50" s="24">
        <v>115.02</v>
      </c>
      <c r="P50" s="31"/>
    </row>
    <row r="51" spans="1:16" ht="15.75">
      <c r="A51" s="5">
        <v>30</v>
      </c>
      <c r="B51" s="6" t="s">
        <v>31</v>
      </c>
      <c r="C51" s="21">
        <v>27.68</v>
      </c>
      <c r="D51" s="22">
        <v>31.55</v>
      </c>
      <c r="E51" s="23">
        <v>35.43</v>
      </c>
      <c r="F51" s="22">
        <v>43.67</v>
      </c>
      <c r="G51" s="23">
        <v>47.36</v>
      </c>
      <c r="H51" s="22">
        <v>51.05</v>
      </c>
      <c r="I51" s="23">
        <v>54.74</v>
      </c>
      <c r="J51" s="22">
        <v>61.93</v>
      </c>
      <c r="K51" s="23">
        <v>68.44</v>
      </c>
      <c r="L51" s="24">
        <v>65.180000000000007</v>
      </c>
      <c r="M51" s="24">
        <v>59.98</v>
      </c>
      <c r="N51" s="24">
        <v>55.42</v>
      </c>
      <c r="O51" s="24">
        <v>52.14</v>
      </c>
      <c r="P51" s="31"/>
    </row>
    <row r="52" spans="1:16" ht="15.75">
      <c r="A52" s="5">
        <v>31</v>
      </c>
      <c r="B52" s="6" t="s">
        <v>32</v>
      </c>
      <c r="C52" s="21">
        <v>35.9</v>
      </c>
      <c r="D52" s="22">
        <v>40.92</v>
      </c>
      <c r="E52" s="23">
        <v>45.95</v>
      </c>
      <c r="F52" s="22">
        <v>54.55</v>
      </c>
      <c r="G52" s="23">
        <v>59.16</v>
      </c>
      <c r="H52" s="22">
        <v>63.78</v>
      </c>
      <c r="I52" s="23">
        <v>68.37</v>
      </c>
      <c r="J52" s="22">
        <v>75.400000000000006</v>
      </c>
      <c r="K52" s="23">
        <v>83.32</v>
      </c>
      <c r="L52" s="24">
        <v>79.36</v>
      </c>
      <c r="M52" s="24">
        <v>73</v>
      </c>
      <c r="N52" s="24">
        <v>67.459999999999994</v>
      </c>
      <c r="O52" s="24">
        <v>63.48</v>
      </c>
      <c r="P52" s="31"/>
    </row>
    <row r="53" spans="1:16" ht="15.75">
      <c r="A53" s="5">
        <v>31</v>
      </c>
      <c r="B53" s="6" t="s">
        <v>4</v>
      </c>
      <c r="C53" s="21">
        <v>71.89</v>
      </c>
      <c r="D53" s="22">
        <v>81.96</v>
      </c>
      <c r="E53" s="23">
        <v>92.02</v>
      </c>
      <c r="F53" s="22">
        <v>102.09</v>
      </c>
      <c r="G53" s="23">
        <v>110.72</v>
      </c>
      <c r="H53" s="22">
        <v>119.34</v>
      </c>
      <c r="I53" s="23">
        <v>127.98</v>
      </c>
      <c r="J53" s="22">
        <v>136.6</v>
      </c>
      <c r="K53" s="23">
        <v>150.96</v>
      </c>
      <c r="L53" s="24">
        <v>143.77000000000001</v>
      </c>
      <c r="M53" s="24">
        <v>132.28</v>
      </c>
      <c r="N53" s="24">
        <v>122.21</v>
      </c>
      <c r="O53" s="24">
        <v>115.02</v>
      </c>
      <c r="P53" s="31"/>
    </row>
    <row r="54" spans="1:16" ht="15.75">
      <c r="A54" s="5">
        <v>32</v>
      </c>
      <c r="B54" s="6" t="s">
        <v>33</v>
      </c>
      <c r="C54" s="21">
        <v>33.729999999999997</v>
      </c>
      <c r="D54" s="22">
        <v>38.44</v>
      </c>
      <c r="E54" s="23">
        <v>43.16</v>
      </c>
      <c r="F54" s="22">
        <v>52.67</v>
      </c>
      <c r="G54" s="23">
        <v>57.12</v>
      </c>
      <c r="H54" s="22">
        <v>61.57</v>
      </c>
      <c r="I54" s="23">
        <v>66.010000000000005</v>
      </c>
      <c r="J54" s="22">
        <v>74.31</v>
      </c>
      <c r="K54" s="23">
        <v>82.14</v>
      </c>
      <c r="L54" s="24">
        <v>78.22</v>
      </c>
      <c r="M54" s="24">
        <v>71.959999999999994</v>
      </c>
      <c r="N54" s="24">
        <v>66.5</v>
      </c>
      <c r="O54" s="24">
        <v>62.58</v>
      </c>
      <c r="P54" s="31"/>
    </row>
    <row r="55" spans="1:16" ht="15.75">
      <c r="A55" s="5">
        <v>33</v>
      </c>
      <c r="B55" s="6" t="s">
        <v>34</v>
      </c>
      <c r="C55" s="21">
        <v>27.39</v>
      </c>
      <c r="D55" s="22">
        <v>31.21</v>
      </c>
      <c r="E55" s="23">
        <v>35.049999999999997</v>
      </c>
      <c r="F55" s="22">
        <v>42.93</v>
      </c>
      <c r="G55" s="23">
        <v>46.56</v>
      </c>
      <c r="H55" s="22">
        <v>50.18</v>
      </c>
      <c r="I55" s="23">
        <v>53.82</v>
      </c>
      <c r="J55" s="22">
        <v>60.69</v>
      </c>
      <c r="K55" s="23">
        <v>67.08</v>
      </c>
      <c r="L55" s="24">
        <v>63.89</v>
      </c>
      <c r="M55" s="24">
        <v>58.77</v>
      </c>
      <c r="N55" s="24">
        <v>54.3</v>
      </c>
      <c r="O55" s="24">
        <v>51.1</v>
      </c>
      <c r="P55" s="31"/>
    </row>
    <row r="56" spans="1:16" ht="15.75">
      <c r="A56" s="5">
        <v>34</v>
      </c>
      <c r="B56" s="6" t="s">
        <v>35</v>
      </c>
      <c r="C56" s="21">
        <v>29.68</v>
      </c>
      <c r="D56" s="22">
        <v>33.83</v>
      </c>
      <c r="E56" s="23">
        <v>37.979999999999997</v>
      </c>
      <c r="F56" s="22">
        <v>46.82</v>
      </c>
      <c r="G56" s="23">
        <v>50.8</v>
      </c>
      <c r="H56" s="22">
        <v>54.74</v>
      </c>
      <c r="I56" s="23">
        <v>58.7</v>
      </c>
      <c r="J56" s="22">
        <v>66.42</v>
      </c>
      <c r="K56" s="23">
        <v>73.41</v>
      </c>
      <c r="L56" s="24">
        <v>69.900000000000006</v>
      </c>
      <c r="M56" s="24">
        <v>64.31</v>
      </c>
      <c r="N56" s="24">
        <v>59.42</v>
      </c>
      <c r="O56" s="24">
        <v>55.93</v>
      </c>
      <c r="P56" s="31"/>
    </row>
    <row r="57" spans="1:16" ht="15.75">
      <c r="A57" s="5">
        <v>35</v>
      </c>
      <c r="B57" s="6" t="s">
        <v>36</v>
      </c>
      <c r="C57" s="21">
        <v>23.82</v>
      </c>
      <c r="D57" s="22">
        <v>27.15</v>
      </c>
      <c r="E57" s="23">
        <v>30.48</v>
      </c>
      <c r="F57" s="22">
        <v>37.33</v>
      </c>
      <c r="G57" s="23">
        <v>40.49</v>
      </c>
      <c r="H57" s="22">
        <v>43.64</v>
      </c>
      <c r="I57" s="23">
        <v>46.8</v>
      </c>
      <c r="J57" s="22">
        <v>52.79</v>
      </c>
      <c r="K57" s="23">
        <v>58.34</v>
      </c>
      <c r="L57" s="24">
        <v>55.57</v>
      </c>
      <c r="M57" s="24">
        <v>51.12</v>
      </c>
      <c r="N57" s="24">
        <v>47.24</v>
      </c>
      <c r="O57" s="24">
        <v>44.46</v>
      </c>
      <c r="P57" s="31"/>
    </row>
    <row r="58" spans="1:16" ht="15.75">
      <c r="A58" s="5">
        <v>36</v>
      </c>
      <c r="B58" s="6" t="s">
        <v>37</v>
      </c>
      <c r="C58" s="21">
        <v>24.89</v>
      </c>
      <c r="D58" s="22">
        <v>28.39</v>
      </c>
      <c r="E58" s="23">
        <v>31.88</v>
      </c>
      <c r="F58" s="22">
        <v>37.83</v>
      </c>
      <c r="G58" s="23">
        <v>41.02</v>
      </c>
      <c r="H58" s="22">
        <v>44.23</v>
      </c>
      <c r="I58" s="23">
        <v>47.43</v>
      </c>
      <c r="J58" s="22">
        <v>52.28</v>
      </c>
      <c r="K58" s="23">
        <v>57.78</v>
      </c>
      <c r="L58" s="24">
        <v>55.05</v>
      </c>
      <c r="M58" s="24">
        <v>50.63</v>
      </c>
      <c r="N58" s="24">
        <v>46.78</v>
      </c>
      <c r="O58" s="24">
        <v>44.01</v>
      </c>
      <c r="P58" s="31"/>
    </row>
    <row r="59" spans="1:16" ht="15.75">
      <c r="A59" s="5">
        <v>37</v>
      </c>
      <c r="B59" s="6" t="s">
        <v>38</v>
      </c>
      <c r="C59" s="21">
        <v>18.989999999999998</v>
      </c>
      <c r="D59" s="22">
        <v>21.64</v>
      </c>
      <c r="E59" s="23">
        <v>24.31</v>
      </c>
      <c r="F59" s="22">
        <v>29.95</v>
      </c>
      <c r="G59" s="23">
        <v>32.49</v>
      </c>
      <c r="H59" s="22">
        <v>35.020000000000003</v>
      </c>
      <c r="I59" s="23">
        <v>37.549999999999997</v>
      </c>
      <c r="J59" s="22">
        <v>42.48</v>
      </c>
      <c r="K59" s="23">
        <v>46.95</v>
      </c>
      <c r="L59" s="24">
        <v>44.73</v>
      </c>
      <c r="M59" s="24">
        <v>41.14</v>
      </c>
      <c r="N59" s="24">
        <v>38.01</v>
      </c>
      <c r="O59" s="24">
        <v>35.770000000000003</v>
      </c>
      <c r="P59" s="31"/>
    </row>
    <row r="60" spans="1:16" ht="15.75">
      <c r="A60" s="5">
        <v>38</v>
      </c>
      <c r="B60" s="6" t="s">
        <v>39</v>
      </c>
      <c r="C60" s="21">
        <v>26.3</v>
      </c>
      <c r="D60" s="22">
        <v>29.97</v>
      </c>
      <c r="E60" s="23">
        <v>33.659999999999997</v>
      </c>
      <c r="F60" s="22">
        <v>40.869999999999997</v>
      </c>
      <c r="G60" s="23">
        <v>44.32</v>
      </c>
      <c r="H60" s="22">
        <v>47.77</v>
      </c>
      <c r="I60" s="23">
        <v>51.22</v>
      </c>
      <c r="J60" s="22">
        <v>57.49</v>
      </c>
      <c r="K60" s="23">
        <v>63.56</v>
      </c>
      <c r="L60" s="24">
        <v>60.54</v>
      </c>
      <c r="M60" s="24">
        <v>55.69</v>
      </c>
      <c r="N60" s="24">
        <v>51.46</v>
      </c>
      <c r="O60" s="24">
        <v>48.42</v>
      </c>
      <c r="P60" s="31"/>
    </row>
    <row r="61" spans="1:16" ht="15.75">
      <c r="A61" s="5">
        <v>38</v>
      </c>
      <c r="B61" s="6" t="s">
        <v>4</v>
      </c>
      <c r="C61" s="21">
        <v>58.53</v>
      </c>
      <c r="D61" s="22">
        <v>66.73</v>
      </c>
      <c r="E61" s="23">
        <v>74.900000000000006</v>
      </c>
      <c r="F61" s="22">
        <v>83.11</v>
      </c>
      <c r="G61" s="23">
        <v>90.13</v>
      </c>
      <c r="H61" s="22">
        <v>97.16</v>
      </c>
      <c r="I61" s="23">
        <v>104.18</v>
      </c>
      <c r="J61" s="22">
        <v>111.2</v>
      </c>
      <c r="K61" s="23">
        <v>122.91</v>
      </c>
      <c r="L61" s="24">
        <v>117.05</v>
      </c>
      <c r="M61" s="24">
        <v>107.68</v>
      </c>
      <c r="N61" s="24">
        <v>99.5</v>
      </c>
      <c r="O61" s="24">
        <v>93.64</v>
      </c>
      <c r="P61" s="31"/>
    </row>
    <row r="62" spans="1:16" ht="15.75">
      <c r="A62" s="5">
        <v>39</v>
      </c>
      <c r="B62" s="6" t="s">
        <v>40</v>
      </c>
      <c r="C62" s="21">
        <v>21</v>
      </c>
      <c r="D62" s="22">
        <v>23.94</v>
      </c>
      <c r="E62" s="23">
        <v>26.86</v>
      </c>
      <c r="F62" s="22">
        <v>33.130000000000003</v>
      </c>
      <c r="G62" s="23">
        <v>35.92</v>
      </c>
      <c r="H62" s="22">
        <v>38.729999999999997</v>
      </c>
      <c r="I62" s="23">
        <v>41.51</v>
      </c>
      <c r="J62" s="22">
        <v>46.97</v>
      </c>
      <c r="K62" s="23">
        <v>51.92</v>
      </c>
      <c r="L62" s="24">
        <v>49.45</v>
      </c>
      <c r="M62" s="24">
        <v>45.49</v>
      </c>
      <c r="N62" s="24">
        <v>42.02</v>
      </c>
      <c r="O62" s="24">
        <v>39.56</v>
      </c>
      <c r="P62" s="31"/>
    </row>
    <row r="63" spans="1:16" ht="15.75">
      <c r="A63" s="5">
        <v>39</v>
      </c>
      <c r="B63" s="6" t="s">
        <v>4</v>
      </c>
      <c r="C63" s="21">
        <v>25.01</v>
      </c>
      <c r="D63" s="22">
        <v>28.51</v>
      </c>
      <c r="E63" s="23">
        <v>31.99</v>
      </c>
      <c r="F63" s="22">
        <v>39.44</v>
      </c>
      <c r="G63" s="23">
        <v>42.79</v>
      </c>
      <c r="H63" s="22">
        <v>46.12</v>
      </c>
      <c r="I63" s="23">
        <v>49.45</v>
      </c>
      <c r="J63" s="22">
        <v>55.95</v>
      </c>
      <c r="K63" s="23">
        <v>61.83</v>
      </c>
      <c r="L63" s="24">
        <v>58.89</v>
      </c>
      <c r="M63" s="24">
        <v>54.18</v>
      </c>
      <c r="N63" s="24">
        <v>50.07</v>
      </c>
      <c r="O63" s="24">
        <v>47.11</v>
      </c>
      <c r="P63" s="31"/>
    </row>
    <row r="64" spans="1:16" ht="15.75">
      <c r="A64" s="5">
        <v>40</v>
      </c>
      <c r="B64" s="6" t="s">
        <v>41</v>
      </c>
      <c r="C64" s="21">
        <v>29.68</v>
      </c>
      <c r="D64" s="22">
        <v>33.83</v>
      </c>
      <c r="E64" s="23">
        <v>37.979999999999997</v>
      </c>
      <c r="F64" s="22">
        <v>46.82</v>
      </c>
      <c r="G64" s="23">
        <v>50.8</v>
      </c>
      <c r="H64" s="22">
        <v>54.74</v>
      </c>
      <c r="I64" s="23">
        <v>58.7</v>
      </c>
      <c r="J64" s="22">
        <v>66.42</v>
      </c>
      <c r="K64" s="23">
        <v>73.41</v>
      </c>
      <c r="L64" s="24">
        <v>69.900000000000006</v>
      </c>
      <c r="M64" s="24">
        <v>64.31</v>
      </c>
      <c r="N64" s="24">
        <v>59.42</v>
      </c>
      <c r="O64" s="24">
        <v>55.93</v>
      </c>
      <c r="P64" s="31"/>
    </row>
    <row r="65" spans="1:16" ht="15.75">
      <c r="A65" s="5">
        <v>41</v>
      </c>
      <c r="B65" s="6" t="s">
        <v>42</v>
      </c>
      <c r="C65" s="21">
        <v>19.649999999999999</v>
      </c>
      <c r="D65" s="22">
        <v>22.41</v>
      </c>
      <c r="E65" s="23">
        <v>25.16</v>
      </c>
      <c r="F65" s="22">
        <v>31.01</v>
      </c>
      <c r="G65" s="23">
        <v>33.630000000000003</v>
      </c>
      <c r="H65" s="22">
        <v>36.26</v>
      </c>
      <c r="I65" s="23">
        <v>38.880000000000003</v>
      </c>
      <c r="J65" s="22">
        <v>43.98</v>
      </c>
      <c r="K65" s="23">
        <v>48.6</v>
      </c>
      <c r="L65" s="24">
        <v>46.31</v>
      </c>
      <c r="M65" s="24">
        <v>42.59</v>
      </c>
      <c r="N65" s="24">
        <v>39.36</v>
      </c>
      <c r="O65" s="24">
        <v>37.03</v>
      </c>
      <c r="P65" s="31"/>
    </row>
    <row r="66" spans="1:16" ht="15.75">
      <c r="A66" s="5">
        <v>42</v>
      </c>
      <c r="B66" s="6" t="s">
        <v>43</v>
      </c>
      <c r="C66" s="21">
        <v>22.34</v>
      </c>
      <c r="D66" s="22">
        <v>25.45</v>
      </c>
      <c r="E66" s="23">
        <v>28.58</v>
      </c>
      <c r="F66" s="22">
        <v>35.22</v>
      </c>
      <c r="G66" s="23">
        <v>38.200000000000003</v>
      </c>
      <c r="H66" s="22">
        <v>41.17</v>
      </c>
      <c r="I66" s="23">
        <v>44.17</v>
      </c>
      <c r="J66" s="22">
        <v>49.96</v>
      </c>
      <c r="K66" s="23">
        <v>55.22</v>
      </c>
      <c r="L66" s="24">
        <v>52.6</v>
      </c>
      <c r="M66" s="24">
        <v>48.38</v>
      </c>
      <c r="N66" s="24">
        <v>44.71</v>
      </c>
      <c r="O66" s="24">
        <v>42.08</v>
      </c>
      <c r="P66" s="31"/>
    </row>
    <row r="67" spans="1:16" ht="15.75">
      <c r="A67" s="5">
        <v>42</v>
      </c>
      <c r="B67" s="6" t="s">
        <v>4</v>
      </c>
      <c r="C67" s="21">
        <v>26.33</v>
      </c>
      <c r="D67" s="22">
        <v>30.02</v>
      </c>
      <c r="E67" s="23">
        <v>33.71</v>
      </c>
      <c r="F67" s="22">
        <v>41.57</v>
      </c>
      <c r="G67" s="23">
        <v>45.07</v>
      </c>
      <c r="H67" s="22">
        <v>48.59</v>
      </c>
      <c r="I67" s="23">
        <v>52.09</v>
      </c>
      <c r="J67" s="22">
        <v>58.94</v>
      </c>
      <c r="K67" s="23">
        <v>65.14</v>
      </c>
      <c r="L67" s="24">
        <v>62.03</v>
      </c>
      <c r="M67" s="24">
        <v>57.07</v>
      </c>
      <c r="N67" s="24">
        <v>52.73</v>
      </c>
      <c r="O67" s="24">
        <v>49.62</v>
      </c>
      <c r="P67" s="31"/>
    </row>
    <row r="68" spans="1:16" ht="15.75">
      <c r="A68" s="5">
        <v>43</v>
      </c>
      <c r="B68" s="6" t="s">
        <v>44</v>
      </c>
      <c r="C68" s="21">
        <v>25.01</v>
      </c>
      <c r="D68" s="22">
        <v>28.51</v>
      </c>
      <c r="E68" s="23">
        <v>31.99</v>
      </c>
      <c r="F68" s="22">
        <v>39.44</v>
      </c>
      <c r="G68" s="23">
        <v>42.79</v>
      </c>
      <c r="H68" s="22">
        <v>46.12</v>
      </c>
      <c r="I68" s="23">
        <v>49.45</v>
      </c>
      <c r="J68" s="22">
        <v>55.95</v>
      </c>
      <c r="K68" s="23">
        <v>61.83</v>
      </c>
      <c r="L68" s="24">
        <v>58.89</v>
      </c>
      <c r="M68" s="24">
        <v>54.18</v>
      </c>
      <c r="N68" s="24">
        <v>50.07</v>
      </c>
      <c r="O68" s="24">
        <v>47.11</v>
      </c>
      <c r="P68" s="31"/>
    </row>
    <row r="69" spans="1:16" ht="15.75">
      <c r="A69" s="5">
        <v>44</v>
      </c>
      <c r="B69" s="6" t="s">
        <v>45</v>
      </c>
      <c r="C69" s="21">
        <v>22.34</v>
      </c>
      <c r="D69" s="22">
        <v>25.45</v>
      </c>
      <c r="E69" s="23">
        <v>28.58</v>
      </c>
      <c r="F69" s="22">
        <v>35.22</v>
      </c>
      <c r="G69" s="23">
        <v>38.200000000000003</v>
      </c>
      <c r="H69" s="22">
        <v>41.17</v>
      </c>
      <c r="I69" s="23">
        <v>44.17</v>
      </c>
      <c r="J69" s="22">
        <v>49.96</v>
      </c>
      <c r="K69" s="23">
        <v>55.22</v>
      </c>
      <c r="L69" s="24">
        <v>52.6</v>
      </c>
      <c r="M69" s="24">
        <v>48.38</v>
      </c>
      <c r="N69" s="24">
        <v>44.71</v>
      </c>
      <c r="O69" s="24">
        <v>42.08</v>
      </c>
      <c r="P69" s="31"/>
    </row>
    <row r="70" spans="1:16" ht="15.75">
      <c r="A70" s="5">
        <v>45</v>
      </c>
      <c r="B70" s="6" t="s">
        <v>46</v>
      </c>
      <c r="C70" s="21">
        <v>23.21</v>
      </c>
      <c r="D70" s="22">
        <v>26.45</v>
      </c>
      <c r="E70" s="23">
        <v>29.7</v>
      </c>
      <c r="F70" s="22">
        <v>35.26</v>
      </c>
      <c r="G70" s="23">
        <v>38.25</v>
      </c>
      <c r="H70" s="22">
        <v>41.23</v>
      </c>
      <c r="I70" s="23">
        <v>44.2</v>
      </c>
      <c r="J70" s="22">
        <v>48.72</v>
      </c>
      <c r="K70" s="23">
        <v>53.86</v>
      </c>
      <c r="L70" s="24">
        <v>51.29</v>
      </c>
      <c r="M70" s="24">
        <v>47.19</v>
      </c>
      <c r="N70" s="24">
        <v>43.61</v>
      </c>
      <c r="O70" s="24">
        <v>41.04</v>
      </c>
      <c r="P70" s="31"/>
    </row>
    <row r="71" spans="1:16" ht="15.75">
      <c r="A71" s="5">
        <v>46</v>
      </c>
      <c r="B71" s="6" t="s">
        <v>47</v>
      </c>
      <c r="C71" s="21">
        <v>29</v>
      </c>
      <c r="D71" s="22">
        <v>33.07</v>
      </c>
      <c r="E71" s="23">
        <v>37.130000000000003</v>
      </c>
      <c r="F71" s="22">
        <v>45.76</v>
      </c>
      <c r="G71" s="23">
        <v>49.64</v>
      </c>
      <c r="H71" s="22">
        <v>53.52</v>
      </c>
      <c r="I71" s="23">
        <v>57.38</v>
      </c>
      <c r="J71" s="22">
        <v>64.92</v>
      </c>
      <c r="K71" s="23">
        <v>71.760000000000005</v>
      </c>
      <c r="L71" s="24">
        <v>68.34</v>
      </c>
      <c r="M71" s="24">
        <v>62.87</v>
      </c>
      <c r="N71" s="24">
        <v>58.09</v>
      </c>
      <c r="O71" s="24">
        <v>54.67</v>
      </c>
      <c r="P71" s="31"/>
    </row>
    <row r="72" spans="1:16" ht="15.75">
      <c r="A72" s="5">
        <v>47</v>
      </c>
      <c r="B72" s="6" t="s">
        <v>48</v>
      </c>
      <c r="C72" s="21">
        <v>33.39</v>
      </c>
      <c r="D72" s="22">
        <v>38.049999999999997</v>
      </c>
      <c r="E72" s="23">
        <v>42.72</v>
      </c>
      <c r="F72" s="22">
        <v>51.87</v>
      </c>
      <c r="G72" s="23">
        <v>56.25</v>
      </c>
      <c r="H72" s="22">
        <v>60.64</v>
      </c>
      <c r="I72" s="23">
        <v>65.03</v>
      </c>
      <c r="J72" s="22">
        <v>73</v>
      </c>
      <c r="K72" s="23">
        <v>80.680000000000007</v>
      </c>
      <c r="L72" s="24">
        <v>76.819999999999993</v>
      </c>
      <c r="M72" s="24">
        <v>70.69</v>
      </c>
      <c r="N72" s="24">
        <v>65.31</v>
      </c>
      <c r="O72" s="24">
        <v>61.46</v>
      </c>
      <c r="P72" s="31"/>
    </row>
    <row r="73" spans="1:16" ht="15.75">
      <c r="A73" s="5">
        <v>48</v>
      </c>
      <c r="B73" s="6" t="s">
        <v>49</v>
      </c>
      <c r="C73" s="21">
        <v>27.68</v>
      </c>
      <c r="D73" s="22">
        <v>31.55</v>
      </c>
      <c r="E73" s="23">
        <v>35.43</v>
      </c>
      <c r="F73" s="22">
        <v>43.67</v>
      </c>
      <c r="G73" s="23">
        <v>47.36</v>
      </c>
      <c r="H73" s="22">
        <v>51.05</v>
      </c>
      <c r="I73" s="23">
        <v>54.74</v>
      </c>
      <c r="J73" s="22">
        <v>61.93</v>
      </c>
      <c r="K73" s="23">
        <v>68.44</v>
      </c>
      <c r="L73" s="24">
        <v>65.180000000000007</v>
      </c>
      <c r="M73" s="24">
        <v>59.98</v>
      </c>
      <c r="N73" s="24">
        <v>55.42</v>
      </c>
      <c r="O73" s="24">
        <v>52.14</v>
      </c>
      <c r="P73" s="31"/>
    </row>
    <row r="74" spans="1:16" ht="15.75">
      <c r="A74" s="5">
        <v>49</v>
      </c>
      <c r="B74" s="6" t="s">
        <v>50</v>
      </c>
      <c r="C74" s="21">
        <v>21.66</v>
      </c>
      <c r="D74" s="22">
        <v>24.7</v>
      </c>
      <c r="E74" s="23">
        <v>27.73</v>
      </c>
      <c r="F74" s="22">
        <v>34.19</v>
      </c>
      <c r="G74" s="23">
        <v>37.06</v>
      </c>
      <c r="H74" s="22">
        <v>39.950000000000003</v>
      </c>
      <c r="I74" s="23">
        <v>42.84</v>
      </c>
      <c r="J74" s="22">
        <v>48.47</v>
      </c>
      <c r="K74" s="23">
        <v>53.57</v>
      </c>
      <c r="L74" s="24">
        <v>51.02</v>
      </c>
      <c r="M74" s="24">
        <v>46.94</v>
      </c>
      <c r="N74" s="24">
        <v>43.37</v>
      </c>
      <c r="O74" s="24">
        <v>40.82</v>
      </c>
      <c r="P74" s="31"/>
    </row>
    <row r="75" spans="1:16" ht="15.75">
      <c r="A75" s="5">
        <v>50</v>
      </c>
      <c r="B75" s="6" t="s">
        <v>51</v>
      </c>
      <c r="C75" s="21">
        <v>23.66</v>
      </c>
      <c r="D75" s="22">
        <v>26.98</v>
      </c>
      <c r="E75" s="23">
        <v>30.29</v>
      </c>
      <c r="F75" s="22">
        <v>37.33</v>
      </c>
      <c r="G75" s="23">
        <v>40.49</v>
      </c>
      <c r="H75" s="22">
        <v>43.66</v>
      </c>
      <c r="I75" s="23">
        <v>46.8</v>
      </c>
      <c r="J75" s="22">
        <v>52.96</v>
      </c>
      <c r="K75" s="23">
        <v>58.53</v>
      </c>
      <c r="L75" s="24">
        <v>55.74</v>
      </c>
      <c r="M75" s="24">
        <v>51.29</v>
      </c>
      <c r="N75" s="24">
        <v>47.38</v>
      </c>
      <c r="O75" s="24">
        <v>44.59</v>
      </c>
      <c r="P75" s="31"/>
    </row>
    <row r="76" spans="1:16" ht="15.75">
      <c r="A76" s="5">
        <v>51</v>
      </c>
      <c r="B76" s="6" t="s">
        <v>52</v>
      </c>
      <c r="C76" s="21">
        <v>16.32</v>
      </c>
      <c r="D76" s="22">
        <v>18.600000000000001</v>
      </c>
      <c r="E76" s="23">
        <v>20.89</v>
      </c>
      <c r="F76" s="22">
        <v>25.74</v>
      </c>
      <c r="G76" s="23">
        <v>27.91</v>
      </c>
      <c r="H76" s="22">
        <v>30.09</v>
      </c>
      <c r="I76" s="23">
        <v>32.270000000000003</v>
      </c>
      <c r="J76" s="22">
        <v>36.520000000000003</v>
      </c>
      <c r="K76" s="23">
        <v>40.340000000000003</v>
      </c>
      <c r="L76" s="24">
        <v>38.42</v>
      </c>
      <c r="M76" s="24">
        <v>35.340000000000003</v>
      </c>
      <c r="N76" s="24">
        <v>32.659999999999997</v>
      </c>
      <c r="O76" s="24">
        <v>30.74</v>
      </c>
      <c r="P76" s="31"/>
    </row>
    <row r="77" spans="1:16" ht="15.75">
      <c r="A77" s="5">
        <v>52</v>
      </c>
      <c r="B77" s="6" t="s">
        <v>53</v>
      </c>
      <c r="C77" s="21">
        <v>15.64</v>
      </c>
      <c r="D77" s="22">
        <v>17.829999999999998</v>
      </c>
      <c r="E77" s="23">
        <v>20.03</v>
      </c>
      <c r="F77" s="22">
        <v>24.68</v>
      </c>
      <c r="G77" s="23">
        <v>26.78</v>
      </c>
      <c r="H77" s="22">
        <v>28.85</v>
      </c>
      <c r="I77" s="23">
        <v>30.94</v>
      </c>
      <c r="J77" s="22">
        <v>35</v>
      </c>
      <c r="K77" s="23">
        <v>38.69</v>
      </c>
      <c r="L77" s="24">
        <v>36.86</v>
      </c>
      <c r="M77" s="24">
        <v>33.9</v>
      </c>
      <c r="N77" s="24">
        <v>31.33</v>
      </c>
      <c r="O77" s="24">
        <v>29.48</v>
      </c>
      <c r="P77" s="31"/>
    </row>
    <row r="78" spans="1:16" ht="15.75">
      <c r="A78" s="5">
        <v>53</v>
      </c>
      <c r="B78" s="6" t="s">
        <v>54</v>
      </c>
      <c r="C78" s="21">
        <v>23</v>
      </c>
      <c r="D78" s="22">
        <v>26.21</v>
      </c>
      <c r="E78" s="23">
        <v>29.44</v>
      </c>
      <c r="F78" s="22">
        <v>36.28</v>
      </c>
      <c r="G78" s="23">
        <v>39.36</v>
      </c>
      <c r="H78" s="22">
        <v>42.42</v>
      </c>
      <c r="I78" s="23">
        <v>45.48</v>
      </c>
      <c r="J78" s="22">
        <v>51.46</v>
      </c>
      <c r="K78" s="23">
        <v>56.87</v>
      </c>
      <c r="L78" s="24">
        <v>54.16</v>
      </c>
      <c r="M78" s="24">
        <v>49.83</v>
      </c>
      <c r="N78" s="24">
        <v>46.04</v>
      </c>
      <c r="O78" s="24">
        <v>43.33</v>
      </c>
      <c r="P78" s="31"/>
    </row>
    <row r="79" spans="1:16" ht="15.75">
      <c r="A79" s="5">
        <v>54</v>
      </c>
      <c r="B79" s="6" t="s">
        <v>55</v>
      </c>
      <c r="C79" s="21">
        <v>23.21</v>
      </c>
      <c r="D79" s="22">
        <v>26.45</v>
      </c>
      <c r="E79" s="23">
        <v>29.7</v>
      </c>
      <c r="F79" s="22">
        <v>35.26</v>
      </c>
      <c r="G79" s="23">
        <v>38.25</v>
      </c>
      <c r="H79" s="22">
        <v>41.23</v>
      </c>
      <c r="I79" s="23">
        <v>44.2</v>
      </c>
      <c r="J79" s="22">
        <v>48.72</v>
      </c>
      <c r="K79" s="23">
        <v>53.86</v>
      </c>
      <c r="L79" s="24">
        <v>51.29</v>
      </c>
      <c r="M79" s="24">
        <v>47.19</v>
      </c>
      <c r="N79" s="24">
        <v>43.61</v>
      </c>
      <c r="O79" s="24">
        <v>41.04</v>
      </c>
      <c r="P79" s="31"/>
    </row>
    <row r="80" spans="1:16" ht="15.75">
      <c r="A80" s="5">
        <v>55</v>
      </c>
      <c r="B80" s="6" t="s">
        <v>56</v>
      </c>
      <c r="C80" s="21">
        <v>18.43</v>
      </c>
      <c r="D80" s="22">
        <v>21</v>
      </c>
      <c r="E80" s="23">
        <v>23.6</v>
      </c>
      <c r="F80" s="22">
        <v>28.63</v>
      </c>
      <c r="G80" s="23">
        <v>31.06</v>
      </c>
      <c r="H80" s="22">
        <v>33.47</v>
      </c>
      <c r="I80" s="23">
        <v>35.89</v>
      </c>
      <c r="J80" s="22">
        <v>40.29</v>
      </c>
      <c r="K80" s="23">
        <v>44.54</v>
      </c>
      <c r="L80" s="24">
        <v>42.43</v>
      </c>
      <c r="M80" s="24">
        <v>39.020000000000003</v>
      </c>
      <c r="N80" s="24">
        <v>36.06</v>
      </c>
      <c r="O80" s="24">
        <v>33.93</v>
      </c>
      <c r="P80" s="31"/>
    </row>
    <row r="81" spans="1:16" ht="15.75">
      <c r="A81" s="5">
        <v>56</v>
      </c>
      <c r="B81" s="6" t="s">
        <v>57</v>
      </c>
      <c r="C81" s="21">
        <v>26.33</v>
      </c>
      <c r="D81" s="22">
        <v>30.02</v>
      </c>
      <c r="E81" s="23">
        <v>33.71</v>
      </c>
      <c r="F81" s="22">
        <v>41.57</v>
      </c>
      <c r="G81" s="23">
        <v>45.07</v>
      </c>
      <c r="H81" s="22">
        <v>48.59</v>
      </c>
      <c r="I81" s="23">
        <v>52.09</v>
      </c>
      <c r="J81" s="22">
        <v>58.94</v>
      </c>
      <c r="K81" s="23">
        <v>65.14</v>
      </c>
      <c r="L81" s="24">
        <v>62.03</v>
      </c>
      <c r="M81" s="24">
        <v>57.07</v>
      </c>
      <c r="N81" s="24">
        <v>52.73</v>
      </c>
      <c r="O81" s="24">
        <v>49.62</v>
      </c>
      <c r="P81" s="31"/>
    </row>
    <row r="82" spans="1:16" ht="15.75">
      <c r="A82" s="5">
        <v>56</v>
      </c>
      <c r="B82" s="6" t="s">
        <v>18</v>
      </c>
      <c r="C82" s="21">
        <v>67.44</v>
      </c>
      <c r="D82" s="22">
        <v>76.87</v>
      </c>
      <c r="E82" s="23">
        <v>86.31</v>
      </c>
      <c r="F82" s="22">
        <v>95.76</v>
      </c>
      <c r="G82" s="23">
        <v>103.85</v>
      </c>
      <c r="H82" s="22">
        <v>111.95</v>
      </c>
      <c r="I82" s="23">
        <v>120.02</v>
      </c>
      <c r="J82" s="22">
        <v>128.13</v>
      </c>
      <c r="K82" s="23">
        <v>141.63</v>
      </c>
      <c r="L82" s="24">
        <v>134.86000000000001</v>
      </c>
      <c r="M82" s="24">
        <v>124.08</v>
      </c>
      <c r="N82" s="24">
        <v>114.65</v>
      </c>
      <c r="O82" s="24">
        <v>107.9</v>
      </c>
      <c r="P82" s="31"/>
    </row>
    <row r="83" spans="1:16" ht="15.75">
      <c r="A83" s="5">
        <v>57</v>
      </c>
      <c r="B83" s="6" t="s">
        <v>58</v>
      </c>
      <c r="C83" s="21">
        <v>23.21</v>
      </c>
      <c r="D83" s="22">
        <v>26.45</v>
      </c>
      <c r="E83" s="23">
        <v>29.7</v>
      </c>
      <c r="F83" s="22">
        <v>35.26</v>
      </c>
      <c r="G83" s="23">
        <v>38.25</v>
      </c>
      <c r="H83" s="22">
        <v>41.23</v>
      </c>
      <c r="I83" s="23">
        <v>44.2</v>
      </c>
      <c r="J83" s="22">
        <v>48.72</v>
      </c>
      <c r="K83" s="23">
        <v>53.86</v>
      </c>
      <c r="L83" s="24">
        <v>51.29</v>
      </c>
      <c r="M83" s="24">
        <v>47.19</v>
      </c>
      <c r="N83" s="24">
        <v>43.61</v>
      </c>
      <c r="O83" s="24">
        <v>41.04</v>
      </c>
      <c r="P83" s="31"/>
    </row>
    <row r="84" spans="1:16" ht="15.75">
      <c r="A84" s="5">
        <v>58</v>
      </c>
      <c r="B84" s="6" t="s">
        <v>59</v>
      </c>
      <c r="C84" s="21">
        <v>22.36</v>
      </c>
      <c r="D84" s="22">
        <v>25.48</v>
      </c>
      <c r="E84" s="23">
        <v>28.63</v>
      </c>
      <c r="F84" s="22">
        <v>34.75</v>
      </c>
      <c r="G84" s="23">
        <v>37.69</v>
      </c>
      <c r="H84" s="22">
        <v>40.630000000000003</v>
      </c>
      <c r="I84" s="23">
        <v>43.55</v>
      </c>
      <c r="J84" s="22">
        <v>48.91</v>
      </c>
      <c r="K84" s="23">
        <v>54.04</v>
      </c>
      <c r="L84" s="24">
        <v>51.48</v>
      </c>
      <c r="M84" s="24">
        <v>47.35</v>
      </c>
      <c r="N84" s="24">
        <v>43.76</v>
      </c>
      <c r="O84" s="24">
        <v>41.17</v>
      </c>
      <c r="P84" s="31"/>
    </row>
    <row r="85" spans="1:16" ht="15.75">
      <c r="A85" s="5">
        <v>59</v>
      </c>
      <c r="B85" s="6" t="s">
        <v>60</v>
      </c>
      <c r="C85" s="21">
        <v>20.25</v>
      </c>
      <c r="D85" s="22">
        <v>23.09</v>
      </c>
      <c r="E85" s="23">
        <v>25.93</v>
      </c>
      <c r="F85" s="22">
        <v>31.76</v>
      </c>
      <c r="G85" s="23">
        <v>34.44</v>
      </c>
      <c r="H85" s="22">
        <v>37.130000000000003</v>
      </c>
      <c r="I85" s="23">
        <v>39.81</v>
      </c>
      <c r="J85" s="22">
        <v>44.9</v>
      </c>
      <c r="K85" s="23">
        <v>49.61</v>
      </c>
      <c r="L85" s="24">
        <v>47.26</v>
      </c>
      <c r="M85" s="24">
        <v>43.47</v>
      </c>
      <c r="N85" s="24">
        <v>40.17</v>
      </c>
      <c r="O85" s="24">
        <v>37.79</v>
      </c>
      <c r="P85" s="31"/>
    </row>
    <row r="86" spans="1:16" ht="15.75">
      <c r="A86" s="5">
        <v>60</v>
      </c>
      <c r="B86" s="6" t="s">
        <v>61</v>
      </c>
      <c r="C86" s="21">
        <v>18.989999999999998</v>
      </c>
      <c r="D86" s="22">
        <v>21.64</v>
      </c>
      <c r="E86" s="23">
        <v>24.31</v>
      </c>
      <c r="F86" s="22">
        <v>29.95</v>
      </c>
      <c r="G86" s="23">
        <v>32.49</v>
      </c>
      <c r="H86" s="22">
        <v>35.020000000000003</v>
      </c>
      <c r="I86" s="23">
        <v>37.549999999999997</v>
      </c>
      <c r="J86" s="22">
        <v>42.48</v>
      </c>
      <c r="K86" s="23">
        <v>46.95</v>
      </c>
      <c r="L86" s="24">
        <v>44.73</v>
      </c>
      <c r="M86" s="24">
        <v>41.14</v>
      </c>
      <c r="N86" s="24">
        <v>38.01</v>
      </c>
      <c r="O86" s="24">
        <v>35.770000000000003</v>
      </c>
      <c r="P86" s="31"/>
    </row>
    <row r="87" spans="1:16" ht="15.75">
      <c r="A87" s="5">
        <v>61</v>
      </c>
      <c r="B87" s="6" t="s">
        <v>62</v>
      </c>
      <c r="C87" s="21">
        <v>21</v>
      </c>
      <c r="D87" s="22">
        <v>23.94</v>
      </c>
      <c r="E87" s="23">
        <v>26.86</v>
      </c>
      <c r="F87" s="22">
        <v>33.130000000000003</v>
      </c>
      <c r="G87" s="23">
        <v>35.92</v>
      </c>
      <c r="H87" s="22">
        <v>38.729999999999997</v>
      </c>
      <c r="I87" s="23">
        <v>41.51</v>
      </c>
      <c r="J87" s="22">
        <v>46.97</v>
      </c>
      <c r="K87" s="23">
        <v>51.92</v>
      </c>
      <c r="L87" s="24">
        <v>49.45</v>
      </c>
      <c r="M87" s="24">
        <v>45.49</v>
      </c>
      <c r="N87" s="24">
        <v>42.02</v>
      </c>
      <c r="O87" s="24">
        <v>39.56</v>
      </c>
      <c r="P87" s="31"/>
    </row>
    <row r="88" spans="1:16" ht="15.75">
      <c r="A88" s="5">
        <v>62</v>
      </c>
      <c r="B88" s="6" t="s">
        <v>63</v>
      </c>
      <c r="C88" s="21">
        <v>23.15</v>
      </c>
      <c r="D88" s="22">
        <v>26.38</v>
      </c>
      <c r="E88" s="23">
        <v>29.63</v>
      </c>
      <c r="F88" s="22">
        <v>35.97</v>
      </c>
      <c r="G88" s="23">
        <v>39</v>
      </c>
      <c r="H88" s="22">
        <v>42.06</v>
      </c>
      <c r="I88" s="23">
        <v>45.08</v>
      </c>
      <c r="J88" s="22">
        <v>50.61</v>
      </c>
      <c r="K88" s="23">
        <v>55.95</v>
      </c>
      <c r="L88" s="24">
        <v>53.3</v>
      </c>
      <c r="M88" s="24">
        <v>49.01</v>
      </c>
      <c r="N88" s="24">
        <v>45.29</v>
      </c>
      <c r="O88" s="24">
        <v>42.62</v>
      </c>
      <c r="P88" s="31"/>
    </row>
    <row r="89" spans="1:16" ht="15.75">
      <c r="A89" s="5">
        <v>63</v>
      </c>
      <c r="B89" s="6" t="s">
        <v>64</v>
      </c>
      <c r="C89" s="21">
        <v>22.34</v>
      </c>
      <c r="D89" s="22">
        <v>25.45</v>
      </c>
      <c r="E89" s="23">
        <v>28.58</v>
      </c>
      <c r="F89" s="22">
        <v>35.22</v>
      </c>
      <c r="G89" s="23">
        <v>38.200000000000003</v>
      </c>
      <c r="H89" s="22">
        <v>41.17</v>
      </c>
      <c r="I89" s="23">
        <v>44.17</v>
      </c>
      <c r="J89" s="22">
        <v>49.96</v>
      </c>
      <c r="K89" s="23">
        <v>55.22</v>
      </c>
      <c r="L89" s="24">
        <v>52.6</v>
      </c>
      <c r="M89" s="24">
        <v>48.38</v>
      </c>
      <c r="N89" s="24">
        <v>44.71</v>
      </c>
      <c r="O89" s="24">
        <v>42.08</v>
      </c>
      <c r="P89" s="31"/>
    </row>
    <row r="90" spans="1:16" ht="15.75">
      <c r="A90" s="5">
        <v>63</v>
      </c>
      <c r="B90" s="6" t="s">
        <v>4</v>
      </c>
      <c r="C90" s="21">
        <v>58.53</v>
      </c>
      <c r="D90" s="22">
        <v>66.73</v>
      </c>
      <c r="E90" s="23">
        <v>74.900000000000006</v>
      </c>
      <c r="F90" s="22">
        <v>83.11</v>
      </c>
      <c r="G90" s="23">
        <v>90.13</v>
      </c>
      <c r="H90" s="22">
        <v>97.16</v>
      </c>
      <c r="I90" s="23">
        <v>104.18</v>
      </c>
      <c r="J90" s="22">
        <v>111.2</v>
      </c>
      <c r="K90" s="23">
        <v>122.91</v>
      </c>
      <c r="L90" s="24">
        <v>117.05</v>
      </c>
      <c r="M90" s="24">
        <v>107.68</v>
      </c>
      <c r="N90" s="24">
        <v>99.5</v>
      </c>
      <c r="O90" s="24">
        <v>93.64</v>
      </c>
      <c r="P90" s="31"/>
    </row>
    <row r="91" spans="1:16" ht="15.75">
      <c r="A91" s="5">
        <v>64</v>
      </c>
      <c r="B91" s="6" t="s">
        <v>65</v>
      </c>
      <c r="C91" s="21">
        <v>31.69</v>
      </c>
      <c r="D91" s="22">
        <v>36.11</v>
      </c>
      <c r="E91" s="23">
        <v>40.549999999999997</v>
      </c>
      <c r="F91" s="22">
        <v>50</v>
      </c>
      <c r="G91" s="23">
        <v>54.21</v>
      </c>
      <c r="H91" s="22">
        <v>58.45</v>
      </c>
      <c r="I91" s="23">
        <v>62.66</v>
      </c>
      <c r="J91" s="22">
        <v>70.91</v>
      </c>
      <c r="K91" s="23">
        <v>78.349999999999994</v>
      </c>
      <c r="L91" s="24">
        <v>74.63</v>
      </c>
      <c r="M91" s="24">
        <v>68.66</v>
      </c>
      <c r="N91" s="24">
        <v>63.44</v>
      </c>
      <c r="O91" s="24">
        <v>59.7</v>
      </c>
      <c r="P91" s="31"/>
    </row>
    <row r="92" spans="1:16" ht="15.75">
      <c r="A92" s="5">
        <v>64</v>
      </c>
      <c r="B92" s="6" t="s">
        <v>4</v>
      </c>
      <c r="C92" s="21">
        <v>79.319999999999993</v>
      </c>
      <c r="D92" s="22">
        <v>90.42</v>
      </c>
      <c r="E92" s="23">
        <v>101.52</v>
      </c>
      <c r="F92" s="22">
        <v>112.63</v>
      </c>
      <c r="G92" s="23">
        <v>122.15</v>
      </c>
      <c r="H92" s="22">
        <v>131.66999999999999</v>
      </c>
      <c r="I92" s="23">
        <v>141.19</v>
      </c>
      <c r="J92" s="22">
        <v>150.71</v>
      </c>
      <c r="K92" s="23">
        <v>166.57</v>
      </c>
      <c r="L92" s="24">
        <v>158.63</v>
      </c>
      <c r="M92" s="24">
        <v>145.94999999999999</v>
      </c>
      <c r="N92" s="24">
        <v>134.83000000000001</v>
      </c>
      <c r="O92" s="24">
        <v>126.91</v>
      </c>
      <c r="P92" s="31"/>
    </row>
    <row r="93" spans="1:16" ht="15.75">
      <c r="A93" s="5">
        <v>65</v>
      </c>
      <c r="B93" s="6" t="s">
        <v>66</v>
      </c>
      <c r="C93" s="21">
        <v>32.35</v>
      </c>
      <c r="D93" s="22">
        <v>36.869999999999997</v>
      </c>
      <c r="E93" s="23">
        <v>41.41</v>
      </c>
      <c r="F93" s="22">
        <v>51.05</v>
      </c>
      <c r="G93" s="23">
        <v>55.37</v>
      </c>
      <c r="H93" s="22">
        <v>59.67</v>
      </c>
      <c r="I93" s="23">
        <v>63.99</v>
      </c>
      <c r="J93" s="22">
        <v>72.400000000000006</v>
      </c>
      <c r="K93" s="23">
        <v>80</v>
      </c>
      <c r="L93" s="24">
        <v>76.19</v>
      </c>
      <c r="M93" s="24">
        <v>70.11</v>
      </c>
      <c r="N93" s="24">
        <v>64.77</v>
      </c>
      <c r="O93" s="24">
        <v>60.96</v>
      </c>
      <c r="P93" s="31"/>
    </row>
    <row r="94" spans="1:16" ht="15.75">
      <c r="A94" s="5">
        <v>65</v>
      </c>
      <c r="B94" s="6" t="s">
        <v>4</v>
      </c>
      <c r="C94" s="21">
        <v>80.8</v>
      </c>
      <c r="D94" s="22">
        <v>92.11</v>
      </c>
      <c r="E94" s="23">
        <v>103.41</v>
      </c>
      <c r="F94" s="22">
        <v>114.73</v>
      </c>
      <c r="G94" s="23">
        <v>124.44</v>
      </c>
      <c r="H94" s="22">
        <v>134.13</v>
      </c>
      <c r="I94" s="23">
        <v>143.82</v>
      </c>
      <c r="J94" s="22">
        <v>153.51</v>
      </c>
      <c r="K94" s="23">
        <v>169.68</v>
      </c>
      <c r="L94" s="24">
        <v>161.6</v>
      </c>
      <c r="M94" s="24">
        <v>148.66999999999999</v>
      </c>
      <c r="N94" s="24">
        <v>137.36000000000001</v>
      </c>
      <c r="O94" s="24">
        <v>129.27000000000001</v>
      </c>
      <c r="P94" s="31"/>
    </row>
    <row r="95" spans="1:16" ht="15.75">
      <c r="A95" s="5">
        <v>66</v>
      </c>
      <c r="B95" s="6" t="s">
        <v>67</v>
      </c>
      <c r="C95" s="21">
        <v>32.35</v>
      </c>
      <c r="D95" s="22">
        <v>36.869999999999997</v>
      </c>
      <c r="E95" s="23">
        <v>41.41</v>
      </c>
      <c r="F95" s="22">
        <v>51.05</v>
      </c>
      <c r="G95" s="23">
        <v>55.37</v>
      </c>
      <c r="H95" s="22">
        <v>59.67</v>
      </c>
      <c r="I95" s="23">
        <v>63.99</v>
      </c>
      <c r="J95" s="22">
        <v>72.400000000000006</v>
      </c>
      <c r="K95" s="23">
        <v>80</v>
      </c>
      <c r="L95" s="24">
        <v>76.19</v>
      </c>
      <c r="M95" s="24">
        <v>70.11</v>
      </c>
      <c r="N95" s="24">
        <v>64.77</v>
      </c>
      <c r="O95" s="24">
        <v>60.96</v>
      </c>
      <c r="P95" s="31"/>
    </row>
    <row r="96" spans="1:16" ht="15.75">
      <c r="A96" s="5">
        <v>66</v>
      </c>
      <c r="B96" s="6" t="s">
        <v>4</v>
      </c>
      <c r="C96" s="21">
        <v>80.8</v>
      </c>
      <c r="D96" s="22">
        <v>92.11</v>
      </c>
      <c r="E96" s="23">
        <v>103.41</v>
      </c>
      <c r="F96" s="22">
        <v>114.73</v>
      </c>
      <c r="G96" s="23">
        <v>124.44</v>
      </c>
      <c r="H96" s="22">
        <v>134.13</v>
      </c>
      <c r="I96" s="23">
        <v>143.82</v>
      </c>
      <c r="J96" s="22">
        <v>153.51</v>
      </c>
      <c r="K96" s="23">
        <v>169.68</v>
      </c>
      <c r="L96" s="24">
        <v>161.6</v>
      </c>
      <c r="M96" s="24">
        <v>148.66999999999999</v>
      </c>
      <c r="N96" s="24">
        <v>137.36000000000001</v>
      </c>
      <c r="O96" s="24">
        <v>129.27000000000001</v>
      </c>
      <c r="P96" s="31"/>
    </row>
    <row r="97" spans="1:16" ht="15.75">
      <c r="A97" s="5">
        <v>67</v>
      </c>
      <c r="B97" s="6" t="s">
        <v>68</v>
      </c>
      <c r="C97" s="21">
        <v>19.649999999999999</v>
      </c>
      <c r="D97" s="22">
        <v>22.41</v>
      </c>
      <c r="E97" s="23">
        <v>25.16</v>
      </c>
      <c r="F97" s="22">
        <v>31.01</v>
      </c>
      <c r="G97" s="23">
        <v>33.630000000000003</v>
      </c>
      <c r="H97" s="22">
        <v>36.26</v>
      </c>
      <c r="I97" s="23">
        <v>38.880000000000003</v>
      </c>
      <c r="J97" s="22">
        <v>43.98</v>
      </c>
      <c r="K97" s="23">
        <v>48.6</v>
      </c>
      <c r="L97" s="24">
        <v>46.31</v>
      </c>
      <c r="M97" s="24">
        <v>42.59</v>
      </c>
      <c r="N97" s="24">
        <v>39.36</v>
      </c>
      <c r="O97" s="24">
        <v>37.03</v>
      </c>
      <c r="P97" s="31"/>
    </row>
    <row r="98" spans="1:16" ht="15.75">
      <c r="A98" s="5">
        <v>68</v>
      </c>
      <c r="B98" s="6" t="s">
        <v>69</v>
      </c>
      <c r="C98" s="21">
        <v>26.59</v>
      </c>
      <c r="D98" s="22">
        <v>30.31</v>
      </c>
      <c r="E98" s="23">
        <v>34.03</v>
      </c>
      <c r="F98" s="22">
        <v>40.409999999999997</v>
      </c>
      <c r="G98" s="23">
        <v>43.83</v>
      </c>
      <c r="H98" s="22">
        <v>47.24</v>
      </c>
      <c r="I98" s="23">
        <v>50.64</v>
      </c>
      <c r="J98" s="22">
        <v>55.83</v>
      </c>
      <c r="K98" s="23">
        <v>61.71</v>
      </c>
      <c r="L98" s="24">
        <v>58.77</v>
      </c>
      <c r="M98" s="24">
        <v>54.08</v>
      </c>
      <c r="N98" s="24">
        <v>49.96</v>
      </c>
      <c r="O98" s="24">
        <v>47.02</v>
      </c>
      <c r="P98" s="31"/>
    </row>
    <row r="99" spans="1:16" ht="15.75">
      <c r="A99" s="5">
        <v>69</v>
      </c>
      <c r="B99" s="6" t="s">
        <v>70</v>
      </c>
      <c r="C99" s="21">
        <v>25.74</v>
      </c>
      <c r="D99" s="22">
        <v>29.34</v>
      </c>
      <c r="E99" s="23">
        <v>32.950000000000003</v>
      </c>
      <c r="F99" s="22">
        <v>39.119999999999997</v>
      </c>
      <c r="G99" s="23">
        <v>42.43</v>
      </c>
      <c r="H99" s="22">
        <v>45.73</v>
      </c>
      <c r="I99" s="23">
        <v>49.05</v>
      </c>
      <c r="J99" s="22">
        <v>54.06</v>
      </c>
      <c r="K99" s="23">
        <v>59.74</v>
      </c>
      <c r="L99" s="24">
        <v>56.9</v>
      </c>
      <c r="M99" s="24">
        <v>52.34</v>
      </c>
      <c r="N99" s="24">
        <v>48.37</v>
      </c>
      <c r="O99" s="24">
        <v>45.53</v>
      </c>
      <c r="P99" s="31"/>
    </row>
    <row r="100" spans="1:16" ht="15.75">
      <c r="A100" s="5">
        <v>70</v>
      </c>
      <c r="B100" s="6" t="s">
        <v>71</v>
      </c>
      <c r="C100" s="21">
        <v>19.649999999999999</v>
      </c>
      <c r="D100" s="22">
        <v>22.41</v>
      </c>
      <c r="E100" s="23">
        <v>25.16</v>
      </c>
      <c r="F100" s="22">
        <v>31.01</v>
      </c>
      <c r="G100" s="23">
        <v>33.630000000000003</v>
      </c>
      <c r="H100" s="22">
        <v>36.26</v>
      </c>
      <c r="I100" s="23">
        <v>38.880000000000003</v>
      </c>
      <c r="J100" s="22">
        <v>43.98</v>
      </c>
      <c r="K100" s="23">
        <v>48.6</v>
      </c>
      <c r="L100" s="24">
        <v>46.31</v>
      </c>
      <c r="M100" s="24">
        <v>42.59</v>
      </c>
      <c r="N100" s="24">
        <v>39.36</v>
      </c>
      <c r="O100" s="24">
        <v>37.03</v>
      </c>
      <c r="P100" s="31"/>
    </row>
    <row r="101" spans="1:16" ht="15.75">
      <c r="A101" s="5">
        <v>71</v>
      </c>
      <c r="B101" s="6" t="s">
        <v>72</v>
      </c>
      <c r="C101" s="21">
        <v>19.649999999999999</v>
      </c>
      <c r="D101" s="22">
        <v>22.41</v>
      </c>
      <c r="E101" s="23">
        <v>25.16</v>
      </c>
      <c r="F101" s="22">
        <v>31.01</v>
      </c>
      <c r="G101" s="23">
        <v>33.630000000000003</v>
      </c>
      <c r="H101" s="22">
        <v>36.26</v>
      </c>
      <c r="I101" s="23">
        <v>38.880000000000003</v>
      </c>
      <c r="J101" s="22">
        <v>43.98</v>
      </c>
      <c r="K101" s="23">
        <v>48.6</v>
      </c>
      <c r="L101" s="24">
        <v>46.31</v>
      </c>
      <c r="M101" s="24">
        <v>42.59</v>
      </c>
      <c r="N101" s="24">
        <v>39.36</v>
      </c>
      <c r="O101" s="24">
        <v>37.03</v>
      </c>
      <c r="P101" s="31"/>
    </row>
    <row r="102" spans="1:16" ht="15.75">
      <c r="A102" s="5">
        <v>72</v>
      </c>
      <c r="B102" s="6" t="s">
        <v>73</v>
      </c>
      <c r="C102" s="21">
        <v>21.85</v>
      </c>
      <c r="D102" s="22">
        <v>24.91</v>
      </c>
      <c r="E102" s="23">
        <v>27.97</v>
      </c>
      <c r="F102" s="22">
        <v>34.1</v>
      </c>
      <c r="G102" s="23">
        <v>36.99</v>
      </c>
      <c r="H102" s="22">
        <v>39.880000000000003</v>
      </c>
      <c r="I102" s="23">
        <v>42.76</v>
      </c>
      <c r="J102" s="22">
        <v>48.13</v>
      </c>
      <c r="K102" s="23">
        <v>53.19</v>
      </c>
      <c r="L102" s="24">
        <v>50.68</v>
      </c>
      <c r="M102" s="24">
        <v>46.61</v>
      </c>
      <c r="N102" s="24">
        <v>43.06</v>
      </c>
      <c r="O102" s="24">
        <v>40.53</v>
      </c>
      <c r="P102" s="31"/>
    </row>
    <row r="103" spans="1:16" ht="15.75">
      <c r="A103" s="5">
        <v>73</v>
      </c>
      <c r="B103" s="6" t="s">
        <v>74</v>
      </c>
      <c r="C103" s="21">
        <v>23</v>
      </c>
      <c r="D103" s="22">
        <v>26.21</v>
      </c>
      <c r="E103" s="23">
        <v>29.44</v>
      </c>
      <c r="F103" s="22">
        <v>36.28</v>
      </c>
      <c r="G103" s="23">
        <v>39.36</v>
      </c>
      <c r="H103" s="22">
        <v>42.42</v>
      </c>
      <c r="I103" s="23">
        <v>45.48</v>
      </c>
      <c r="J103" s="22">
        <v>51.46</v>
      </c>
      <c r="K103" s="23">
        <v>56.87</v>
      </c>
      <c r="L103" s="24">
        <v>54.16</v>
      </c>
      <c r="M103" s="24">
        <v>49.83</v>
      </c>
      <c r="N103" s="24">
        <v>46.04</v>
      </c>
      <c r="O103" s="24">
        <v>43.33</v>
      </c>
      <c r="P103" s="31"/>
    </row>
    <row r="104" spans="1:16" ht="15.75">
      <c r="A104" s="5">
        <v>73</v>
      </c>
      <c r="B104" s="6" t="s">
        <v>4</v>
      </c>
      <c r="C104" s="21">
        <v>60.01</v>
      </c>
      <c r="D104" s="22">
        <v>68.41</v>
      </c>
      <c r="E104" s="23">
        <v>76.81</v>
      </c>
      <c r="F104" s="22">
        <v>85.22</v>
      </c>
      <c r="G104" s="23">
        <v>92.41</v>
      </c>
      <c r="H104" s="22">
        <v>99.62</v>
      </c>
      <c r="I104" s="23">
        <v>106.81</v>
      </c>
      <c r="J104" s="22">
        <v>114.02</v>
      </c>
      <c r="K104" s="23">
        <v>126.02</v>
      </c>
      <c r="L104" s="24">
        <v>120.02</v>
      </c>
      <c r="M104" s="24">
        <v>110.42</v>
      </c>
      <c r="N104" s="24">
        <v>102.02</v>
      </c>
      <c r="O104" s="24">
        <v>96.02</v>
      </c>
      <c r="P104" s="31"/>
    </row>
    <row r="105" spans="1:16" ht="15.75">
      <c r="A105" s="5">
        <v>74</v>
      </c>
      <c r="B105" s="6" t="s">
        <v>75</v>
      </c>
      <c r="C105" s="21">
        <v>23</v>
      </c>
      <c r="D105" s="22">
        <v>26.21</v>
      </c>
      <c r="E105" s="23">
        <v>29.44</v>
      </c>
      <c r="F105" s="22">
        <v>36.28</v>
      </c>
      <c r="G105" s="23">
        <v>39.36</v>
      </c>
      <c r="H105" s="22">
        <v>42.42</v>
      </c>
      <c r="I105" s="23">
        <v>45.48</v>
      </c>
      <c r="J105" s="22">
        <v>51.46</v>
      </c>
      <c r="K105" s="23">
        <v>56.87</v>
      </c>
      <c r="L105" s="24">
        <v>54.16</v>
      </c>
      <c r="M105" s="24">
        <v>49.83</v>
      </c>
      <c r="N105" s="24">
        <v>46.04</v>
      </c>
      <c r="O105" s="24">
        <v>43.33</v>
      </c>
      <c r="P105" s="31"/>
    </row>
    <row r="106" spans="1:16" ht="15.75">
      <c r="A106" s="5">
        <v>74</v>
      </c>
      <c r="B106" s="6" t="s">
        <v>4</v>
      </c>
      <c r="C106" s="21">
        <v>60.01</v>
      </c>
      <c r="D106" s="22">
        <v>68.41</v>
      </c>
      <c r="E106" s="23">
        <v>76.81</v>
      </c>
      <c r="F106" s="22">
        <v>85.22</v>
      </c>
      <c r="G106" s="23">
        <v>92.41</v>
      </c>
      <c r="H106" s="22">
        <v>99.62</v>
      </c>
      <c r="I106" s="23">
        <v>106.81</v>
      </c>
      <c r="J106" s="22">
        <v>114.02</v>
      </c>
      <c r="K106" s="23">
        <v>126.02</v>
      </c>
      <c r="L106" s="24">
        <v>120.02</v>
      </c>
      <c r="M106" s="24">
        <v>110.42</v>
      </c>
      <c r="N106" s="24">
        <v>102.02</v>
      </c>
      <c r="O106" s="24">
        <v>96.02</v>
      </c>
      <c r="P106" s="31"/>
    </row>
    <row r="107" spans="1:16" ht="15.75">
      <c r="A107" s="5">
        <v>75</v>
      </c>
      <c r="B107" s="6" t="s">
        <v>76</v>
      </c>
      <c r="C107" s="21">
        <v>27.17</v>
      </c>
      <c r="D107" s="22">
        <v>30.97</v>
      </c>
      <c r="E107" s="23">
        <v>34.78</v>
      </c>
      <c r="F107" s="22">
        <v>40.729999999999997</v>
      </c>
      <c r="G107" s="23">
        <v>44.17</v>
      </c>
      <c r="H107" s="22">
        <v>47.62</v>
      </c>
      <c r="I107" s="23">
        <v>51.07</v>
      </c>
      <c r="J107" s="22">
        <v>55.91</v>
      </c>
      <c r="K107" s="23">
        <v>61.81</v>
      </c>
      <c r="L107" s="24">
        <v>58.87</v>
      </c>
      <c r="M107" s="24">
        <v>54.16</v>
      </c>
      <c r="N107" s="24">
        <v>50.05</v>
      </c>
      <c r="O107" s="24">
        <v>47.09</v>
      </c>
      <c r="P107" s="31"/>
    </row>
    <row r="108" spans="1:16" ht="15.75">
      <c r="A108" s="5">
        <v>76</v>
      </c>
      <c r="B108" s="6" t="s">
        <v>77</v>
      </c>
      <c r="C108" s="21">
        <v>21.57</v>
      </c>
      <c r="D108" s="22">
        <v>24.6</v>
      </c>
      <c r="E108" s="23">
        <v>27.61</v>
      </c>
      <c r="F108" s="22">
        <v>33.520000000000003</v>
      </c>
      <c r="G108" s="23">
        <v>36.36</v>
      </c>
      <c r="H108" s="22">
        <v>39.200000000000003</v>
      </c>
      <c r="I108" s="23">
        <v>42.02</v>
      </c>
      <c r="J108" s="22">
        <v>47.18</v>
      </c>
      <c r="K108" s="23">
        <v>52.16</v>
      </c>
      <c r="L108" s="24">
        <v>49.66</v>
      </c>
      <c r="M108" s="24">
        <v>45.7</v>
      </c>
      <c r="N108" s="24">
        <v>42.21</v>
      </c>
      <c r="O108" s="24">
        <v>39.729999999999997</v>
      </c>
      <c r="P108" s="31"/>
    </row>
    <row r="109" spans="1:16" ht="15.75">
      <c r="A109" s="5">
        <v>77</v>
      </c>
      <c r="B109" s="6" t="s">
        <v>78</v>
      </c>
      <c r="C109" s="21">
        <v>24.65</v>
      </c>
      <c r="D109" s="22">
        <v>28.1</v>
      </c>
      <c r="E109" s="23">
        <v>31.55</v>
      </c>
      <c r="F109" s="22">
        <v>37.57</v>
      </c>
      <c r="G109" s="23">
        <v>40.75</v>
      </c>
      <c r="H109" s="22">
        <v>43.93</v>
      </c>
      <c r="I109" s="23">
        <v>47.09</v>
      </c>
      <c r="J109" s="22">
        <v>52.36</v>
      </c>
      <c r="K109" s="23">
        <v>57.85</v>
      </c>
      <c r="L109" s="24">
        <v>55.1</v>
      </c>
      <c r="M109" s="24">
        <v>50.68</v>
      </c>
      <c r="N109" s="24">
        <v>46.84</v>
      </c>
      <c r="O109" s="24">
        <v>44.08</v>
      </c>
      <c r="P109" s="31"/>
    </row>
    <row r="110" spans="1:16" ht="15.75">
      <c r="A110" s="5">
        <v>78</v>
      </c>
      <c r="B110" s="6" t="s">
        <v>79</v>
      </c>
      <c r="C110" s="21">
        <v>26.67</v>
      </c>
      <c r="D110" s="22">
        <v>30.4</v>
      </c>
      <c r="E110" s="23">
        <v>34.14</v>
      </c>
      <c r="F110" s="22">
        <v>40.65</v>
      </c>
      <c r="G110" s="23">
        <v>44.1</v>
      </c>
      <c r="H110" s="22">
        <v>47.53</v>
      </c>
      <c r="I110" s="23">
        <v>50.97</v>
      </c>
      <c r="J110" s="22">
        <v>56.64</v>
      </c>
      <c r="K110" s="23">
        <v>62.59</v>
      </c>
      <c r="L110" s="24">
        <v>59.62</v>
      </c>
      <c r="M110" s="24">
        <v>54.84</v>
      </c>
      <c r="N110" s="24">
        <v>50.68</v>
      </c>
      <c r="O110" s="24">
        <v>47.69</v>
      </c>
      <c r="P110" s="31"/>
    </row>
    <row r="111" spans="1:16" ht="15.75">
      <c r="A111" s="5">
        <v>79</v>
      </c>
      <c r="B111" s="6" t="s">
        <v>80</v>
      </c>
      <c r="C111" s="21">
        <v>23.66</v>
      </c>
      <c r="D111" s="22">
        <v>26.98</v>
      </c>
      <c r="E111" s="23">
        <v>30.29</v>
      </c>
      <c r="F111" s="22">
        <v>37.33</v>
      </c>
      <c r="G111" s="23">
        <v>40.49</v>
      </c>
      <c r="H111" s="22">
        <v>43.66</v>
      </c>
      <c r="I111" s="23">
        <v>46.8</v>
      </c>
      <c r="J111" s="22">
        <v>52.96</v>
      </c>
      <c r="K111" s="23">
        <v>58.53</v>
      </c>
      <c r="L111" s="24">
        <v>55.74</v>
      </c>
      <c r="M111" s="24">
        <v>51.29</v>
      </c>
      <c r="N111" s="24">
        <v>47.38</v>
      </c>
      <c r="O111" s="24">
        <v>44.59</v>
      </c>
      <c r="P111" s="31"/>
    </row>
    <row r="112" spans="1:16" ht="15.75">
      <c r="A112" s="5">
        <v>80</v>
      </c>
      <c r="B112" s="6" t="s">
        <v>81</v>
      </c>
      <c r="C112" s="21">
        <v>18.989999999999998</v>
      </c>
      <c r="D112" s="22">
        <v>21.64</v>
      </c>
      <c r="E112" s="23">
        <v>24.31</v>
      </c>
      <c r="F112" s="22">
        <v>29.95</v>
      </c>
      <c r="G112" s="23">
        <v>32.49</v>
      </c>
      <c r="H112" s="22">
        <v>35.020000000000003</v>
      </c>
      <c r="I112" s="23">
        <v>37.549999999999997</v>
      </c>
      <c r="J112" s="22">
        <v>42.48</v>
      </c>
      <c r="K112" s="23">
        <v>46.95</v>
      </c>
      <c r="L112" s="24">
        <v>44.73</v>
      </c>
      <c r="M112" s="24">
        <v>41.14</v>
      </c>
      <c r="N112" s="24">
        <v>38.01</v>
      </c>
      <c r="O112" s="24">
        <v>35.770000000000003</v>
      </c>
      <c r="P112" s="31"/>
    </row>
    <row r="113" spans="1:16" ht="15.75">
      <c r="A113" s="5">
        <v>81</v>
      </c>
      <c r="B113" s="6" t="s">
        <v>82</v>
      </c>
      <c r="C113" s="21">
        <v>38.44</v>
      </c>
      <c r="D113" s="22">
        <v>43.83</v>
      </c>
      <c r="E113" s="23">
        <v>49.2</v>
      </c>
      <c r="F113" s="22">
        <v>58.41</v>
      </c>
      <c r="G113" s="23">
        <v>63.34</v>
      </c>
      <c r="H113" s="22">
        <v>68.290000000000006</v>
      </c>
      <c r="I113" s="23">
        <v>73.22</v>
      </c>
      <c r="J113" s="22">
        <v>80.72</v>
      </c>
      <c r="K113" s="23">
        <v>89.23</v>
      </c>
      <c r="L113" s="24">
        <v>84.97</v>
      </c>
      <c r="M113" s="24">
        <v>78.17</v>
      </c>
      <c r="N113" s="24">
        <v>72.23</v>
      </c>
      <c r="O113" s="24">
        <v>67.98</v>
      </c>
      <c r="P113" s="31"/>
    </row>
    <row r="114" spans="1:16" ht="15.75">
      <c r="A114" s="5">
        <v>82</v>
      </c>
      <c r="B114" s="6" t="s">
        <v>83</v>
      </c>
      <c r="C114" s="21">
        <v>29</v>
      </c>
      <c r="D114" s="22">
        <v>33.07</v>
      </c>
      <c r="E114" s="23">
        <v>37.130000000000003</v>
      </c>
      <c r="F114" s="22">
        <v>45.76</v>
      </c>
      <c r="G114" s="23">
        <v>49.64</v>
      </c>
      <c r="H114" s="22">
        <v>53.52</v>
      </c>
      <c r="I114" s="23">
        <v>57.38</v>
      </c>
      <c r="J114" s="22">
        <v>64.92</v>
      </c>
      <c r="K114" s="23">
        <v>71.760000000000005</v>
      </c>
      <c r="L114" s="24">
        <v>68.34</v>
      </c>
      <c r="M114" s="24">
        <v>62.87</v>
      </c>
      <c r="N114" s="24">
        <v>58.09</v>
      </c>
      <c r="O114" s="24">
        <v>54.67</v>
      </c>
      <c r="P114" s="31"/>
    </row>
    <row r="115" spans="1:16" ht="15.75">
      <c r="A115" s="5">
        <v>83</v>
      </c>
      <c r="B115" s="6" t="s">
        <v>84</v>
      </c>
      <c r="C115" s="21">
        <v>40.14</v>
      </c>
      <c r="D115" s="22">
        <v>45.75</v>
      </c>
      <c r="E115" s="23">
        <v>51.37</v>
      </c>
      <c r="F115" s="22">
        <v>60.98</v>
      </c>
      <c r="G115" s="23">
        <v>66.150000000000006</v>
      </c>
      <c r="H115" s="22">
        <v>71.3</v>
      </c>
      <c r="I115" s="23">
        <v>76.45</v>
      </c>
      <c r="J115" s="22">
        <v>84.27</v>
      </c>
      <c r="K115" s="23">
        <v>93.14</v>
      </c>
      <c r="L115" s="24">
        <v>88.71</v>
      </c>
      <c r="M115" s="24">
        <v>81.62</v>
      </c>
      <c r="N115" s="24">
        <v>75.41</v>
      </c>
      <c r="O115" s="24">
        <v>70.959999999999994</v>
      </c>
      <c r="P115" s="31"/>
    </row>
    <row r="116" spans="1:16" ht="15.75">
      <c r="A116" s="5">
        <v>84</v>
      </c>
      <c r="B116" s="6" t="s">
        <v>85</v>
      </c>
      <c r="C116" s="21">
        <v>25.01</v>
      </c>
      <c r="D116" s="22">
        <v>28.51</v>
      </c>
      <c r="E116" s="23">
        <v>31.99</v>
      </c>
      <c r="F116" s="22">
        <v>39.44</v>
      </c>
      <c r="G116" s="23">
        <v>42.79</v>
      </c>
      <c r="H116" s="22">
        <v>46.12</v>
      </c>
      <c r="I116" s="23">
        <v>49.45</v>
      </c>
      <c r="J116" s="22">
        <v>55.95</v>
      </c>
      <c r="K116" s="23">
        <v>61.83</v>
      </c>
      <c r="L116" s="24">
        <v>58.89</v>
      </c>
      <c r="M116" s="24">
        <v>54.18</v>
      </c>
      <c r="N116" s="24">
        <v>50.07</v>
      </c>
      <c r="O116" s="24">
        <v>47.11</v>
      </c>
      <c r="P116" s="31"/>
    </row>
    <row r="117" spans="1:16" ht="15.75">
      <c r="A117" s="5">
        <v>85</v>
      </c>
      <c r="B117" s="6" t="s">
        <v>86</v>
      </c>
      <c r="C117" s="21">
        <v>23</v>
      </c>
      <c r="D117" s="22">
        <v>26.21</v>
      </c>
      <c r="E117" s="23">
        <v>29.44</v>
      </c>
      <c r="F117" s="22">
        <v>36.28</v>
      </c>
      <c r="G117" s="23">
        <v>39.36</v>
      </c>
      <c r="H117" s="22">
        <v>42.42</v>
      </c>
      <c r="I117" s="23">
        <v>45.48</v>
      </c>
      <c r="J117" s="22">
        <v>51.46</v>
      </c>
      <c r="K117" s="23">
        <v>56.87</v>
      </c>
      <c r="L117" s="24">
        <v>54.16</v>
      </c>
      <c r="M117" s="24">
        <v>49.83</v>
      </c>
      <c r="N117" s="24">
        <v>46.04</v>
      </c>
      <c r="O117" s="24">
        <v>43.33</v>
      </c>
      <c r="P117" s="31"/>
    </row>
    <row r="118" spans="1:16" ht="15.75">
      <c r="A118" s="5">
        <v>85</v>
      </c>
      <c r="B118" s="6" t="s">
        <v>18</v>
      </c>
      <c r="C118" s="21">
        <v>60.01</v>
      </c>
      <c r="D118" s="22">
        <v>68.41</v>
      </c>
      <c r="E118" s="23">
        <v>76.81</v>
      </c>
      <c r="F118" s="22">
        <v>85.22</v>
      </c>
      <c r="G118" s="23">
        <v>92.41</v>
      </c>
      <c r="H118" s="22">
        <v>99.62</v>
      </c>
      <c r="I118" s="23">
        <v>106.81</v>
      </c>
      <c r="J118" s="22">
        <v>114.02</v>
      </c>
      <c r="K118" s="23">
        <v>126.02</v>
      </c>
      <c r="L118" s="24">
        <v>120.02</v>
      </c>
      <c r="M118" s="24">
        <v>110.42</v>
      </c>
      <c r="N118" s="24">
        <v>102.02</v>
      </c>
      <c r="O118" s="24">
        <v>96.02</v>
      </c>
      <c r="P118" s="31"/>
    </row>
    <row r="119" spans="1:16" ht="15.75">
      <c r="A119" s="5">
        <v>86</v>
      </c>
      <c r="B119" s="6" t="s">
        <v>87</v>
      </c>
      <c r="C119" s="21">
        <v>23</v>
      </c>
      <c r="D119" s="22">
        <v>26.21</v>
      </c>
      <c r="E119" s="23">
        <v>29.44</v>
      </c>
      <c r="F119" s="22">
        <v>36.28</v>
      </c>
      <c r="G119" s="23">
        <v>39.36</v>
      </c>
      <c r="H119" s="22">
        <v>42.42</v>
      </c>
      <c r="I119" s="23">
        <v>45.48</v>
      </c>
      <c r="J119" s="22">
        <v>51.46</v>
      </c>
      <c r="K119" s="23">
        <v>56.87</v>
      </c>
      <c r="L119" s="24">
        <v>54.16</v>
      </c>
      <c r="M119" s="24">
        <v>49.83</v>
      </c>
      <c r="N119" s="24">
        <v>46.04</v>
      </c>
      <c r="O119" s="24">
        <v>43.33</v>
      </c>
      <c r="P119" s="31"/>
    </row>
    <row r="120" spans="1:16" ht="15.75">
      <c r="A120" s="5">
        <v>87</v>
      </c>
      <c r="B120" s="6" t="s">
        <v>88</v>
      </c>
      <c r="C120" s="21">
        <v>23</v>
      </c>
      <c r="D120" s="22">
        <v>26.21</v>
      </c>
      <c r="E120" s="23">
        <v>29.44</v>
      </c>
      <c r="F120" s="22">
        <v>36.28</v>
      </c>
      <c r="G120" s="23">
        <v>39.36</v>
      </c>
      <c r="H120" s="22">
        <v>42.42</v>
      </c>
      <c r="I120" s="23">
        <v>45.48</v>
      </c>
      <c r="J120" s="22">
        <v>51.46</v>
      </c>
      <c r="K120" s="23">
        <v>56.87</v>
      </c>
      <c r="L120" s="24">
        <v>54.16</v>
      </c>
      <c r="M120" s="24">
        <v>49.83</v>
      </c>
      <c r="N120" s="24">
        <v>46.04</v>
      </c>
      <c r="O120" s="24">
        <v>43.33</v>
      </c>
      <c r="P120" s="31"/>
    </row>
    <row r="121" spans="1:16" ht="15.75">
      <c r="A121" s="5">
        <v>88</v>
      </c>
      <c r="B121" s="6" t="s">
        <v>89</v>
      </c>
      <c r="C121" s="21">
        <v>18.989999999999998</v>
      </c>
      <c r="D121" s="22">
        <v>21.64</v>
      </c>
      <c r="E121" s="23">
        <v>24.31</v>
      </c>
      <c r="F121" s="22">
        <v>29.95</v>
      </c>
      <c r="G121" s="23">
        <v>32.49</v>
      </c>
      <c r="H121" s="22">
        <v>35.020000000000003</v>
      </c>
      <c r="I121" s="23">
        <v>37.549999999999997</v>
      </c>
      <c r="J121" s="22">
        <v>42.48</v>
      </c>
      <c r="K121" s="23">
        <v>46.95</v>
      </c>
      <c r="L121" s="24">
        <v>44.73</v>
      </c>
      <c r="M121" s="24">
        <v>41.14</v>
      </c>
      <c r="N121" s="24">
        <v>38.01</v>
      </c>
      <c r="O121" s="24">
        <v>35.770000000000003</v>
      </c>
      <c r="P121" s="31"/>
    </row>
    <row r="122" spans="1:16" ht="15.75">
      <c r="A122" s="5">
        <v>88</v>
      </c>
      <c r="B122" s="6" t="s">
        <v>4</v>
      </c>
      <c r="C122" s="21">
        <v>48.13</v>
      </c>
      <c r="D122" s="22">
        <v>54.88</v>
      </c>
      <c r="E122" s="23">
        <v>61.61</v>
      </c>
      <c r="F122" s="22">
        <v>68.36</v>
      </c>
      <c r="G122" s="23">
        <v>74.12</v>
      </c>
      <c r="H122" s="22">
        <v>79.900000000000006</v>
      </c>
      <c r="I122" s="23">
        <v>85.66</v>
      </c>
      <c r="J122" s="22">
        <v>91.46</v>
      </c>
      <c r="K122" s="23">
        <v>101.07</v>
      </c>
      <c r="L122" s="24">
        <v>96.27</v>
      </c>
      <c r="M122" s="24">
        <v>88.55</v>
      </c>
      <c r="N122" s="24">
        <v>81.819999999999993</v>
      </c>
      <c r="O122" s="24">
        <v>77.010000000000005</v>
      </c>
      <c r="P122" s="31"/>
    </row>
    <row r="123" spans="1:16" ht="15.75">
      <c r="A123" s="5">
        <v>89</v>
      </c>
      <c r="B123" s="6" t="s">
        <v>90</v>
      </c>
      <c r="C123" s="21">
        <v>15.64</v>
      </c>
      <c r="D123" s="22">
        <v>17.829999999999998</v>
      </c>
      <c r="E123" s="23">
        <v>20.03</v>
      </c>
      <c r="F123" s="22">
        <v>24.68</v>
      </c>
      <c r="G123" s="23">
        <v>26.78</v>
      </c>
      <c r="H123" s="22">
        <v>28.85</v>
      </c>
      <c r="I123" s="23">
        <v>30.94</v>
      </c>
      <c r="J123" s="22">
        <v>35</v>
      </c>
      <c r="K123" s="23">
        <v>38.69</v>
      </c>
      <c r="L123" s="24">
        <v>36.86</v>
      </c>
      <c r="M123" s="24">
        <v>33.9</v>
      </c>
      <c r="N123" s="24">
        <v>31.33</v>
      </c>
      <c r="O123" s="24">
        <v>29.48</v>
      </c>
      <c r="P123" s="31"/>
    </row>
    <row r="124" spans="1:16" ht="15.75">
      <c r="A124" s="5">
        <v>90</v>
      </c>
      <c r="B124" s="6" t="s">
        <v>91</v>
      </c>
      <c r="C124" s="21">
        <v>22.36</v>
      </c>
      <c r="D124" s="22">
        <v>25.48</v>
      </c>
      <c r="E124" s="23">
        <v>28.63</v>
      </c>
      <c r="F124" s="22">
        <v>34.75</v>
      </c>
      <c r="G124" s="23">
        <v>37.69</v>
      </c>
      <c r="H124" s="22">
        <v>40.630000000000003</v>
      </c>
      <c r="I124" s="23">
        <v>43.55</v>
      </c>
      <c r="J124" s="22">
        <v>48.91</v>
      </c>
      <c r="K124" s="23">
        <v>54.04</v>
      </c>
      <c r="L124" s="24">
        <v>51.48</v>
      </c>
      <c r="M124" s="24">
        <v>47.35</v>
      </c>
      <c r="N124" s="24">
        <v>43.76</v>
      </c>
      <c r="O124" s="24">
        <v>41.17</v>
      </c>
      <c r="P124" s="31"/>
    </row>
    <row r="125" spans="1:16" ht="15.75">
      <c r="A125" s="5">
        <v>91</v>
      </c>
      <c r="B125" s="6" t="s">
        <v>92</v>
      </c>
      <c r="C125" s="21">
        <v>25.67</v>
      </c>
      <c r="D125" s="22">
        <v>29.26</v>
      </c>
      <c r="E125" s="23">
        <v>32.840000000000003</v>
      </c>
      <c r="F125" s="22">
        <v>39.119999999999997</v>
      </c>
      <c r="G125" s="23">
        <v>42.42</v>
      </c>
      <c r="H125" s="22">
        <v>45.73</v>
      </c>
      <c r="I125" s="23">
        <v>49.05</v>
      </c>
      <c r="J125" s="22">
        <v>54.49</v>
      </c>
      <c r="K125" s="23">
        <v>60.23</v>
      </c>
      <c r="L125" s="24">
        <v>57.36</v>
      </c>
      <c r="M125" s="24">
        <v>52.77</v>
      </c>
      <c r="N125" s="24">
        <v>48.76</v>
      </c>
      <c r="O125" s="24">
        <v>45.88</v>
      </c>
      <c r="P125" s="31"/>
    </row>
    <row r="126" spans="1:16" ht="15.75">
      <c r="A126" s="5">
        <v>92</v>
      </c>
      <c r="B126" s="6" t="s">
        <v>93</v>
      </c>
      <c r="C126" s="21">
        <v>26.67</v>
      </c>
      <c r="D126" s="22">
        <v>30.4</v>
      </c>
      <c r="E126" s="23">
        <v>34.14</v>
      </c>
      <c r="F126" s="22">
        <v>40.65</v>
      </c>
      <c r="G126" s="23">
        <v>44.1</v>
      </c>
      <c r="H126" s="22">
        <v>47.53</v>
      </c>
      <c r="I126" s="23">
        <v>50.97</v>
      </c>
      <c r="J126" s="22">
        <v>56.64</v>
      </c>
      <c r="K126" s="23">
        <v>62.59</v>
      </c>
      <c r="L126" s="24">
        <v>59.62</v>
      </c>
      <c r="M126" s="24">
        <v>54.84</v>
      </c>
      <c r="N126" s="24">
        <v>50.68</v>
      </c>
      <c r="O126" s="24">
        <v>47.69</v>
      </c>
      <c r="P126" s="31"/>
    </row>
    <row r="127" spans="1:16" ht="15.75">
      <c r="A127" s="5">
        <v>93</v>
      </c>
      <c r="B127" s="6" t="s">
        <v>94</v>
      </c>
      <c r="C127" s="21">
        <v>25.67</v>
      </c>
      <c r="D127" s="22">
        <v>29.26</v>
      </c>
      <c r="E127" s="23">
        <v>32.840000000000003</v>
      </c>
      <c r="F127" s="22">
        <v>39.119999999999997</v>
      </c>
      <c r="G127" s="23">
        <v>42.42</v>
      </c>
      <c r="H127" s="22">
        <v>45.73</v>
      </c>
      <c r="I127" s="23">
        <v>49.05</v>
      </c>
      <c r="J127" s="22">
        <v>54.49</v>
      </c>
      <c r="K127" s="23">
        <v>60.23</v>
      </c>
      <c r="L127" s="24">
        <v>57.36</v>
      </c>
      <c r="M127" s="24">
        <v>52.77</v>
      </c>
      <c r="N127" s="24">
        <v>48.76</v>
      </c>
      <c r="O127" s="24">
        <v>45.88</v>
      </c>
      <c r="P127" s="31"/>
    </row>
    <row r="128" spans="1:16" ht="15.75">
      <c r="A128" s="5">
        <v>94</v>
      </c>
      <c r="B128" s="6" t="s">
        <v>95</v>
      </c>
      <c r="C128" s="21">
        <v>25.67</v>
      </c>
      <c r="D128" s="22">
        <v>29.26</v>
      </c>
      <c r="E128" s="23">
        <v>32.840000000000003</v>
      </c>
      <c r="F128" s="22">
        <v>39.119999999999997</v>
      </c>
      <c r="G128" s="23">
        <v>42.42</v>
      </c>
      <c r="H128" s="22">
        <v>45.73</v>
      </c>
      <c r="I128" s="23">
        <v>49.05</v>
      </c>
      <c r="J128" s="22">
        <v>54.49</v>
      </c>
      <c r="K128" s="23">
        <v>60.23</v>
      </c>
      <c r="L128" s="24">
        <v>57.36</v>
      </c>
      <c r="M128" s="24">
        <v>52.77</v>
      </c>
      <c r="N128" s="24">
        <v>48.76</v>
      </c>
      <c r="O128" s="24">
        <v>45.88</v>
      </c>
      <c r="P128" s="31"/>
    </row>
    <row r="129" spans="1:16" ht="15.75">
      <c r="A129" s="5">
        <v>95</v>
      </c>
      <c r="B129" s="6" t="s">
        <v>96</v>
      </c>
      <c r="C129" s="21">
        <v>26.67</v>
      </c>
      <c r="D129" s="22">
        <v>30.4</v>
      </c>
      <c r="E129" s="23">
        <v>34.14</v>
      </c>
      <c r="F129" s="22">
        <v>40.65</v>
      </c>
      <c r="G129" s="23">
        <v>44.1</v>
      </c>
      <c r="H129" s="22">
        <v>47.53</v>
      </c>
      <c r="I129" s="23">
        <v>50.97</v>
      </c>
      <c r="J129" s="22">
        <v>56.64</v>
      </c>
      <c r="K129" s="23">
        <v>62.59</v>
      </c>
      <c r="L129" s="24">
        <v>59.62</v>
      </c>
      <c r="M129" s="24">
        <v>54.84</v>
      </c>
      <c r="N129" s="24">
        <v>50.68</v>
      </c>
      <c r="O129" s="24">
        <v>47.69</v>
      </c>
      <c r="P129" s="31"/>
    </row>
    <row r="130" spans="1:16" ht="16.5" thickBot="1">
      <c r="A130" s="7">
        <v>98</v>
      </c>
      <c r="B130" s="8" t="s">
        <v>97</v>
      </c>
      <c r="C130" s="25">
        <v>83.78</v>
      </c>
      <c r="D130" s="26">
        <v>95.49</v>
      </c>
      <c r="E130" s="27">
        <v>107.24</v>
      </c>
      <c r="F130" s="26">
        <v>118.95</v>
      </c>
      <c r="G130" s="27">
        <v>129</v>
      </c>
      <c r="H130" s="26">
        <v>139.06</v>
      </c>
      <c r="I130" s="27">
        <v>149.11000000000001</v>
      </c>
      <c r="J130" s="26">
        <v>159.15</v>
      </c>
      <c r="K130" s="27">
        <v>175.92</v>
      </c>
      <c r="L130" s="28">
        <v>167.54</v>
      </c>
      <c r="M130" s="28">
        <v>154.12</v>
      </c>
      <c r="N130" s="28">
        <v>142.41</v>
      </c>
      <c r="O130" s="28">
        <v>134.03</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A3:P301"/>
  <sheetViews>
    <sheetView workbookViewId="0">
      <selection sqref="A1:XFD1048576"/>
    </sheetView>
  </sheetViews>
  <sheetFormatPr baseColWidth="10" defaultRowHeight="15"/>
  <cols>
    <col min="1" max="1" width="6.28515625" customWidth="1"/>
    <col min="2" max="2" width="24.7109375" bestFit="1" customWidth="1"/>
    <col min="3"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67"/>
      <c r="B7" s="67"/>
      <c r="C7" s="67"/>
      <c r="D7" s="67"/>
      <c r="E7" s="67"/>
      <c r="F7" s="67"/>
      <c r="G7" s="67"/>
      <c r="H7" s="67"/>
      <c r="I7" s="67"/>
      <c r="J7" s="67"/>
      <c r="K7" s="67"/>
      <c r="L7" s="67"/>
      <c r="M7" s="67"/>
      <c r="N7" s="67"/>
      <c r="O7" s="67"/>
    </row>
    <row r="8" spans="1:16">
      <c r="A8" s="68"/>
      <c r="B8" s="68"/>
      <c r="C8" s="68"/>
      <c r="D8" s="68"/>
      <c r="E8" s="68"/>
      <c r="F8" s="68"/>
      <c r="G8" s="68"/>
      <c r="H8" s="68"/>
      <c r="I8" s="68"/>
      <c r="J8" s="68"/>
      <c r="K8" s="68"/>
      <c r="L8" s="68"/>
      <c r="M8" s="68"/>
      <c r="N8" s="68"/>
      <c r="O8" s="68"/>
    </row>
    <row r="9" spans="1:16">
      <c r="A9" s="33"/>
      <c r="B9" s="33"/>
      <c r="C9" s="33"/>
      <c r="D9" s="33"/>
      <c r="E9" s="33"/>
      <c r="F9" s="33"/>
      <c r="G9" s="33"/>
      <c r="H9" s="33"/>
      <c r="I9" s="33"/>
      <c r="J9" s="33"/>
      <c r="K9" s="33"/>
      <c r="L9" s="33"/>
      <c r="M9" s="33"/>
      <c r="N9" s="33"/>
      <c r="O9" s="33"/>
    </row>
    <row r="10" spans="1:16">
      <c r="A10" s="69"/>
      <c r="B10" s="69"/>
      <c r="C10" s="69"/>
      <c r="D10" s="69"/>
      <c r="E10" s="69"/>
      <c r="F10" s="69"/>
      <c r="G10" s="69"/>
      <c r="H10" s="69"/>
      <c r="I10" s="69"/>
      <c r="J10" s="69"/>
      <c r="K10" s="69"/>
      <c r="L10" s="69"/>
      <c r="M10" s="69"/>
      <c r="N10" s="69"/>
      <c r="O10" s="69"/>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17">
        <v>17.71</v>
      </c>
      <c r="D14" s="18">
        <v>20.18</v>
      </c>
      <c r="E14" s="19">
        <v>22.66</v>
      </c>
      <c r="F14" s="18">
        <v>27.51</v>
      </c>
      <c r="G14" s="19">
        <v>29.82</v>
      </c>
      <c r="H14" s="18">
        <v>32.159999999999997</v>
      </c>
      <c r="I14" s="19">
        <v>34.479999999999997</v>
      </c>
      <c r="J14" s="18">
        <v>38.700000000000003</v>
      </c>
      <c r="K14" s="19">
        <v>42.78</v>
      </c>
      <c r="L14" s="20">
        <v>40.76</v>
      </c>
      <c r="M14" s="20">
        <v>37.479999999999997</v>
      </c>
      <c r="N14" s="20">
        <v>34.630000000000003</v>
      </c>
      <c r="O14" s="20">
        <v>32.590000000000003</v>
      </c>
      <c r="P14" s="31"/>
    </row>
    <row r="15" spans="1:16" ht="15.75">
      <c r="A15" s="5">
        <v>2</v>
      </c>
      <c r="B15" s="6" t="s">
        <v>1</v>
      </c>
      <c r="C15" s="21">
        <v>13.49</v>
      </c>
      <c r="D15" s="22">
        <v>15.39</v>
      </c>
      <c r="E15" s="23">
        <v>17.28</v>
      </c>
      <c r="F15" s="22">
        <v>21.29</v>
      </c>
      <c r="G15" s="23">
        <v>23.1</v>
      </c>
      <c r="H15" s="22">
        <v>24.9</v>
      </c>
      <c r="I15" s="23">
        <v>26.7</v>
      </c>
      <c r="J15" s="22">
        <v>30.21</v>
      </c>
      <c r="K15" s="23">
        <v>33.380000000000003</v>
      </c>
      <c r="L15" s="24">
        <v>31.8</v>
      </c>
      <c r="M15" s="24">
        <v>29.25</v>
      </c>
      <c r="N15" s="24">
        <v>27.03</v>
      </c>
      <c r="O15" s="24">
        <v>25.43</v>
      </c>
      <c r="P15" s="31"/>
    </row>
    <row r="16" spans="1:16" ht="15.75">
      <c r="A16" s="5">
        <v>3</v>
      </c>
      <c r="B16" s="6" t="s">
        <v>2</v>
      </c>
      <c r="C16" s="21">
        <v>19.68</v>
      </c>
      <c r="D16" s="22">
        <v>22.44</v>
      </c>
      <c r="E16" s="23">
        <v>25.19</v>
      </c>
      <c r="F16" s="22">
        <v>29.91</v>
      </c>
      <c r="G16" s="23">
        <v>32.450000000000003</v>
      </c>
      <c r="H16" s="22">
        <v>34.97</v>
      </c>
      <c r="I16" s="23">
        <v>37.51</v>
      </c>
      <c r="J16" s="22">
        <v>41.34</v>
      </c>
      <c r="K16" s="23">
        <v>45.68</v>
      </c>
      <c r="L16" s="24">
        <v>43.51</v>
      </c>
      <c r="M16" s="24">
        <v>40.03</v>
      </c>
      <c r="N16" s="24">
        <v>36.99</v>
      </c>
      <c r="O16" s="24">
        <v>34.81</v>
      </c>
      <c r="P16" s="31"/>
    </row>
    <row r="17" spans="1:16" ht="15.75">
      <c r="A17" s="5">
        <v>4</v>
      </c>
      <c r="B17" s="6" t="s">
        <v>3</v>
      </c>
      <c r="C17" s="21">
        <v>27.34</v>
      </c>
      <c r="D17" s="22">
        <v>31.16</v>
      </c>
      <c r="E17" s="23">
        <v>34.979999999999997</v>
      </c>
      <c r="F17" s="22">
        <v>42.47</v>
      </c>
      <c r="G17" s="23">
        <v>46.06</v>
      </c>
      <c r="H17" s="22">
        <v>49.65</v>
      </c>
      <c r="I17" s="23">
        <v>53.24</v>
      </c>
      <c r="J17" s="22">
        <v>59.77</v>
      </c>
      <c r="K17" s="23">
        <v>66.069999999999993</v>
      </c>
      <c r="L17" s="24">
        <v>62.91</v>
      </c>
      <c r="M17" s="24">
        <v>57.88</v>
      </c>
      <c r="N17" s="24">
        <v>53.48</v>
      </c>
      <c r="O17" s="24">
        <v>50.34</v>
      </c>
      <c r="P17" s="31"/>
    </row>
    <row r="18" spans="1:16" ht="15.75">
      <c r="A18" s="5">
        <v>4</v>
      </c>
      <c r="B18" s="6" t="s">
        <v>4</v>
      </c>
      <c r="C18" s="21">
        <v>58.38</v>
      </c>
      <c r="D18" s="22">
        <v>66.56</v>
      </c>
      <c r="E18" s="23">
        <v>74.739999999999995</v>
      </c>
      <c r="F18" s="22">
        <v>82.9</v>
      </c>
      <c r="G18" s="23">
        <v>89.91</v>
      </c>
      <c r="H18" s="22">
        <v>96.92</v>
      </c>
      <c r="I18" s="23">
        <v>103.92</v>
      </c>
      <c r="J18" s="22">
        <v>110.93</v>
      </c>
      <c r="K18" s="23">
        <v>122.6</v>
      </c>
      <c r="L18" s="24">
        <v>116.75</v>
      </c>
      <c r="M18" s="24">
        <v>107.42</v>
      </c>
      <c r="N18" s="24">
        <v>99.24</v>
      </c>
      <c r="O18" s="24">
        <v>93.41</v>
      </c>
      <c r="P18" s="31"/>
    </row>
    <row r="19" spans="1:16" ht="15.75">
      <c r="A19" s="5">
        <v>5</v>
      </c>
      <c r="B19" s="6" t="s">
        <v>5</v>
      </c>
      <c r="C19" s="21">
        <v>25.53</v>
      </c>
      <c r="D19" s="22">
        <v>29.09</v>
      </c>
      <c r="E19" s="23">
        <v>32.67</v>
      </c>
      <c r="F19" s="22">
        <v>39.659999999999997</v>
      </c>
      <c r="G19" s="23">
        <v>43.02</v>
      </c>
      <c r="H19" s="22">
        <v>46.37</v>
      </c>
      <c r="I19" s="23">
        <v>49.73</v>
      </c>
      <c r="J19" s="22">
        <v>55.82</v>
      </c>
      <c r="K19" s="23">
        <v>61.7</v>
      </c>
      <c r="L19" s="24">
        <v>58.75</v>
      </c>
      <c r="M19" s="24">
        <v>54.05</v>
      </c>
      <c r="N19" s="24">
        <v>49.95</v>
      </c>
      <c r="O19" s="24">
        <v>47</v>
      </c>
      <c r="P19" s="31"/>
    </row>
    <row r="20" spans="1:16" ht="15.75">
      <c r="A20" s="5">
        <v>5</v>
      </c>
      <c r="B20" s="6" t="s">
        <v>4</v>
      </c>
      <c r="C20" s="21">
        <v>54.98</v>
      </c>
      <c r="D20" s="22">
        <v>62.67</v>
      </c>
      <c r="E20" s="23">
        <v>70.37</v>
      </c>
      <c r="F20" s="22">
        <v>78.069999999999993</v>
      </c>
      <c r="G20" s="23">
        <v>84.67</v>
      </c>
      <c r="H20" s="22">
        <v>91.26</v>
      </c>
      <c r="I20" s="23">
        <v>97.86</v>
      </c>
      <c r="J20" s="22">
        <v>104.46</v>
      </c>
      <c r="K20" s="23">
        <v>115.44</v>
      </c>
      <c r="L20" s="24">
        <v>109.94</v>
      </c>
      <c r="M20" s="24">
        <v>101.15</v>
      </c>
      <c r="N20" s="24">
        <v>93.46</v>
      </c>
      <c r="O20" s="24">
        <v>87.96</v>
      </c>
      <c r="P20" s="31"/>
    </row>
    <row r="21" spans="1:16" ht="15.75">
      <c r="A21" s="5">
        <v>6</v>
      </c>
      <c r="B21" s="6" t="s">
        <v>6</v>
      </c>
      <c r="C21" s="21">
        <v>25.77</v>
      </c>
      <c r="D21" s="22">
        <v>29.37</v>
      </c>
      <c r="E21" s="23">
        <v>32.97</v>
      </c>
      <c r="F21" s="22">
        <v>40.65</v>
      </c>
      <c r="G21" s="23">
        <v>44.08</v>
      </c>
      <c r="H21" s="22">
        <v>47.52</v>
      </c>
      <c r="I21" s="23">
        <v>50.95</v>
      </c>
      <c r="J21" s="22">
        <v>57.66</v>
      </c>
      <c r="K21" s="23">
        <v>63.71</v>
      </c>
      <c r="L21" s="24">
        <v>60.68</v>
      </c>
      <c r="M21" s="24">
        <v>55.84</v>
      </c>
      <c r="N21" s="24">
        <v>51.58</v>
      </c>
      <c r="O21" s="24">
        <v>48.54</v>
      </c>
      <c r="P21" s="31"/>
    </row>
    <row r="22" spans="1:16" ht="15.75">
      <c r="A22" s="5">
        <v>6</v>
      </c>
      <c r="B22" s="6" t="s">
        <v>4</v>
      </c>
      <c r="C22" s="21">
        <v>28.83</v>
      </c>
      <c r="D22" s="22">
        <v>32.86</v>
      </c>
      <c r="E22" s="23">
        <v>36.909999999999997</v>
      </c>
      <c r="F22" s="22">
        <v>45.49</v>
      </c>
      <c r="G22" s="23">
        <v>49.32</v>
      </c>
      <c r="H22" s="22">
        <v>53.17</v>
      </c>
      <c r="I22" s="23">
        <v>57.02</v>
      </c>
      <c r="J22" s="22">
        <v>64.510000000000005</v>
      </c>
      <c r="K22" s="23">
        <v>71.290000000000006</v>
      </c>
      <c r="L22" s="24">
        <v>67.900000000000006</v>
      </c>
      <c r="M22" s="24">
        <v>62.47</v>
      </c>
      <c r="N22" s="24">
        <v>57.72</v>
      </c>
      <c r="O22" s="24">
        <v>54.33</v>
      </c>
      <c r="P22" s="31"/>
    </row>
    <row r="23" spans="1:16" ht="15.75">
      <c r="A23" s="5">
        <v>7</v>
      </c>
      <c r="B23" s="6" t="s">
        <v>7</v>
      </c>
      <c r="C23" s="21">
        <v>22.52</v>
      </c>
      <c r="D23" s="22">
        <v>25.68</v>
      </c>
      <c r="E23" s="23">
        <v>28.82</v>
      </c>
      <c r="F23" s="22">
        <v>34.979999999999997</v>
      </c>
      <c r="G23" s="23">
        <v>37.950000000000003</v>
      </c>
      <c r="H23" s="22">
        <v>40.909999999999997</v>
      </c>
      <c r="I23" s="23">
        <v>43.86</v>
      </c>
      <c r="J23" s="22">
        <v>49.23</v>
      </c>
      <c r="K23" s="23">
        <v>54.42</v>
      </c>
      <c r="L23" s="24">
        <v>51.82</v>
      </c>
      <c r="M23" s="24">
        <v>47.68</v>
      </c>
      <c r="N23" s="24">
        <v>44.06</v>
      </c>
      <c r="O23" s="24">
        <v>41.46</v>
      </c>
      <c r="P23" s="31"/>
    </row>
    <row r="24" spans="1:16" ht="15.75">
      <c r="A24" s="5">
        <v>8</v>
      </c>
      <c r="B24" s="6" t="s">
        <v>8</v>
      </c>
      <c r="C24" s="21">
        <v>17.100000000000001</v>
      </c>
      <c r="D24" s="22">
        <v>19.489999999999998</v>
      </c>
      <c r="E24" s="23">
        <v>21.89</v>
      </c>
      <c r="F24" s="22">
        <v>26.57</v>
      </c>
      <c r="G24" s="23">
        <v>28.82</v>
      </c>
      <c r="H24" s="22">
        <v>31.07</v>
      </c>
      <c r="I24" s="23">
        <v>33.31</v>
      </c>
      <c r="J24" s="22">
        <v>37.4</v>
      </c>
      <c r="K24" s="23">
        <v>41.33</v>
      </c>
      <c r="L24" s="24">
        <v>39.36</v>
      </c>
      <c r="M24" s="24">
        <v>36.21</v>
      </c>
      <c r="N24" s="24">
        <v>33.46</v>
      </c>
      <c r="O24" s="24">
        <v>31.49</v>
      </c>
      <c r="P24" s="31"/>
    </row>
    <row r="25" spans="1:16" ht="15.75">
      <c r="A25" s="5">
        <v>9</v>
      </c>
      <c r="B25" s="6" t="s">
        <v>9</v>
      </c>
      <c r="C25" s="21">
        <v>25.77</v>
      </c>
      <c r="D25" s="22">
        <v>29.37</v>
      </c>
      <c r="E25" s="23">
        <v>32.97</v>
      </c>
      <c r="F25" s="22">
        <v>40.65</v>
      </c>
      <c r="G25" s="23">
        <v>44.08</v>
      </c>
      <c r="H25" s="22">
        <v>47.52</v>
      </c>
      <c r="I25" s="23">
        <v>50.95</v>
      </c>
      <c r="J25" s="22">
        <v>57.66</v>
      </c>
      <c r="K25" s="23">
        <v>63.71</v>
      </c>
      <c r="L25" s="24">
        <v>60.68</v>
      </c>
      <c r="M25" s="24">
        <v>55.84</v>
      </c>
      <c r="N25" s="24">
        <v>51.58</v>
      </c>
      <c r="O25" s="24">
        <v>48.54</v>
      </c>
      <c r="P25" s="31"/>
    </row>
    <row r="26" spans="1:16" ht="15.75">
      <c r="A26" s="5">
        <v>9</v>
      </c>
      <c r="B26" s="6" t="s">
        <v>4</v>
      </c>
      <c r="C26" s="21">
        <v>64.06</v>
      </c>
      <c r="D26" s="22">
        <v>73.02</v>
      </c>
      <c r="E26" s="23">
        <v>82</v>
      </c>
      <c r="F26" s="22">
        <v>90.96</v>
      </c>
      <c r="G26" s="23">
        <v>98.64</v>
      </c>
      <c r="H26" s="22">
        <v>106.34</v>
      </c>
      <c r="I26" s="23">
        <v>114.02</v>
      </c>
      <c r="J26" s="22">
        <v>121.71</v>
      </c>
      <c r="K26" s="23">
        <v>134.52000000000001</v>
      </c>
      <c r="L26" s="24">
        <v>128.12</v>
      </c>
      <c r="M26" s="24">
        <v>117.86</v>
      </c>
      <c r="N26" s="24">
        <v>108.9</v>
      </c>
      <c r="O26" s="24">
        <v>102.49</v>
      </c>
      <c r="P26" s="31"/>
    </row>
    <row r="27" spans="1:16" ht="15.75">
      <c r="A27" s="5">
        <v>10</v>
      </c>
      <c r="B27" s="6" t="s">
        <v>10</v>
      </c>
      <c r="C27" s="21">
        <v>10.58</v>
      </c>
      <c r="D27" s="22">
        <v>12.06</v>
      </c>
      <c r="E27" s="23">
        <v>13.55</v>
      </c>
      <c r="F27" s="22">
        <v>16.59</v>
      </c>
      <c r="G27" s="23">
        <v>17.989999999999998</v>
      </c>
      <c r="H27" s="22">
        <v>19.399999999999999</v>
      </c>
      <c r="I27" s="23">
        <v>20.8</v>
      </c>
      <c r="J27" s="22">
        <v>23.45</v>
      </c>
      <c r="K27" s="23">
        <v>25.92</v>
      </c>
      <c r="L27" s="24">
        <v>24.7</v>
      </c>
      <c r="M27" s="24">
        <v>22.71</v>
      </c>
      <c r="N27" s="24">
        <v>20.98</v>
      </c>
      <c r="O27" s="24">
        <v>19.760000000000002</v>
      </c>
      <c r="P27" s="31"/>
    </row>
    <row r="28" spans="1:16" ht="15.75">
      <c r="A28" s="5">
        <v>11</v>
      </c>
      <c r="B28" s="6" t="s">
        <v>11</v>
      </c>
      <c r="C28" s="21">
        <v>27.48</v>
      </c>
      <c r="D28" s="22">
        <v>31.33</v>
      </c>
      <c r="E28" s="23">
        <v>35.17</v>
      </c>
      <c r="F28" s="22">
        <v>43.08</v>
      </c>
      <c r="G28" s="23">
        <v>46.72</v>
      </c>
      <c r="H28" s="22">
        <v>50.36</v>
      </c>
      <c r="I28" s="23">
        <v>54</v>
      </c>
      <c r="J28" s="22">
        <v>60.92</v>
      </c>
      <c r="K28" s="23">
        <v>67.31</v>
      </c>
      <c r="L28" s="24">
        <v>64.12</v>
      </c>
      <c r="M28" s="24">
        <v>58.99</v>
      </c>
      <c r="N28" s="24">
        <v>54.5</v>
      </c>
      <c r="O28" s="24">
        <v>51.29</v>
      </c>
      <c r="P28" s="31"/>
    </row>
    <row r="29" spans="1:16" ht="15.75">
      <c r="A29" s="5">
        <v>12</v>
      </c>
      <c r="B29" s="6" t="s">
        <v>12</v>
      </c>
      <c r="C29" s="21">
        <v>21.67</v>
      </c>
      <c r="D29" s="22">
        <v>24.7</v>
      </c>
      <c r="E29" s="23">
        <v>27.74</v>
      </c>
      <c r="F29" s="22">
        <v>34.200000000000003</v>
      </c>
      <c r="G29" s="23">
        <v>37.090000000000003</v>
      </c>
      <c r="H29" s="22">
        <v>39.979999999999997</v>
      </c>
      <c r="I29" s="23">
        <v>42.86</v>
      </c>
      <c r="J29" s="22">
        <v>48.5</v>
      </c>
      <c r="K29" s="23">
        <v>53.6</v>
      </c>
      <c r="L29" s="24">
        <v>51.05</v>
      </c>
      <c r="M29" s="24">
        <v>46.96</v>
      </c>
      <c r="N29" s="24">
        <v>43.39</v>
      </c>
      <c r="O29" s="24">
        <v>40.83</v>
      </c>
      <c r="P29" s="31"/>
    </row>
    <row r="30" spans="1:16" ht="15.75">
      <c r="A30" s="5">
        <v>13</v>
      </c>
      <c r="B30" s="6" t="s">
        <v>13</v>
      </c>
      <c r="C30" s="21">
        <v>21.67</v>
      </c>
      <c r="D30" s="22">
        <v>24.7</v>
      </c>
      <c r="E30" s="23">
        <v>27.74</v>
      </c>
      <c r="F30" s="22">
        <v>34.200000000000003</v>
      </c>
      <c r="G30" s="23">
        <v>37.090000000000003</v>
      </c>
      <c r="H30" s="22">
        <v>39.979999999999997</v>
      </c>
      <c r="I30" s="23">
        <v>42.86</v>
      </c>
      <c r="J30" s="22">
        <v>48.5</v>
      </c>
      <c r="K30" s="23">
        <v>53.6</v>
      </c>
      <c r="L30" s="24">
        <v>51.05</v>
      </c>
      <c r="M30" s="24">
        <v>46.96</v>
      </c>
      <c r="N30" s="24">
        <v>43.39</v>
      </c>
      <c r="O30" s="24">
        <v>40.83</v>
      </c>
      <c r="P30" s="31"/>
    </row>
    <row r="31" spans="1:16" ht="15.75">
      <c r="A31" s="5">
        <v>14</v>
      </c>
      <c r="B31" s="6" t="s">
        <v>14</v>
      </c>
      <c r="C31" s="21">
        <v>17.079999999999998</v>
      </c>
      <c r="D31" s="22">
        <v>19.46</v>
      </c>
      <c r="E31" s="23">
        <v>21.85</v>
      </c>
      <c r="F31" s="22">
        <v>26.94</v>
      </c>
      <c r="G31" s="23">
        <v>29.21</v>
      </c>
      <c r="H31" s="22">
        <v>31.49</v>
      </c>
      <c r="I31" s="23">
        <v>33.770000000000003</v>
      </c>
      <c r="J31" s="22">
        <v>38.21</v>
      </c>
      <c r="K31" s="23">
        <v>42.22</v>
      </c>
      <c r="L31" s="24">
        <v>40.22</v>
      </c>
      <c r="M31" s="24">
        <v>37</v>
      </c>
      <c r="N31" s="24">
        <v>34.19</v>
      </c>
      <c r="O31" s="24">
        <v>32.18</v>
      </c>
      <c r="P31" s="31"/>
    </row>
    <row r="32" spans="1:16" ht="15.75">
      <c r="A32" s="5">
        <v>15</v>
      </c>
      <c r="B32" s="6" t="s">
        <v>15</v>
      </c>
      <c r="C32" s="21">
        <v>20.14</v>
      </c>
      <c r="D32" s="22">
        <v>22.96</v>
      </c>
      <c r="E32" s="23">
        <v>25.78</v>
      </c>
      <c r="F32" s="22">
        <v>31.79</v>
      </c>
      <c r="G32" s="23">
        <v>34.46</v>
      </c>
      <c r="H32" s="22">
        <v>37.15</v>
      </c>
      <c r="I32" s="23">
        <v>39.83</v>
      </c>
      <c r="J32" s="22">
        <v>45.07</v>
      </c>
      <c r="K32" s="23">
        <v>49.82</v>
      </c>
      <c r="L32" s="24">
        <v>47.44</v>
      </c>
      <c r="M32" s="24">
        <v>43.64</v>
      </c>
      <c r="N32" s="24">
        <v>40.33</v>
      </c>
      <c r="O32" s="24">
        <v>37.950000000000003</v>
      </c>
      <c r="P32" s="31"/>
    </row>
    <row r="33" spans="1:16" ht="15.75">
      <c r="A33" s="5">
        <v>16</v>
      </c>
      <c r="B33" s="6" t="s">
        <v>16</v>
      </c>
      <c r="C33" s="21">
        <v>21.32</v>
      </c>
      <c r="D33" s="22">
        <v>24.3</v>
      </c>
      <c r="E33" s="23">
        <v>27.27</v>
      </c>
      <c r="F33" s="22">
        <v>33.11</v>
      </c>
      <c r="G33" s="23">
        <v>35.92</v>
      </c>
      <c r="H33" s="22">
        <v>38.71</v>
      </c>
      <c r="I33" s="23">
        <v>41.51</v>
      </c>
      <c r="J33" s="22">
        <v>46.61</v>
      </c>
      <c r="K33" s="23">
        <v>51.52</v>
      </c>
      <c r="L33" s="24">
        <v>49.05</v>
      </c>
      <c r="M33" s="24">
        <v>45.14</v>
      </c>
      <c r="N33" s="24">
        <v>41.7</v>
      </c>
      <c r="O33" s="24">
        <v>39.25</v>
      </c>
      <c r="P33" s="31"/>
    </row>
    <row r="34" spans="1:16" ht="15.75">
      <c r="A34" s="5">
        <v>17</v>
      </c>
      <c r="B34" s="6" t="s">
        <v>17</v>
      </c>
      <c r="C34" s="21">
        <v>22.52</v>
      </c>
      <c r="D34" s="22">
        <v>25.68</v>
      </c>
      <c r="E34" s="23">
        <v>28.82</v>
      </c>
      <c r="F34" s="22">
        <v>34.979999999999997</v>
      </c>
      <c r="G34" s="23">
        <v>37.950000000000003</v>
      </c>
      <c r="H34" s="22">
        <v>40.909999999999997</v>
      </c>
      <c r="I34" s="23">
        <v>43.86</v>
      </c>
      <c r="J34" s="22">
        <v>49.23</v>
      </c>
      <c r="K34" s="23">
        <v>54.42</v>
      </c>
      <c r="L34" s="24">
        <v>51.82</v>
      </c>
      <c r="M34" s="24">
        <v>47.68</v>
      </c>
      <c r="N34" s="24">
        <v>44.06</v>
      </c>
      <c r="O34" s="24">
        <v>41.46</v>
      </c>
      <c r="P34" s="31"/>
    </row>
    <row r="35" spans="1:16" ht="15.75">
      <c r="A35" s="5">
        <v>17</v>
      </c>
      <c r="B35" s="6" t="s">
        <v>18</v>
      </c>
      <c r="C35" s="21">
        <v>49.3</v>
      </c>
      <c r="D35" s="22">
        <v>56.2</v>
      </c>
      <c r="E35" s="23">
        <v>63.1</v>
      </c>
      <c r="F35" s="22">
        <v>69.989999999999995</v>
      </c>
      <c r="G35" s="23">
        <v>75.91</v>
      </c>
      <c r="H35" s="22">
        <v>81.84</v>
      </c>
      <c r="I35" s="23">
        <v>87.75</v>
      </c>
      <c r="J35" s="22">
        <v>93.67</v>
      </c>
      <c r="K35" s="23">
        <v>103.53</v>
      </c>
      <c r="L35" s="24">
        <v>98.59</v>
      </c>
      <c r="M35" s="24">
        <v>90.7</v>
      </c>
      <c r="N35" s="24">
        <v>83.81</v>
      </c>
      <c r="O35" s="24">
        <v>78.87</v>
      </c>
      <c r="P35" s="31"/>
    </row>
    <row r="36" spans="1:16" ht="15.75">
      <c r="A36" s="5">
        <v>18</v>
      </c>
      <c r="B36" s="6" t="s">
        <v>19</v>
      </c>
      <c r="C36" s="21">
        <v>17.100000000000001</v>
      </c>
      <c r="D36" s="22">
        <v>19.489999999999998</v>
      </c>
      <c r="E36" s="23">
        <v>21.89</v>
      </c>
      <c r="F36" s="22">
        <v>26.57</v>
      </c>
      <c r="G36" s="23">
        <v>28.82</v>
      </c>
      <c r="H36" s="22">
        <v>31.07</v>
      </c>
      <c r="I36" s="23">
        <v>33.31</v>
      </c>
      <c r="J36" s="22">
        <v>37.4</v>
      </c>
      <c r="K36" s="23">
        <v>41.33</v>
      </c>
      <c r="L36" s="24">
        <v>39.36</v>
      </c>
      <c r="M36" s="24">
        <v>36.21</v>
      </c>
      <c r="N36" s="24">
        <v>33.46</v>
      </c>
      <c r="O36" s="24">
        <v>31.49</v>
      </c>
      <c r="P36" s="31"/>
    </row>
    <row r="37" spans="1:16" ht="15.75">
      <c r="A37" s="5">
        <v>19</v>
      </c>
      <c r="B37" s="6" t="s">
        <v>20</v>
      </c>
      <c r="C37" s="21">
        <v>19.12</v>
      </c>
      <c r="D37" s="22">
        <v>21.8</v>
      </c>
      <c r="E37" s="23">
        <v>24.47</v>
      </c>
      <c r="F37" s="22">
        <v>30.16</v>
      </c>
      <c r="G37" s="23">
        <v>32.72</v>
      </c>
      <c r="H37" s="22">
        <v>35.270000000000003</v>
      </c>
      <c r="I37" s="23">
        <v>37.82</v>
      </c>
      <c r="J37" s="22">
        <v>42.78</v>
      </c>
      <c r="K37" s="23">
        <v>47.28</v>
      </c>
      <c r="L37" s="24">
        <v>45.03</v>
      </c>
      <c r="M37" s="24">
        <v>41.43</v>
      </c>
      <c r="N37" s="24">
        <v>38.29</v>
      </c>
      <c r="O37" s="24">
        <v>36.020000000000003</v>
      </c>
      <c r="P37" s="31"/>
    </row>
    <row r="38" spans="1:16" ht="15.75">
      <c r="A38" s="5">
        <v>20</v>
      </c>
      <c r="B38" s="6" t="s">
        <v>21</v>
      </c>
      <c r="C38" s="21">
        <v>95.85</v>
      </c>
      <c r="D38" s="22">
        <v>109.27</v>
      </c>
      <c r="E38" s="23">
        <v>122.69</v>
      </c>
      <c r="F38" s="22">
        <v>136.11000000000001</v>
      </c>
      <c r="G38" s="23">
        <v>147.62</v>
      </c>
      <c r="H38" s="22">
        <v>159.12</v>
      </c>
      <c r="I38" s="23">
        <v>170.63</v>
      </c>
      <c r="J38" s="22">
        <v>182.12</v>
      </c>
      <c r="K38" s="23">
        <v>201.29</v>
      </c>
      <c r="L38" s="24">
        <v>191.71</v>
      </c>
      <c r="M38" s="24">
        <v>176.37</v>
      </c>
      <c r="N38" s="24">
        <v>162.96</v>
      </c>
      <c r="O38" s="24">
        <v>153.36000000000001</v>
      </c>
      <c r="P38" s="31"/>
    </row>
    <row r="39" spans="1:16" ht="15.75">
      <c r="A39" s="5">
        <v>21</v>
      </c>
      <c r="B39" s="6" t="s">
        <v>22</v>
      </c>
      <c r="C39" s="21">
        <v>11.96</v>
      </c>
      <c r="D39" s="22">
        <v>13.64</v>
      </c>
      <c r="E39" s="23">
        <v>15.31</v>
      </c>
      <c r="F39" s="22">
        <v>18.88</v>
      </c>
      <c r="G39" s="23">
        <v>20.48</v>
      </c>
      <c r="H39" s="22">
        <v>22.06</v>
      </c>
      <c r="I39" s="23">
        <v>23.66</v>
      </c>
      <c r="J39" s="22">
        <v>26.77</v>
      </c>
      <c r="K39" s="23">
        <v>29.59</v>
      </c>
      <c r="L39" s="24">
        <v>28.18</v>
      </c>
      <c r="M39" s="24">
        <v>25.92</v>
      </c>
      <c r="N39" s="24">
        <v>23.96</v>
      </c>
      <c r="O39" s="24">
        <v>22.54</v>
      </c>
      <c r="P39" s="31"/>
    </row>
    <row r="40" spans="1:16" ht="15.75">
      <c r="A40" s="5">
        <v>22</v>
      </c>
      <c r="B40" s="6" t="s">
        <v>23</v>
      </c>
      <c r="C40" s="21">
        <v>19.63</v>
      </c>
      <c r="D40" s="22">
        <v>22.37</v>
      </c>
      <c r="E40" s="23">
        <v>25.13</v>
      </c>
      <c r="F40" s="22">
        <v>30.98</v>
      </c>
      <c r="G40" s="23">
        <v>33.590000000000003</v>
      </c>
      <c r="H40" s="22">
        <v>36.21</v>
      </c>
      <c r="I40" s="23">
        <v>38.83</v>
      </c>
      <c r="J40" s="22">
        <v>43.93</v>
      </c>
      <c r="K40" s="23">
        <v>48.54</v>
      </c>
      <c r="L40" s="24">
        <v>46.23</v>
      </c>
      <c r="M40" s="24">
        <v>42.54</v>
      </c>
      <c r="N40" s="24">
        <v>39.299999999999997</v>
      </c>
      <c r="O40" s="24">
        <v>36.99</v>
      </c>
      <c r="P40" s="31"/>
    </row>
    <row r="41" spans="1:16" ht="15.75">
      <c r="A41" s="5">
        <v>22</v>
      </c>
      <c r="B41" s="6" t="s">
        <v>18</v>
      </c>
      <c r="C41" s="21">
        <v>50.44</v>
      </c>
      <c r="D41" s="22">
        <v>57.5</v>
      </c>
      <c r="E41" s="23">
        <v>64.55</v>
      </c>
      <c r="F41" s="22">
        <v>71.599999999999994</v>
      </c>
      <c r="G41" s="23">
        <v>77.680000000000007</v>
      </c>
      <c r="H41" s="22">
        <v>83.72</v>
      </c>
      <c r="I41" s="23">
        <v>89.77</v>
      </c>
      <c r="J41" s="22">
        <v>95.82</v>
      </c>
      <c r="K41" s="23">
        <v>105.91</v>
      </c>
      <c r="L41" s="24">
        <v>100.85</v>
      </c>
      <c r="M41" s="24">
        <v>92.79</v>
      </c>
      <c r="N41" s="24">
        <v>85.74</v>
      </c>
      <c r="O41" s="24">
        <v>80.69</v>
      </c>
      <c r="P41" s="31"/>
    </row>
    <row r="42" spans="1:16" ht="15.75">
      <c r="A42" s="5">
        <v>23</v>
      </c>
      <c r="B42" s="6" t="s">
        <v>24</v>
      </c>
      <c r="C42" s="21">
        <v>17.59</v>
      </c>
      <c r="D42" s="22">
        <v>20.05</v>
      </c>
      <c r="E42" s="23">
        <v>22.52</v>
      </c>
      <c r="F42" s="22">
        <v>27.74</v>
      </c>
      <c r="G42" s="23">
        <v>30.1</v>
      </c>
      <c r="H42" s="22">
        <v>32.44</v>
      </c>
      <c r="I42" s="23">
        <v>34.78</v>
      </c>
      <c r="J42" s="22">
        <v>39.35</v>
      </c>
      <c r="K42" s="23">
        <v>43.49</v>
      </c>
      <c r="L42" s="24">
        <v>41.42</v>
      </c>
      <c r="M42" s="24">
        <v>38.1</v>
      </c>
      <c r="N42" s="24">
        <v>35.200000000000003</v>
      </c>
      <c r="O42" s="24">
        <v>33.14</v>
      </c>
      <c r="P42" s="31"/>
    </row>
    <row r="43" spans="1:16" ht="15.75">
      <c r="A43" s="5">
        <v>24</v>
      </c>
      <c r="B43" s="6" t="s">
        <v>25</v>
      </c>
      <c r="C43" s="21">
        <v>20.14</v>
      </c>
      <c r="D43" s="22">
        <v>22.96</v>
      </c>
      <c r="E43" s="23">
        <v>25.78</v>
      </c>
      <c r="F43" s="22">
        <v>31.79</v>
      </c>
      <c r="G43" s="23">
        <v>34.46</v>
      </c>
      <c r="H43" s="22">
        <v>37.15</v>
      </c>
      <c r="I43" s="23">
        <v>39.83</v>
      </c>
      <c r="J43" s="22">
        <v>45.07</v>
      </c>
      <c r="K43" s="23">
        <v>49.82</v>
      </c>
      <c r="L43" s="24">
        <v>47.44</v>
      </c>
      <c r="M43" s="24">
        <v>43.64</v>
      </c>
      <c r="N43" s="24">
        <v>40.33</v>
      </c>
      <c r="O43" s="24">
        <v>37.950000000000003</v>
      </c>
      <c r="P43" s="31"/>
    </row>
    <row r="44" spans="1:16" ht="15.75">
      <c r="A44" s="5">
        <v>25</v>
      </c>
      <c r="B44" s="6" t="s">
        <v>26</v>
      </c>
      <c r="C44" s="21">
        <v>14.52</v>
      </c>
      <c r="D44" s="22">
        <v>16.55</v>
      </c>
      <c r="E44" s="23">
        <v>18.59</v>
      </c>
      <c r="F44" s="22">
        <v>22.91</v>
      </c>
      <c r="G44" s="23">
        <v>24.84</v>
      </c>
      <c r="H44" s="22">
        <v>26.78</v>
      </c>
      <c r="I44" s="23">
        <v>28.72</v>
      </c>
      <c r="J44" s="22">
        <v>32.49</v>
      </c>
      <c r="K44" s="23">
        <v>35.909999999999997</v>
      </c>
      <c r="L44" s="24">
        <v>34.200000000000003</v>
      </c>
      <c r="M44" s="24">
        <v>31.46</v>
      </c>
      <c r="N44" s="24">
        <v>29.07</v>
      </c>
      <c r="O44" s="24">
        <v>27.35</v>
      </c>
      <c r="P44" s="31"/>
    </row>
    <row r="45" spans="1:16" ht="15.75">
      <c r="A45" s="5">
        <v>25</v>
      </c>
      <c r="B45" s="6" t="s">
        <v>4</v>
      </c>
      <c r="C45" s="21">
        <v>39.08</v>
      </c>
      <c r="D45" s="22">
        <v>44.55</v>
      </c>
      <c r="E45" s="23">
        <v>50.02</v>
      </c>
      <c r="F45" s="22">
        <v>55.48</v>
      </c>
      <c r="G45" s="23">
        <v>60.18</v>
      </c>
      <c r="H45" s="22">
        <v>64.87</v>
      </c>
      <c r="I45" s="23">
        <v>69.55</v>
      </c>
      <c r="J45" s="22">
        <v>74.260000000000005</v>
      </c>
      <c r="K45" s="23">
        <v>82.06</v>
      </c>
      <c r="L45" s="24">
        <v>78.16</v>
      </c>
      <c r="M45" s="24">
        <v>71.900000000000006</v>
      </c>
      <c r="N45" s="24">
        <v>66.430000000000007</v>
      </c>
      <c r="O45" s="24">
        <v>62.52</v>
      </c>
      <c r="P45" s="31"/>
    </row>
    <row r="46" spans="1:16" ht="15.75">
      <c r="A46" s="5">
        <v>26</v>
      </c>
      <c r="B46" s="6" t="s">
        <v>27</v>
      </c>
      <c r="C46" s="21">
        <v>17.59</v>
      </c>
      <c r="D46" s="22">
        <v>20.05</v>
      </c>
      <c r="E46" s="23">
        <v>22.52</v>
      </c>
      <c r="F46" s="22">
        <v>27.74</v>
      </c>
      <c r="G46" s="23">
        <v>30.1</v>
      </c>
      <c r="H46" s="22">
        <v>32.44</v>
      </c>
      <c r="I46" s="23">
        <v>34.78</v>
      </c>
      <c r="J46" s="22">
        <v>39.35</v>
      </c>
      <c r="K46" s="23">
        <v>43.49</v>
      </c>
      <c r="L46" s="24">
        <v>41.42</v>
      </c>
      <c r="M46" s="24">
        <v>38.1</v>
      </c>
      <c r="N46" s="24">
        <v>35.200000000000003</v>
      </c>
      <c r="O46" s="24">
        <v>33.14</v>
      </c>
      <c r="P46" s="31"/>
    </row>
    <row r="47" spans="1:16" ht="15.75">
      <c r="A47" s="5">
        <v>27</v>
      </c>
      <c r="B47" s="6" t="s">
        <v>28</v>
      </c>
      <c r="C47" s="21">
        <v>15.9</v>
      </c>
      <c r="D47" s="22">
        <v>18.12</v>
      </c>
      <c r="E47" s="23">
        <v>20.350000000000001</v>
      </c>
      <c r="F47" s="22">
        <v>24.7</v>
      </c>
      <c r="G47" s="23">
        <v>26.79</v>
      </c>
      <c r="H47" s="22">
        <v>28.87</v>
      </c>
      <c r="I47" s="23">
        <v>30.97</v>
      </c>
      <c r="J47" s="22">
        <v>34.76</v>
      </c>
      <c r="K47" s="23">
        <v>38.42</v>
      </c>
      <c r="L47" s="24">
        <v>36.6</v>
      </c>
      <c r="M47" s="24">
        <v>33.659999999999997</v>
      </c>
      <c r="N47" s="24">
        <v>31.1</v>
      </c>
      <c r="O47" s="24">
        <v>29.28</v>
      </c>
      <c r="P47" s="31"/>
    </row>
    <row r="48" spans="1:16" ht="15.75">
      <c r="A48" s="5">
        <v>28</v>
      </c>
      <c r="B48" s="6" t="s">
        <v>29</v>
      </c>
      <c r="C48" s="21">
        <v>17.100000000000001</v>
      </c>
      <c r="D48" s="22">
        <v>19.489999999999998</v>
      </c>
      <c r="E48" s="23">
        <v>21.89</v>
      </c>
      <c r="F48" s="22">
        <v>26.57</v>
      </c>
      <c r="G48" s="23">
        <v>28.82</v>
      </c>
      <c r="H48" s="22">
        <v>31.07</v>
      </c>
      <c r="I48" s="23">
        <v>33.31</v>
      </c>
      <c r="J48" s="22">
        <v>37.4</v>
      </c>
      <c r="K48" s="23">
        <v>41.33</v>
      </c>
      <c r="L48" s="24">
        <v>39.36</v>
      </c>
      <c r="M48" s="24">
        <v>36.21</v>
      </c>
      <c r="N48" s="24">
        <v>33.46</v>
      </c>
      <c r="O48" s="24">
        <v>31.49</v>
      </c>
      <c r="P48" s="31"/>
    </row>
    <row r="49" spans="1:16" ht="15.75">
      <c r="A49" s="5">
        <v>29</v>
      </c>
      <c r="B49" s="6" t="s">
        <v>30</v>
      </c>
      <c r="C49" s="21">
        <v>21.67</v>
      </c>
      <c r="D49" s="22">
        <v>24.7</v>
      </c>
      <c r="E49" s="23">
        <v>27.74</v>
      </c>
      <c r="F49" s="22">
        <v>34.200000000000003</v>
      </c>
      <c r="G49" s="23">
        <v>37.090000000000003</v>
      </c>
      <c r="H49" s="22">
        <v>39.979999999999997</v>
      </c>
      <c r="I49" s="23">
        <v>42.86</v>
      </c>
      <c r="J49" s="22">
        <v>48.5</v>
      </c>
      <c r="K49" s="23">
        <v>53.6</v>
      </c>
      <c r="L49" s="24">
        <v>51.05</v>
      </c>
      <c r="M49" s="24">
        <v>46.96</v>
      </c>
      <c r="N49" s="24">
        <v>43.39</v>
      </c>
      <c r="O49" s="24">
        <v>40.83</v>
      </c>
      <c r="P49" s="31"/>
    </row>
    <row r="50" spans="1:16" ht="15.75">
      <c r="A50" s="5">
        <v>29</v>
      </c>
      <c r="B50" s="6" t="s">
        <v>18</v>
      </c>
      <c r="C50" s="21">
        <v>54.98</v>
      </c>
      <c r="D50" s="22">
        <v>62.67</v>
      </c>
      <c r="E50" s="23">
        <v>70.37</v>
      </c>
      <c r="F50" s="22">
        <v>78.069999999999993</v>
      </c>
      <c r="G50" s="23">
        <v>84.67</v>
      </c>
      <c r="H50" s="22">
        <v>91.26</v>
      </c>
      <c r="I50" s="23">
        <v>97.86</v>
      </c>
      <c r="J50" s="22">
        <v>104.46</v>
      </c>
      <c r="K50" s="23">
        <v>115.44</v>
      </c>
      <c r="L50" s="24">
        <v>109.94</v>
      </c>
      <c r="M50" s="24">
        <v>101.15</v>
      </c>
      <c r="N50" s="24">
        <v>93.46</v>
      </c>
      <c r="O50" s="24">
        <v>87.96</v>
      </c>
      <c r="P50" s="31"/>
    </row>
    <row r="51" spans="1:16" ht="15.75">
      <c r="A51" s="5">
        <v>30</v>
      </c>
      <c r="B51" s="6" t="s">
        <v>31</v>
      </c>
      <c r="C51" s="21">
        <v>21.16</v>
      </c>
      <c r="D51" s="22">
        <v>24.13</v>
      </c>
      <c r="E51" s="23">
        <v>27.09</v>
      </c>
      <c r="F51" s="22">
        <v>33.4</v>
      </c>
      <c r="G51" s="23">
        <v>36.22</v>
      </c>
      <c r="H51" s="22">
        <v>39.04</v>
      </c>
      <c r="I51" s="23">
        <v>41.86</v>
      </c>
      <c r="J51" s="22">
        <v>47.36</v>
      </c>
      <c r="K51" s="23">
        <v>52.34</v>
      </c>
      <c r="L51" s="24">
        <v>49.84</v>
      </c>
      <c r="M51" s="24">
        <v>45.86</v>
      </c>
      <c r="N51" s="24">
        <v>42.38</v>
      </c>
      <c r="O51" s="24">
        <v>39.869999999999997</v>
      </c>
      <c r="P51" s="31"/>
    </row>
    <row r="52" spans="1:16" ht="15.75">
      <c r="A52" s="5">
        <v>31</v>
      </c>
      <c r="B52" s="6" t="s">
        <v>32</v>
      </c>
      <c r="C52" s="21">
        <v>27.46</v>
      </c>
      <c r="D52" s="22">
        <v>31.29</v>
      </c>
      <c r="E52" s="23">
        <v>35.14</v>
      </c>
      <c r="F52" s="22">
        <v>41.72</v>
      </c>
      <c r="G52" s="23">
        <v>45.24</v>
      </c>
      <c r="H52" s="22">
        <v>48.78</v>
      </c>
      <c r="I52" s="23">
        <v>52.29</v>
      </c>
      <c r="J52" s="22">
        <v>57.66</v>
      </c>
      <c r="K52" s="23">
        <v>63.71</v>
      </c>
      <c r="L52" s="24">
        <v>60.68</v>
      </c>
      <c r="M52" s="24">
        <v>55.82</v>
      </c>
      <c r="N52" s="24">
        <v>51.58</v>
      </c>
      <c r="O52" s="24">
        <v>48.54</v>
      </c>
      <c r="P52" s="31"/>
    </row>
    <row r="53" spans="1:16" ht="15.75">
      <c r="A53" s="5">
        <v>31</v>
      </c>
      <c r="B53" s="6" t="s">
        <v>4</v>
      </c>
      <c r="C53" s="21">
        <v>54.98</v>
      </c>
      <c r="D53" s="22">
        <v>62.67</v>
      </c>
      <c r="E53" s="23">
        <v>70.37</v>
      </c>
      <c r="F53" s="22">
        <v>78.069999999999993</v>
      </c>
      <c r="G53" s="23">
        <v>84.67</v>
      </c>
      <c r="H53" s="22">
        <v>91.26</v>
      </c>
      <c r="I53" s="23">
        <v>97.86</v>
      </c>
      <c r="J53" s="22">
        <v>104.46</v>
      </c>
      <c r="K53" s="23">
        <v>115.44</v>
      </c>
      <c r="L53" s="24">
        <v>109.94</v>
      </c>
      <c r="M53" s="24">
        <v>101.15</v>
      </c>
      <c r="N53" s="24">
        <v>93.46</v>
      </c>
      <c r="O53" s="24">
        <v>87.96</v>
      </c>
      <c r="P53" s="31"/>
    </row>
    <row r="54" spans="1:16" ht="15.75">
      <c r="A54" s="5">
        <v>32</v>
      </c>
      <c r="B54" s="6" t="s">
        <v>33</v>
      </c>
      <c r="C54" s="21">
        <v>25.79</v>
      </c>
      <c r="D54" s="22">
        <v>29.39</v>
      </c>
      <c r="E54" s="23">
        <v>33.01</v>
      </c>
      <c r="F54" s="22">
        <v>40.270000000000003</v>
      </c>
      <c r="G54" s="23">
        <v>43.68</v>
      </c>
      <c r="H54" s="22">
        <v>47.09</v>
      </c>
      <c r="I54" s="23">
        <v>50.48</v>
      </c>
      <c r="J54" s="22">
        <v>56.82</v>
      </c>
      <c r="K54" s="23">
        <v>62.82</v>
      </c>
      <c r="L54" s="24">
        <v>59.81</v>
      </c>
      <c r="M54" s="24">
        <v>55.03</v>
      </c>
      <c r="N54" s="24">
        <v>50.86</v>
      </c>
      <c r="O54" s="24">
        <v>47.85</v>
      </c>
      <c r="P54" s="31"/>
    </row>
    <row r="55" spans="1:16" ht="15.75">
      <c r="A55" s="5">
        <v>33</v>
      </c>
      <c r="B55" s="6" t="s">
        <v>34</v>
      </c>
      <c r="C55" s="21">
        <v>20.94</v>
      </c>
      <c r="D55" s="22">
        <v>23.87</v>
      </c>
      <c r="E55" s="23">
        <v>26.81</v>
      </c>
      <c r="F55" s="22">
        <v>32.83</v>
      </c>
      <c r="G55" s="23">
        <v>35.61</v>
      </c>
      <c r="H55" s="22">
        <v>38.380000000000003</v>
      </c>
      <c r="I55" s="23">
        <v>41.16</v>
      </c>
      <c r="J55" s="22">
        <v>46.41</v>
      </c>
      <c r="K55" s="23">
        <v>51.3</v>
      </c>
      <c r="L55" s="24">
        <v>48.85</v>
      </c>
      <c r="M55" s="24">
        <v>44.94</v>
      </c>
      <c r="N55" s="24">
        <v>41.52</v>
      </c>
      <c r="O55" s="24">
        <v>39.08</v>
      </c>
      <c r="P55" s="31"/>
    </row>
    <row r="56" spans="1:16" ht="15.75">
      <c r="A56" s="5">
        <v>34</v>
      </c>
      <c r="B56" s="6" t="s">
        <v>35</v>
      </c>
      <c r="C56" s="21">
        <v>22.7</v>
      </c>
      <c r="D56" s="22">
        <v>25.87</v>
      </c>
      <c r="E56" s="23">
        <v>29.04</v>
      </c>
      <c r="F56" s="22">
        <v>35.799999999999997</v>
      </c>
      <c r="G56" s="23">
        <v>38.840000000000003</v>
      </c>
      <c r="H56" s="22">
        <v>41.86</v>
      </c>
      <c r="I56" s="23">
        <v>44.89</v>
      </c>
      <c r="J56" s="22">
        <v>50.79</v>
      </c>
      <c r="K56" s="23">
        <v>56.13</v>
      </c>
      <c r="L56" s="24">
        <v>53.46</v>
      </c>
      <c r="M56" s="24">
        <v>49.18</v>
      </c>
      <c r="N56" s="24">
        <v>45.44</v>
      </c>
      <c r="O56" s="24">
        <v>42.77</v>
      </c>
      <c r="P56" s="31"/>
    </row>
    <row r="57" spans="1:16" ht="15.75">
      <c r="A57" s="5">
        <v>35</v>
      </c>
      <c r="B57" s="6" t="s">
        <v>36</v>
      </c>
      <c r="C57" s="21">
        <v>18.21</v>
      </c>
      <c r="D57" s="22">
        <v>20.76</v>
      </c>
      <c r="E57" s="23">
        <v>23.31</v>
      </c>
      <c r="F57" s="22">
        <v>28.55</v>
      </c>
      <c r="G57" s="23">
        <v>30.97</v>
      </c>
      <c r="H57" s="22">
        <v>33.369999999999997</v>
      </c>
      <c r="I57" s="23">
        <v>35.79</v>
      </c>
      <c r="J57" s="22">
        <v>40.369999999999997</v>
      </c>
      <c r="K57" s="23">
        <v>44.62</v>
      </c>
      <c r="L57" s="24">
        <v>42.5</v>
      </c>
      <c r="M57" s="24">
        <v>39.090000000000003</v>
      </c>
      <c r="N57" s="24">
        <v>36.130000000000003</v>
      </c>
      <c r="O57" s="24">
        <v>34</v>
      </c>
      <c r="P57" s="31"/>
    </row>
    <row r="58" spans="1:16" ht="15.75">
      <c r="A58" s="5">
        <v>36</v>
      </c>
      <c r="B58" s="6" t="s">
        <v>37</v>
      </c>
      <c r="C58" s="21">
        <v>19.03</v>
      </c>
      <c r="D58" s="22">
        <v>21.71</v>
      </c>
      <c r="E58" s="23">
        <v>24.38</v>
      </c>
      <c r="F58" s="22">
        <v>28.93</v>
      </c>
      <c r="G58" s="23">
        <v>31.37</v>
      </c>
      <c r="H58" s="22">
        <v>33.83</v>
      </c>
      <c r="I58" s="23">
        <v>36.270000000000003</v>
      </c>
      <c r="J58" s="22">
        <v>39.979999999999997</v>
      </c>
      <c r="K58" s="23">
        <v>44.19</v>
      </c>
      <c r="L58" s="24">
        <v>42.09</v>
      </c>
      <c r="M58" s="24">
        <v>38.71</v>
      </c>
      <c r="N58" s="24">
        <v>35.78</v>
      </c>
      <c r="O58" s="24">
        <v>33.659999999999997</v>
      </c>
      <c r="P58" s="31"/>
    </row>
    <row r="59" spans="1:16" ht="15.75">
      <c r="A59" s="5">
        <v>37</v>
      </c>
      <c r="B59" s="6" t="s">
        <v>38</v>
      </c>
      <c r="C59" s="21">
        <v>14.52</v>
      </c>
      <c r="D59" s="22">
        <v>16.55</v>
      </c>
      <c r="E59" s="23">
        <v>18.59</v>
      </c>
      <c r="F59" s="22">
        <v>22.91</v>
      </c>
      <c r="G59" s="23">
        <v>24.84</v>
      </c>
      <c r="H59" s="22">
        <v>26.78</v>
      </c>
      <c r="I59" s="23">
        <v>28.72</v>
      </c>
      <c r="J59" s="22">
        <v>32.49</v>
      </c>
      <c r="K59" s="23">
        <v>35.909999999999997</v>
      </c>
      <c r="L59" s="24">
        <v>34.200000000000003</v>
      </c>
      <c r="M59" s="24">
        <v>31.46</v>
      </c>
      <c r="N59" s="24">
        <v>29.07</v>
      </c>
      <c r="O59" s="24">
        <v>27.35</v>
      </c>
      <c r="P59" s="31"/>
    </row>
    <row r="60" spans="1:16" ht="15.75">
      <c r="A60" s="5">
        <v>38</v>
      </c>
      <c r="B60" s="6" t="s">
        <v>39</v>
      </c>
      <c r="C60" s="21">
        <v>20.11</v>
      </c>
      <c r="D60" s="22">
        <v>22.92</v>
      </c>
      <c r="E60" s="23">
        <v>25.74</v>
      </c>
      <c r="F60" s="22">
        <v>31.25</v>
      </c>
      <c r="G60" s="23">
        <v>33.89</v>
      </c>
      <c r="H60" s="22">
        <v>36.53</v>
      </c>
      <c r="I60" s="23">
        <v>39.17</v>
      </c>
      <c r="J60" s="22">
        <v>43.97</v>
      </c>
      <c r="K60" s="23">
        <v>48.61</v>
      </c>
      <c r="L60" s="24">
        <v>46.29</v>
      </c>
      <c r="M60" s="24">
        <v>42.59</v>
      </c>
      <c r="N60" s="24">
        <v>39.35</v>
      </c>
      <c r="O60" s="24">
        <v>37.020000000000003</v>
      </c>
      <c r="P60" s="31"/>
    </row>
    <row r="61" spans="1:16" ht="15.75">
      <c r="A61" s="5">
        <v>38</v>
      </c>
      <c r="B61" s="6" t="s">
        <v>4</v>
      </c>
      <c r="C61" s="21">
        <v>44.76</v>
      </c>
      <c r="D61" s="22">
        <v>51.03</v>
      </c>
      <c r="E61" s="23">
        <v>57.28</v>
      </c>
      <c r="F61" s="22">
        <v>63.56</v>
      </c>
      <c r="G61" s="23">
        <v>68.930000000000007</v>
      </c>
      <c r="H61" s="22">
        <v>74.3</v>
      </c>
      <c r="I61" s="23">
        <v>79.66</v>
      </c>
      <c r="J61" s="22">
        <v>85.03</v>
      </c>
      <c r="K61" s="23">
        <v>93.99</v>
      </c>
      <c r="L61" s="24">
        <v>89.51</v>
      </c>
      <c r="M61" s="24">
        <v>82.34</v>
      </c>
      <c r="N61" s="24">
        <v>76.09</v>
      </c>
      <c r="O61" s="24">
        <v>71.599999999999994</v>
      </c>
      <c r="P61" s="31"/>
    </row>
    <row r="62" spans="1:16" ht="15.75">
      <c r="A62" s="5">
        <v>39</v>
      </c>
      <c r="B62" s="6" t="s">
        <v>40</v>
      </c>
      <c r="C62" s="21">
        <v>16.059999999999999</v>
      </c>
      <c r="D62" s="22">
        <v>18.3</v>
      </c>
      <c r="E62" s="23">
        <v>20.54</v>
      </c>
      <c r="F62" s="22">
        <v>25.34</v>
      </c>
      <c r="G62" s="23">
        <v>27.47</v>
      </c>
      <c r="H62" s="22">
        <v>29.61</v>
      </c>
      <c r="I62" s="23">
        <v>31.75</v>
      </c>
      <c r="J62" s="22">
        <v>35.92</v>
      </c>
      <c r="K62" s="23">
        <v>39.700000000000003</v>
      </c>
      <c r="L62" s="24">
        <v>37.82</v>
      </c>
      <c r="M62" s="24">
        <v>34.79</v>
      </c>
      <c r="N62" s="24">
        <v>32.14</v>
      </c>
      <c r="O62" s="24">
        <v>30.25</v>
      </c>
      <c r="P62" s="31"/>
    </row>
    <row r="63" spans="1:16" ht="15.75">
      <c r="A63" s="5">
        <v>39</v>
      </c>
      <c r="B63" s="6" t="s">
        <v>4</v>
      </c>
      <c r="C63" s="21">
        <v>19.12</v>
      </c>
      <c r="D63" s="22">
        <v>21.8</v>
      </c>
      <c r="E63" s="23">
        <v>24.47</v>
      </c>
      <c r="F63" s="22">
        <v>30.16</v>
      </c>
      <c r="G63" s="23">
        <v>32.72</v>
      </c>
      <c r="H63" s="22">
        <v>35.270000000000003</v>
      </c>
      <c r="I63" s="23">
        <v>37.82</v>
      </c>
      <c r="J63" s="22">
        <v>42.78</v>
      </c>
      <c r="K63" s="23">
        <v>47.28</v>
      </c>
      <c r="L63" s="24">
        <v>45.03</v>
      </c>
      <c r="M63" s="24">
        <v>41.43</v>
      </c>
      <c r="N63" s="24">
        <v>38.29</v>
      </c>
      <c r="O63" s="24">
        <v>36.020000000000003</v>
      </c>
      <c r="P63" s="31"/>
    </row>
    <row r="64" spans="1:16" ht="15.75">
      <c r="A64" s="5">
        <v>40</v>
      </c>
      <c r="B64" s="6" t="s">
        <v>41</v>
      </c>
      <c r="C64" s="21">
        <v>22.7</v>
      </c>
      <c r="D64" s="22">
        <v>25.87</v>
      </c>
      <c r="E64" s="23">
        <v>29.04</v>
      </c>
      <c r="F64" s="22">
        <v>35.799999999999997</v>
      </c>
      <c r="G64" s="23">
        <v>38.840000000000003</v>
      </c>
      <c r="H64" s="22">
        <v>41.86</v>
      </c>
      <c r="I64" s="23">
        <v>44.89</v>
      </c>
      <c r="J64" s="22">
        <v>50.79</v>
      </c>
      <c r="K64" s="23">
        <v>56.13</v>
      </c>
      <c r="L64" s="24">
        <v>53.46</v>
      </c>
      <c r="M64" s="24">
        <v>49.18</v>
      </c>
      <c r="N64" s="24">
        <v>45.44</v>
      </c>
      <c r="O64" s="24">
        <v>42.77</v>
      </c>
      <c r="P64" s="31"/>
    </row>
    <row r="65" spans="1:16" ht="15.75">
      <c r="A65" s="5">
        <v>41</v>
      </c>
      <c r="B65" s="6" t="s">
        <v>42</v>
      </c>
      <c r="C65" s="21">
        <v>15.03</v>
      </c>
      <c r="D65" s="22">
        <v>17.13</v>
      </c>
      <c r="E65" s="23">
        <v>19.239999999999998</v>
      </c>
      <c r="F65" s="22">
        <v>23.71</v>
      </c>
      <c r="G65" s="23">
        <v>25.71</v>
      </c>
      <c r="H65" s="22">
        <v>27.73</v>
      </c>
      <c r="I65" s="23">
        <v>29.73</v>
      </c>
      <c r="J65" s="22">
        <v>33.630000000000003</v>
      </c>
      <c r="K65" s="23">
        <v>37.17</v>
      </c>
      <c r="L65" s="24">
        <v>35.409999999999997</v>
      </c>
      <c r="M65" s="24">
        <v>32.57</v>
      </c>
      <c r="N65" s="24">
        <v>30.1</v>
      </c>
      <c r="O65" s="24">
        <v>28.31</v>
      </c>
      <c r="P65" s="31"/>
    </row>
    <row r="66" spans="1:16" ht="15.75">
      <c r="A66" s="5">
        <v>42</v>
      </c>
      <c r="B66" s="6" t="s">
        <v>43</v>
      </c>
      <c r="C66" s="21">
        <v>17.079999999999998</v>
      </c>
      <c r="D66" s="22">
        <v>19.46</v>
      </c>
      <c r="E66" s="23">
        <v>21.85</v>
      </c>
      <c r="F66" s="22">
        <v>26.94</v>
      </c>
      <c r="G66" s="23">
        <v>29.21</v>
      </c>
      <c r="H66" s="22">
        <v>31.49</v>
      </c>
      <c r="I66" s="23">
        <v>33.770000000000003</v>
      </c>
      <c r="J66" s="22">
        <v>38.21</v>
      </c>
      <c r="K66" s="23">
        <v>42.22</v>
      </c>
      <c r="L66" s="24">
        <v>40.22</v>
      </c>
      <c r="M66" s="24">
        <v>37</v>
      </c>
      <c r="N66" s="24">
        <v>34.19</v>
      </c>
      <c r="O66" s="24">
        <v>32.18</v>
      </c>
      <c r="P66" s="31"/>
    </row>
    <row r="67" spans="1:16" ht="15.75">
      <c r="A67" s="5">
        <v>42</v>
      </c>
      <c r="B67" s="6" t="s">
        <v>4</v>
      </c>
      <c r="C67" s="21">
        <v>20.14</v>
      </c>
      <c r="D67" s="22">
        <v>22.96</v>
      </c>
      <c r="E67" s="23">
        <v>25.78</v>
      </c>
      <c r="F67" s="22">
        <v>31.79</v>
      </c>
      <c r="G67" s="23">
        <v>34.46</v>
      </c>
      <c r="H67" s="22">
        <v>37.15</v>
      </c>
      <c r="I67" s="23">
        <v>39.83</v>
      </c>
      <c r="J67" s="22">
        <v>45.07</v>
      </c>
      <c r="K67" s="23">
        <v>49.82</v>
      </c>
      <c r="L67" s="24">
        <v>47.44</v>
      </c>
      <c r="M67" s="24">
        <v>43.64</v>
      </c>
      <c r="N67" s="24">
        <v>40.33</v>
      </c>
      <c r="O67" s="24">
        <v>37.950000000000003</v>
      </c>
      <c r="P67" s="31"/>
    </row>
    <row r="68" spans="1:16" ht="15.75">
      <c r="A68" s="5">
        <v>43</v>
      </c>
      <c r="B68" s="6" t="s">
        <v>44</v>
      </c>
      <c r="C68" s="21">
        <v>19.12</v>
      </c>
      <c r="D68" s="22">
        <v>21.8</v>
      </c>
      <c r="E68" s="23">
        <v>24.47</v>
      </c>
      <c r="F68" s="22">
        <v>30.16</v>
      </c>
      <c r="G68" s="23">
        <v>32.72</v>
      </c>
      <c r="H68" s="22">
        <v>35.270000000000003</v>
      </c>
      <c r="I68" s="23">
        <v>37.82</v>
      </c>
      <c r="J68" s="22">
        <v>42.78</v>
      </c>
      <c r="K68" s="23">
        <v>47.28</v>
      </c>
      <c r="L68" s="24">
        <v>45.03</v>
      </c>
      <c r="M68" s="24">
        <v>41.43</v>
      </c>
      <c r="N68" s="24">
        <v>38.29</v>
      </c>
      <c r="O68" s="24">
        <v>36.020000000000003</v>
      </c>
      <c r="P68" s="31"/>
    </row>
    <row r="69" spans="1:16" ht="15.75">
      <c r="A69" s="5">
        <v>44</v>
      </c>
      <c r="B69" s="6" t="s">
        <v>45</v>
      </c>
      <c r="C69" s="21">
        <v>17.079999999999998</v>
      </c>
      <c r="D69" s="22">
        <v>19.46</v>
      </c>
      <c r="E69" s="23">
        <v>21.85</v>
      </c>
      <c r="F69" s="22">
        <v>26.94</v>
      </c>
      <c r="G69" s="23">
        <v>29.21</v>
      </c>
      <c r="H69" s="22">
        <v>31.49</v>
      </c>
      <c r="I69" s="23">
        <v>33.770000000000003</v>
      </c>
      <c r="J69" s="22">
        <v>38.21</v>
      </c>
      <c r="K69" s="23">
        <v>42.22</v>
      </c>
      <c r="L69" s="24">
        <v>40.22</v>
      </c>
      <c r="M69" s="24">
        <v>37</v>
      </c>
      <c r="N69" s="24">
        <v>34.19</v>
      </c>
      <c r="O69" s="24">
        <v>32.18</v>
      </c>
      <c r="P69" s="31"/>
    </row>
    <row r="70" spans="1:16" ht="15.75">
      <c r="A70" s="5">
        <v>45</v>
      </c>
      <c r="B70" s="6" t="s">
        <v>46</v>
      </c>
      <c r="C70" s="21">
        <v>17.75</v>
      </c>
      <c r="D70" s="22">
        <v>20.23</v>
      </c>
      <c r="E70" s="23">
        <v>22.71</v>
      </c>
      <c r="F70" s="22">
        <v>26.96</v>
      </c>
      <c r="G70" s="23">
        <v>29.25</v>
      </c>
      <c r="H70" s="22">
        <v>31.53</v>
      </c>
      <c r="I70" s="23">
        <v>33.799999999999997</v>
      </c>
      <c r="J70" s="22">
        <v>37.26</v>
      </c>
      <c r="K70" s="23">
        <v>41.18</v>
      </c>
      <c r="L70" s="24">
        <v>39.22</v>
      </c>
      <c r="M70" s="24">
        <v>36.090000000000003</v>
      </c>
      <c r="N70" s="24">
        <v>33.35</v>
      </c>
      <c r="O70" s="24">
        <v>31.38</v>
      </c>
      <c r="P70" s="31"/>
    </row>
    <row r="71" spans="1:16" ht="15.75">
      <c r="A71" s="5">
        <v>46</v>
      </c>
      <c r="B71" s="6" t="s">
        <v>47</v>
      </c>
      <c r="C71" s="21">
        <v>22.18</v>
      </c>
      <c r="D71" s="22">
        <v>25.29</v>
      </c>
      <c r="E71" s="23">
        <v>28.39</v>
      </c>
      <c r="F71" s="22">
        <v>35</v>
      </c>
      <c r="G71" s="23">
        <v>37.96</v>
      </c>
      <c r="H71" s="22">
        <v>40.92</v>
      </c>
      <c r="I71" s="23">
        <v>43.88</v>
      </c>
      <c r="J71" s="22">
        <v>49.65</v>
      </c>
      <c r="K71" s="23">
        <v>54.87</v>
      </c>
      <c r="L71" s="24">
        <v>52.26</v>
      </c>
      <c r="M71" s="24">
        <v>48.07</v>
      </c>
      <c r="N71" s="24">
        <v>44.42</v>
      </c>
      <c r="O71" s="24">
        <v>41.81</v>
      </c>
      <c r="P71" s="31"/>
    </row>
    <row r="72" spans="1:16" ht="15.75">
      <c r="A72" s="5">
        <v>47</v>
      </c>
      <c r="B72" s="6" t="s">
        <v>48</v>
      </c>
      <c r="C72" s="21">
        <v>25.53</v>
      </c>
      <c r="D72" s="22">
        <v>29.09</v>
      </c>
      <c r="E72" s="23">
        <v>32.67</v>
      </c>
      <c r="F72" s="22">
        <v>39.659999999999997</v>
      </c>
      <c r="G72" s="23">
        <v>43.02</v>
      </c>
      <c r="H72" s="22">
        <v>46.37</v>
      </c>
      <c r="I72" s="23">
        <v>49.73</v>
      </c>
      <c r="J72" s="22">
        <v>55.82</v>
      </c>
      <c r="K72" s="23">
        <v>61.7</v>
      </c>
      <c r="L72" s="24">
        <v>58.75</v>
      </c>
      <c r="M72" s="24">
        <v>54.05</v>
      </c>
      <c r="N72" s="24">
        <v>49.95</v>
      </c>
      <c r="O72" s="24">
        <v>47</v>
      </c>
      <c r="P72" s="31"/>
    </row>
    <row r="73" spans="1:16" ht="15.75">
      <c r="A73" s="5">
        <v>48</v>
      </c>
      <c r="B73" s="6" t="s">
        <v>49</v>
      </c>
      <c r="C73" s="21">
        <v>21.16</v>
      </c>
      <c r="D73" s="22">
        <v>24.13</v>
      </c>
      <c r="E73" s="23">
        <v>27.09</v>
      </c>
      <c r="F73" s="22">
        <v>33.4</v>
      </c>
      <c r="G73" s="23">
        <v>36.22</v>
      </c>
      <c r="H73" s="22">
        <v>39.04</v>
      </c>
      <c r="I73" s="23">
        <v>41.86</v>
      </c>
      <c r="J73" s="22">
        <v>47.36</v>
      </c>
      <c r="K73" s="23">
        <v>52.34</v>
      </c>
      <c r="L73" s="24">
        <v>49.84</v>
      </c>
      <c r="M73" s="24">
        <v>45.86</v>
      </c>
      <c r="N73" s="24">
        <v>42.38</v>
      </c>
      <c r="O73" s="24">
        <v>39.869999999999997</v>
      </c>
      <c r="P73" s="31"/>
    </row>
    <row r="74" spans="1:16" ht="15.75">
      <c r="A74" s="5">
        <v>49</v>
      </c>
      <c r="B74" s="6" t="s">
        <v>50</v>
      </c>
      <c r="C74" s="21">
        <v>16.559999999999999</v>
      </c>
      <c r="D74" s="22">
        <v>18.89</v>
      </c>
      <c r="E74" s="23">
        <v>21.2</v>
      </c>
      <c r="F74" s="22">
        <v>26.14</v>
      </c>
      <c r="G74" s="23">
        <v>28.34</v>
      </c>
      <c r="H74" s="22">
        <v>30.55</v>
      </c>
      <c r="I74" s="23">
        <v>32.76</v>
      </c>
      <c r="J74" s="22">
        <v>37.06</v>
      </c>
      <c r="K74" s="23">
        <v>40.96</v>
      </c>
      <c r="L74" s="24">
        <v>39.01</v>
      </c>
      <c r="M74" s="24">
        <v>35.89</v>
      </c>
      <c r="N74" s="24">
        <v>33.159999999999997</v>
      </c>
      <c r="O74" s="24">
        <v>31.21</v>
      </c>
      <c r="P74" s="31"/>
    </row>
    <row r="75" spans="1:16" ht="15.75">
      <c r="A75" s="5">
        <v>50</v>
      </c>
      <c r="B75" s="6" t="s">
        <v>51</v>
      </c>
      <c r="C75" s="21">
        <v>18.100000000000001</v>
      </c>
      <c r="D75" s="22">
        <v>20.63</v>
      </c>
      <c r="E75" s="23">
        <v>23.17</v>
      </c>
      <c r="F75" s="22">
        <v>28.55</v>
      </c>
      <c r="G75" s="23">
        <v>30.97</v>
      </c>
      <c r="H75" s="22">
        <v>33.380000000000003</v>
      </c>
      <c r="I75" s="23">
        <v>35.79</v>
      </c>
      <c r="J75" s="22">
        <v>40.5</v>
      </c>
      <c r="K75" s="23">
        <v>44.76</v>
      </c>
      <c r="L75" s="24">
        <v>42.63</v>
      </c>
      <c r="M75" s="24">
        <v>39.22</v>
      </c>
      <c r="N75" s="24">
        <v>36.229999999999997</v>
      </c>
      <c r="O75" s="24">
        <v>34.1</v>
      </c>
      <c r="P75" s="31"/>
    </row>
    <row r="76" spans="1:16" ht="15.75">
      <c r="A76" s="5">
        <v>51</v>
      </c>
      <c r="B76" s="6" t="s">
        <v>52</v>
      </c>
      <c r="C76" s="21">
        <v>12.48</v>
      </c>
      <c r="D76" s="22">
        <v>14.22</v>
      </c>
      <c r="E76" s="23">
        <v>15.98</v>
      </c>
      <c r="F76" s="22">
        <v>19.68</v>
      </c>
      <c r="G76" s="23">
        <v>21.35</v>
      </c>
      <c r="H76" s="22">
        <v>23.01</v>
      </c>
      <c r="I76" s="23">
        <v>24.67</v>
      </c>
      <c r="J76" s="22">
        <v>27.92</v>
      </c>
      <c r="K76" s="23">
        <v>30.85</v>
      </c>
      <c r="L76" s="24">
        <v>29.38</v>
      </c>
      <c r="M76" s="24">
        <v>27.03</v>
      </c>
      <c r="N76" s="24">
        <v>24.97</v>
      </c>
      <c r="O76" s="24">
        <v>23.5</v>
      </c>
      <c r="P76" s="31"/>
    </row>
    <row r="77" spans="1:16" ht="15.75">
      <c r="A77" s="5">
        <v>52</v>
      </c>
      <c r="B77" s="6" t="s">
        <v>53</v>
      </c>
      <c r="C77" s="21">
        <v>11.96</v>
      </c>
      <c r="D77" s="22">
        <v>13.64</v>
      </c>
      <c r="E77" s="23">
        <v>15.31</v>
      </c>
      <c r="F77" s="22">
        <v>18.88</v>
      </c>
      <c r="G77" s="23">
        <v>20.48</v>
      </c>
      <c r="H77" s="22">
        <v>22.06</v>
      </c>
      <c r="I77" s="23">
        <v>23.66</v>
      </c>
      <c r="J77" s="22">
        <v>26.77</v>
      </c>
      <c r="K77" s="23">
        <v>29.59</v>
      </c>
      <c r="L77" s="24">
        <v>28.18</v>
      </c>
      <c r="M77" s="24">
        <v>25.92</v>
      </c>
      <c r="N77" s="24">
        <v>23.96</v>
      </c>
      <c r="O77" s="24">
        <v>22.54</v>
      </c>
      <c r="P77" s="31"/>
    </row>
    <row r="78" spans="1:16" ht="15.75">
      <c r="A78" s="5">
        <v>53</v>
      </c>
      <c r="B78" s="6" t="s">
        <v>54</v>
      </c>
      <c r="C78" s="21">
        <v>17.59</v>
      </c>
      <c r="D78" s="22">
        <v>20.05</v>
      </c>
      <c r="E78" s="23">
        <v>22.52</v>
      </c>
      <c r="F78" s="22">
        <v>27.74</v>
      </c>
      <c r="G78" s="23">
        <v>30.1</v>
      </c>
      <c r="H78" s="22">
        <v>32.44</v>
      </c>
      <c r="I78" s="23">
        <v>34.78</v>
      </c>
      <c r="J78" s="22">
        <v>39.35</v>
      </c>
      <c r="K78" s="23">
        <v>43.49</v>
      </c>
      <c r="L78" s="24">
        <v>41.42</v>
      </c>
      <c r="M78" s="24">
        <v>38.1</v>
      </c>
      <c r="N78" s="24">
        <v>35.200000000000003</v>
      </c>
      <c r="O78" s="24">
        <v>33.14</v>
      </c>
      <c r="P78" s="31"/>
    </row>
    <row r="79" spans="1:16" ht="15.75">
      <c r="A79" s="5">
        <v>54</v>
      </c>
      <c r="B79" s="6" t="s">
        <v>55</v>
      </c>
      <c r="C79" s="21">
        <v>17.75</v>
      </c>
      <c r="D79" s="22">
        <v>20.23</v>
      </c>
      <c r="E79" s="23">
        <v>22.71</v>
      </c>
      <c r="F79" s="22">
        <v>26.96</v>
      </c>
      <c r="G79" s="23">
        <v>29.25</v>
      </c>
      <c r="H79" s="22">
        <v>31.53</v>
      </c>
      <c r="I79" s="23">
        <v>33.799999999999997</v>
      </c>
      <c r="J79" s="22">
        <v>37.26</v>
      </c>
      <c r="K79" s="23">
        <v>41.18</v>
      </c>
      <c r="L79" s="24">
        <v>39.22</v>
      </c>
      <c r="M79" s="24">
        <v>36.090000000000003</v>
      </c>
      <c r="N79" s="24">
        <v>33.35</v>
      </c>
      <c r="O79" s="24">
        <v>31.38</v>
      </c>
      <c r="P79" s="31"/>
    </row>
    <row r="80" spans="1:16" ht="15.75">
      <c r="A80" s="5">
        <v>55</v>
      </c>
      <c r="B80" s="6" t="s">
        <v>56</v>
      </c>
      <c r="C80" s="21">
        <v>14.09</v>
      </c>
      <c r="D80" s="22">
        <v>16.059999999999999</v>
      </c>
      <c r="E80" s="23">
        <v>18.04</v>
      </c>
      <c r="F80" s="22">
        <v>21.89</v>
      </c>
      <c r="G80" s="23">
        <v>23.75</v>
      </c>
      <c r="H80" s="22">
        <v>25.6</v>
      </c>
      <c r="I80" s="23">
        <v>27.44</v>
      </c>
      <c r="J80" s="22">
        <v>30.81</v>
      </c>
      <c r="K80" s="23">
        <v>34.06</v>
      </c>
      <c r="L80" s="24">
        <v>32.450000000000003</v>
      </c>
      <c r="M80" s="24">
        <v>29.84</v>
      </c>
      <c r="N80" s="24">
        <v>27.57</v>
      </c>
      <c r="O80" s="24">
        <v>25.95</v>
      </c>
      <c r="P80" s="31"/>
    </row>
    <row r="81" spans="1:16" ht="15.75">
      <c r="A81" s="5">
        <v>56</v>
      </c>
      <c r="B81" s="6" t="s">
        <v>57</v>
      </c>
      <c r="C81" s="21">
        <v>20.14</v>
      </c>
      <c r="D81" s="22">
        <v>22.96</v>
      </c>
      <c r="E81" s="23">
        <v>25.78</v>
      </c>
      <c r="F81" s="22">
        <v>31.79</v>
      </c>
      <c r="G81" s="23">
        <v>34.46</v>
      </c>
      <c r="H81" s="22">
        <v>37.15</v>
      </c>
      <c r="I81" s="23">
        <v>39.83</v>
      </c>
      <c r="J81" s="22">
        <v>45.07</v>
      </c>
      <c r="K81" s="23">
        <v>49.82</v>
      </c>
      <c r="L81" s="24">
        <v>47.44</v>
      </c>
      <c r="M81" s="24">
        <v>43.64</v>
      </c>
      <c r="N81" s="24">
        <v>40.33</v>
      </c>
      <c r="O81" s="24">
        <v>37.950000000000003</v>
      </c>
      <c r="P81" s="31"/>
    </row>
    <row r="82" spans="1:16" ht="15.75">
      <c r="A82" s="5">
        <v>56</v>
      </c>
      <c r="B82" s="6" t="s">
        <v>18</v>
      </c>
      <c r="C82" s="21">
        <v>51.57</v>
      </c>
      <c r="D82" s="22">
        <v>58.79</v>
      </c>
      <c r="E82" s="23">
        <v>66</v>
      </c>
      <c r="F82" s="22">
        <v>73.23</v>
      </c>
      <c r="G82" s="23">
        <v>79.42</v>
      </c>
      <c r="H82" s="22">
        <v>85.61</v>
      </c>
      <c r="I82" s="23">
        <v>91.78</v>
      </c>
      <c r="J82" s="22">
        <v>97.98</v>
      </c>
      <c r="K82" s="23">
        <v>108.3</v>
      </c>
      <c r="L82" s="24">
        <v>103.13</v>
      </c>
      <c r="M82" s="24">
        <v>94.89</v>
      </c>
      <c r="N82" s="24">
        <v>87.67</v>
      </c>
      <c r="O82" s="24">
        <v>82.51</v>
      </c>
      <c r="P82" s="31"/>
    </row>
    <row r="83" spans="1:16" ht="15.75">
      <c r="A83" s="5">
        <v>57</v>
      </c>
      <c r="B83" s="6" t="s">
        <v>58</v>
      </c>
      <c r="C83" s="21">
        <v>17.75</v>
      </c>
      <c r="D83" s="22">
        <v>20.23</v>
      </c>
      <c r="E83" s="23">
        <v>22.71</v>
      </c>
      <c r="F83" s="22">
        <v>26.96</v>
      </c>
      <c r="G83" s="23">
        <v>29.25</v>
      </c>
      <c r="H83" s="22">
        <v>31.53</v>
      </c>
      <c r="I83" s="23">
        <v>33.799999999999997</v>
      </c>
      <c r="J83" s="22">
        <v>37.26</v>
      </c>
      <c r="K83" s="23">
        <v>41.18</v>
      </c>
      <c r="L83" s="24">
        <v>39.22</v>
      </c>
      <c r="M83" s="24">
        <v>36.090000000000003</v>
      </c>
      <c r="N83" s="24">
        <v>33.35</v>
      </c>
      <c r="O83" s="24">
        <v>31.38</v>
      </c>
      <c r="P83" s="31"/>
    </row>
    <row r="84" spans="1:16" ht="15.75">
      <c r="A84" s="5">
        <v>58</v>
      </c>
      <c r="B84" s="6" t="s">
        <v>59</v>
      </c>
      <c r="C84" s="21">
        <v>17.100000000000001</v>
      </c>
      <c r="D84" s="22">
        <v>19.489999999999998</v>
      </c>
      <c r="E84" s="23">
        <v>21.89</v>
      </c>
      <c r="F84" s="22">
        <v>26.57</v>
      </c>
      <c r="G84" s="23">
        <v>28.82</v>
      </c>
      <c r="H84" s="22">
        <v>31.07</v>
      </c>
      <c r="I84" s="23">
        <v>33.31</v>
      </c>
      <c r="J84" s="22">
        <v>37.4</v>
      </c>
      <c r="K84" s="23">
        <v>41.33</v>
      </c>
      <c r="L84" s="24">
        <v>39.36</v>
      </c>
      <c r="M84" s="24">
        <v>36.21</v>
      </c>
      <c r="N84" s="24">
        <v>33.46</v>
      </c>
      <c r="O84" s="24">
        <v>31.49</v>
      </c>
      <c r="P84" s="31"/>
    </row>
    <row r="85" spans="1:16" ht="15.75">
      <c r="A85" s="5">
        <v>59</v>
      </c>
      <c r="B85" s="6" t="s">
        <v>60</v>
      </c>
      <c r="C85" s="21">
        <v>15.48</v>
      </c>
      <c r="D85" s="22">
        <v>17.649999999999999</v>
      </c>
      <c r="E85" s="23">
        <v>19.829999999999998</v>
      </c>
      <c r="F85" s="22">
        <v>24.28</v>
      </c>
      <c r="G85" s="23">
        <v>26.34</v>
      </c>
      <c r="H85" s="22">
        <v>28.39</v>
      </c>
      <c r="I85" s="23">
        <v>30.45</v>
      </c>
      <c r="J85" s="22">
        <v>34.33</v>
      </c>
      <c r="K85" s="23">
        <v>37.93</v>
      </c>
      <c r="L85" s="24">
        <v>36.14</v>
      </c>
      <c r="M85" s="24">
        <v>33.24</v>
      </c>
      <c r="N85" s="24">
        <v>30.72</v>
      </c>
      <c r="O85" s="24">
        <v>28.9</v>
      </c>
      <c r="P85" s="31"/>
    </row>
    <row r="86" spans="1:16" ht="15.75">
      <c r="A86" s="5">
        <v>60</v>
      </c>
      <c r="B86" s="6" t="s">
        <v>61</v>
      </c>
      <c r="C86" s="21">
        <v>14.52</v>
      </c>
      <c r="D86" s="22">
        <v>16.55</v>
      </c>
      <c r="E86" s="23">
        <v>18.59</v>
      </c>
      <c r="F86" s="22">
        <v>22.91</v>
      </c>
      <c r="G86" s="23">
        <v>24.84</v>
      </c>
      <c r="H86" s="22">
        <v>26.78</v>
      </c>
      <c r="I86" s="23">
        <v>28.72</v>
      </c>
      <c r="J86" s="22">
        <v>32.49</v>
      </c>
      <c r="K86" s="23">
        <v>35.909999999999997</v>
      </c>
      <c r="L86" s="24">
        <v>34.200000000000003</v>
      </c>
      <c r="M86" s="24">
        <v>31.46</v>
      </c>
      <c r="N86" s="24">
        <v>29.07</v>
      </c>
      <c r="O86" s="24">
        <v>27.35</v>
      </c>
      <c r="P86" s="31"/>
    </row>
    <row r="87" spans="1:16" ht="15.75">
      <c r="A87" s="5">
        <v>61</v>
      </c>
      <c r="B87" s="6" t="s">
        <v>62</v>
      </c>
      <c r="C87" s="21">
        <v>16.059999999999999</v>
      </c>
      <c r="D87" s="22">
        <v>18.3</v>
      </c>
      <c r="E87" s="23">
        <v>20.54</v>
      </c>
      <c r="F87" s="22">
        <v>25.34</v>
      </c>
      <c r="G87" s="23">
        <v>27.47</v>
      </c>
      <c r="H87" s="22">
        <v>29.61</v>
      </c>
      <c r="I87" s="23">
        <v>31.75</v>
      </c>
      <c r="J87" s="22">
        <v>35.92</v>
      </c>
      <c r="K87" s="23">
        <v>39.700000000000003</v>
      </c>
      <c r="L87" s="24">
        <v>37.82</v>
      </c>
      <c r="M87" s="24">
        <v>34.79</v>
      </c>
      <c r="N87" s="24">
        <v>32.14</v>
      </c>
      <c r="O87" s="24">
        <v>30.25</v>
      </c>
      <c r="P87" s="31"/>
    </row>
    <row r="88" spans="1:16" ht="15.75">
      <c r="A88" s="5">
        <v>62</v>
      </c>
      <c r="B88" s="6" t="s">
        <v>63</v>
      </c>
      <c r="C88" s="21">
        <v>17.71</v>
      </c>
      <c r="D88" s="22">
        <v>20.18</v>
      </c>
      <c r="E88" s="23">
        <v>22.66</v>
      </c>
      <c r="F88" s="22">
        <v>27.51</v>
      </c>
      <c r="G88" s="23">
        <v>29.82</v>
      </c>
      <c r="H88" s="22">
        <v>32.159999999999997</v>
      </c>
      <c r="I88" s="23">
        <v>34.479999999999997</v>
      </c>
      <c r="J88" s="22">
        <v>38.700000000000003</v>
      </c>
      <c r="K88" s="23">
        <v>42.78</v>
      </c>
      <c r="L88" s="24">
        <v>40.76</v>
      </c>
      <c r="M88" s="24">
        <v>37.479999999999997</v>
      </c>
      <c r="N88" s="24">
        <v>34.630000000000003</v>
      </c>
      <c r="O88" s="24">
        <v>32.590000000000003</v>
      </c>
      <c r="P88" s="31"/>
    </row>
    <row r="89" spans="1:16" ht="15.75">
      <c r="A89" s="5">
        <v>63</v>
      </c>
      <c r="B89" s="6" t="s">
        <v>64</v>
      </c>
      <c r="C89" s="21">
        <v>17.079999999999998</v>
      </c>
      <c r="D89" s="22">
        <v>19.46</v>
      </c>
      <c r="E89" s="23">
        <v>21.85</v>
      </c>
      <c r="F89" s="22">
        <v>26.94</v>
      </c>
      <c r="G89" s="23">
        <v>29.21</v>
      </c>
      <c r="H89" s="22">
        <v>31.49</v>
      </c>
      <c r="I89" s="23">
        <v>33.770000000000003</v>
      </c>
      <c r="J89" s="22">
        <v>38.21</v>
      </c>
      <c r="K89" s="23">
        <v>42.22</v>
      </c>
      <c r="L89" s="24">
        <v>40.22</v>
      </c>
      <c r="M89" s="24">
        <v>37</v>
      </c>
      <c r="N89" s="24">
        <v>34.19</v>
      </c>
      <c r="O89" s="24">
        <v>32.18</v>
      </c>
      <c r="P89" s="31"/>
    </row>
    <row r="90" spans="1:16" ht="15.75">
      <c r="A90" s="5">
        <v>63</v>
      </c>
      <c r="B90" s="6" t="s">
        <v>4</v>
      </c>
      <c r="C90" s="21">
        <v>44.76</v>
      </c>
      <c r="D90" s="22">
        <v>51.03</v>
      </c>
      <c r="E90" s="23">
        <v>57.28</v>
      </c>
      <c r="F90" s="22">
        <v>63.56</v>
      </c>
      <c r="G90" s="23">
        <v>68.930000000000007</v>
      </c>
      <c r="H90" s="22">
        <v>74.3</v>
      </c>
      <c r="I90" s="23">
        <v>79.66</v>
      </c>
      <c r="J90" s="22">
        <v>85.03</v>
      </c>
      <c r="K90" s="23">
        <v>93.99</v>
      </c>
      <c r="L90" s="24">
        <v>89.51</v>
      </c>
      <c r="M90" s="24">
        <v>82.34</v>
      </c>
      <c r="N90" s="24">
        <v>76.09</v>
      </c>
      <c r="O90" s="24">
        <v>71.599999999999994</v>
      </c>
      <c r="P90" s="31"/>
    </row>
    <row r="91" spans="1:16" ht="15.75">
      <c r="A91" s="5">
        <v>64</v>
      </c>
      <c r="B91" s="6" t="s">
        <v>65</v>
      </c>
      <c r="C91" s="21">
        <v>24.23</v>
      </c>
      <c r="D91" s="22">
        <v>27.61</v>
      </c>
      <c r="E91" s="23">
        <v>31.01</v>
      </c>
      <c r="F91" s="22">
        <v>38.229999999999997</v>
      </c>
      <c r="G91" s="23">
        <v>41.46</v>
      </c>
      <c r="H91" s="22">
        <v>44.69</v>
      </c>
      <c r="I91" s="23">
        <v>47.92</v>
      </c>
      <c r="J91" s="22">
        <v>54.22</v>
      </c>
      <c r="K91" s="23">
        <v>59.92</v>
      </c>
      <c r="L91" s="24">
        <v>57.07</v>
      </c>
      <c r="M91" s="24">
        <v>52.51</v>
      </c>
      <c r="N91" s="24">
        <v>48.52</v>
      </c>
      <c r="O91" s="24">
        <v>45.66</v>
      </c>
      <c r="P91" s="31"/>
    </row>
    <row r="92" spans="1:16" ht="15.75">
      <c r="A92" s="5">
        <v>64</v>
      </c>
      <c r="B92" s="6" t="s">
        <v>4</v>
      </c>
      <c r="C92" s="21">
        <v>60.66</v>
      </c>
      <c r="D92" s="22">
        <v>69.150000000000006</v>
      </c>
      <c r="E92" s="23">
        <v>77.64</v>
      </c>
      <c r="F92" s="22">
        <v>86.13</v>
      </c>
      <c r="G92" s="23">
        <v>93.41</v>
      </c>
      <c r="H92" s="22">
        <v>100.69</v>
      </c>
      <c r="I92" s="23">
        <v>107.97</v>
      </c>
      <c r="J92" s="22">
        <v>115.25</v>
      </c>
      <c r="K92" s="23">
        <v>127.37</v>
      </c>
      <c r="L92" s="24">
        <v>121.3</v>
      </c>
      <c r="M92" s="24">
        <v>111.61</v>
      </c>
      <c r="N92" s="24">
        <v>103.1</v>
      </c>
      <c r="O92" s="24">
        <v>97.05</v>
      </c>
      <c r="P92" s="31"/>
    </row>
    <row r="93" spans="1:16" ht="15.75">
      <c r="A93" s="5">
        <v>65</v>
      </c>
      <c r="B93" s="6" t="s">
        <v>66</v>
      </c>
      <c r="C93" s="21">
        <v>24.74</v>
      </c>
      <c r="D93" s="22">
        <v>28.2</v>
      </c>
      <c r="E93" s="23">
        <v>31.67</v>
      </c>
      <c r="F93" s="22">
        <v>39.04</v>
      </c>
      <c r="G93" s="23">
        <v>42.34</v>
      </c>
      <c r="H93" s="22">
        <v>45.63</v>
      </c>
      <c r="I93" s="23">
        <v>48.93</v>
      </c>
      <c r="J93" s="22">
        <v>55.37</v>
      </c>
      <c r="K93" s="23">
        <v>61.18</v>
      </c>
      <c r="L93" s="24">
        <v>58.27</v>
      </c>
      <c r="M93" s="24">
        <v>53.61</v>
      </c>
      <c r="N93" s="24">
        <v>49.53</v>
      </c>
      <c r="O93" s="24">
        <v>46.62</v>
      </c>
      <c r="P93" s="31"/>
    </row>
    <row r="94" spans="1:16" ht="15.75">
      <c r="A94" s="5">
        <v>65</v>
      </c>
      <c r="B94" s="6" t="s">
        <v>4</v>
      </c>
      <c r="C94" s="21">
        <v>61.79</v>
      </c>
      <c r="D94" s="22">
        <v>70.430000000000007</v>
      </c>
      <c r="E94" s="23">
        <v>79.08</v>
      </c>
      <c r="F94" s="22">
        <v>87.74</v>
      </c>
      <c r="G94" s="23">
        <v>95.16</v>
      </c>
      <c r="H94" s="22">
        <v>102.57</v>
      </c>
      <c r="I94" s="23">
        <v>109.98</v>
      </c>
      <c r="J94" s="22">
        <v>117.39</v>
      </c>
      <c r="K94" s="23">
        <v>129.75</v>
      </c>
      <c r="L94" s="24">
        <v>123.58</v>
      </c>
      <c r="M94" s="24">
        <v>113.69</v>
      </c>
      <c r="N94" s="24">
        <v>105.04</v>
      </c>
      <c r="O94" s="24">
        <v>98.85</v>
      </c>
      <c r="P94" s="31"/>
    </row>
    <row r="95" spans="1:16" ht="15.75">
      <c r="A95" s="5">
        <v>66</v>
      </c>
      <c r="B95" s="6" t="s">
        <v>67</v>
      </c>
      <c r="C95" s="21">
        <v>24.74</v>
      </c>
      <c r="D95" s="22">
        <v>28.2</v>
      </c>
      <c r="E95" s="23">
        <v>31.67</v>
      </c>
      <c r="F95" s="22">
        <v>39.04</v>
      </c>
      <c r="G95" s="23">
        <v>42.34</v>
      </c>
      <c r="H95" s="22">
        <v>45.63</v>
      </c>
      <c r="I95" s="23">
        <v>48.93</v>
      </c>
      <c r="J95" s="22">
        <v>55.37</v>
      </c>
      <c r="K95" s="23">
        <v>61.18</v>
      </c>
      <c r="L95" s="24">
        <v>58.27</v>
      </c>
      <c r="M95" s="24">
        <v>53.61</v>
      </c>
      <c r="N95" s="24">
        <v>49.53</v>
      </c>
      <c r="O95" s="24">
        <v>46.62</v>
      </c>
      <c r="P95" s="31"/>
    </row>
    <row r="96" spans="1:16" ht="15.75">
      <c r="A96" s="5">
        <v>66</v>
      </c>
      <c r="B96" s="6" t="s">
        <v>4</v>
      </c>
      <c r="C96" s="21">
        <v>61.79</v>
      </c>
      <c r="D96" s="22">
        <v>70.430000000000007</v>
      </c>
      <c r="E96" s="23">
        <v>79.08</v>
      </c>
      <c r="F96" s="22">
        <v>87.74</v>
      </c>
      <c r="G96" s="23">
        <v>95.16</v>
      </c>
      <c r="H96" s="22">
        <v>102.57</v>
      </c>
      <c r="I96" s="23">
        <v>109.98</v>
      </c>
      <c r="J96" s="22">
        <v>117.39</v>
      </c>
      <c r="K96" s="23">
        <v>129.75</v>
      </c>
      <c r="L96" s="24">
        <v>123.58</v>
      </c>
      <c r="M96" s="24">
        <v>113.69</v>
      </c>
      <c r="N96" s="24">
        <v>105.04</v>
      </c>
      <c r="O96" s="24">
        <v>98.85</v>
      </c>
      <c r="P96" s="31"/>
    </row>
    <row r="97" spans="1:16" ht="15.75">
      <c r="A97" s="5">
        <v>67</v>
      </c>
      <c r="B97" s="6" t="s">
        <v>68</v>
      </c>
      <c r="C97" s="21">
        <v>15.03</v>
      </c>
      <c r="D97" s="22">
        <v>17.13</v>
      </c>
      <c r="E97" s="23">
        <v>19.239999999999998</v>
      </c>
      <c r="F97" s="22">
        <v>23.71</v>
      </c>
      <c r="G97" s="23">
        <v>25.71</v>
      </c>
      <c r="H97" s="22">
        <v>27.73</v>
      </c>
      <c r="I97" s="23">
        <v>29.73</v>
      </c>
      <c r="J97" s="22">
        <v>33.630000000000003</v>
      </c>
      <c r="K97" s="23">
        <v>37.17</v>
      </c>
      <c r="L97" s="24">
        <v>35.409999999999997</v>
      </c>
      <c r="M97" s="24">
        <v>32.57</v>
      </c>
      <c r="N97" s="24">
        <v>30.1</v>
      </c>
      <c r="O97" s="24">
        <v>28.31</v>
      </c>
      <c r="P97" s="31"/>
    </row>
    <row r="98" spans="1:16" ht="15.75">
      <c r="A98" s="5">
        <v>68</v>
      </c>
      <c r="B98" s="6" t="s">
        <v>69</v>
      </c>
      <c r="C98" s="21">
        <v>20.329999999999998</v>
      </c>
      <c r="D98" s="22">
        <v>23.18</v>
      </c>
      <c r="E98" s="23">
        <v>26.03</v>
      </c>
      <c r="F98" s="22">
        <v>30.9</v>
      </c>
      <c r="G98" s="23">
        <v>33.51</v>
      </c>
      <c r="H98" s="22">
        <v>36.130000000000003</v>
      </c>
      <c r="I98" s="23">
        <v>38.729999999999997</v>
      </c>
      <c r="J98" s="22">
        <v>42.69</v>
      </c>
      <c r="K98" s="23">
        <v>47.19</v>
      </c>
      <c r="L98" s="24">
        <v>44.94</v>
      </c>
      <c r="M98" s="24">
        <v>41.35</v>
      </c>
      <c r="N98" s="24">
        <v>38.21</v>
      </c>
      <c r="O98" s="24">
        <v>35.96</v>
      </c>
      <c r="P98" s="31"/>
    </row>
    <row r="99" spans="1:16" ht="15.75">
      <c r="A99" s="5">
        <v>69</v>
      </c>
      <c r="B99" s="6" t="s">
        <v>70</v>
      </c>
      <c r="C99" s="21">
        <v>19.68</v>
      </c>
      <c r="D99" s="22">
        <v>22.44</v>
      </c>
      <c r="E99" s="23">
        <v>25.19</v>
      </c>
      <c r="F99" s="22">
        <v>29.91</v>
      </c>
      <c r="G99" s="23">
        <v>32.450000000000003</v>
      </c>
      <c r="H99" s="22">
        <v>34.97</v>
      </c>
      <c r="I99" s="23">
        <v>37.51</v>
      </c>
      <c r="J99" s="22">
        <v>41.34</v>
      </c>
      <c r="K99" s="23">
        <v>45.68</v>
      </c>
      <c r="L99" s="24">
        <v>43.51</v>
      </c>
      <c r="M99" s="24">
        <v>40.03</v>
      </c>
      <c r="N99" s="24">
        <v>36.99</v>
      </c>
      <c r="O99" s="24">
        <v>34.81</v>
      </c>
      <c r="P99" s="31"/>
    </row>
    <row r="100" spans="1:16" ht="15.75">
      <c r="A100" s="5">
        <v>70</v>
      </c>
      <c r="B100" s="6" t="s">
        <v>71</v>
      </c>
      <c r="C100" s="21">
        <v>15.03</v>
      </c>
      <c r="D100" s="22">
        <v>17.13</v>
      </c>
      <c r="E100" s="23">
        <v>19.239999999999998</v>
      </c>
      <c r="F100" s="22">
        <v>23.71</v>
      </c>
      <c r="G100" s="23">
        <v>25.71</v>
      </c>
      <c r="H100" s="22">
        <v>27.73</v>
      </c>
      <c r="I100" s="23">
        <v>29.73</v>
      </c>
      <c r="J100" s="22">
        <v>33.630000000000003</v>
      </c>
      <c r="K100" s="23">
        <v>37.17</v>
      </c>
      <c r="L100" s="24">
        <v>35.409999999999997</v>
      </c>
      <c r="M100" s="24">
        <v>32.57</v>
      </c>
      <c r="N100" s="24">
        <v>30.1</v>
      </c>
      <c r="O100" s="24">
        <v>28.31</v>
      </c>
      <c r="P100" s="31"/>
    </row>
    <row r="101" spans="1:16" ht="15.75">
      <c r="A101" s="5">
        <v>71</v>
      </c>
      <c r="B101" s="6" t="s">
        <v>72</v>
      </c>
      <c r="C101" s="21">
        <v>15.03</v>
      </c>
      <c r="D101" s="22">
        <v>17.13</v>
      </c>
      <c r="E101" s="23">
        <v>19.239999999999998</v>
      </c>
      <c r="F101" s="22">
        <v>23.71</v>
      </c>
      <c r="G101" s="23">
        <v>25.71</v>
      </c>
      <c r="H101" s="22">
        <v>27.73</v>
      </c>
      <c r="I101" s="23">
        <v>29.73</v>
      </c>
      <c r="J101" s="22">
        <v>33.630000000000003</v>
      </c>
      <c r="K101" s="23">
        <v>37.17</v>
      </c>
      <c r="L101" s="24">
        <v>35.409999999999997</v>
      </c>
      <c r="M101" s="24">
        <v>32.57</v>
      </c>
      <c r="N101" s="24">
        <v>30.1</v>
      </c>
      <c r="O101" s="24">
        <v>28.31</v>
      </c>
      <c r="P101" s="31"/>
    </row>
    <row r="102" spans="1:16" ht="15.75">
      <c r="A102" s="5">
        <v>72</v>
      </c>
      <c r="B102" s="6" t="s">
        <v>73</v>
      </c>
      <c r="C102" s="21">
        <v>16.71</v>
      </c>
      <c r="D102" s="22">
        <v>19.05</v>
      </c>
      <c r="E102" s="23">
        <v>21.39</v>
      </c>
      <c r="F102" s="22">
        <v>26.08</v>
      </c>
      <c r="G102" s="23">
        <v>28.29</v>
      </c>
      <c r="H102" s="22">
        <v>30.5</v>
      </c>
      <c r="I102" s="23">
        <v>32.700000000000003</v>
      </c>
      <c r="J102" s="22">
        <v>36.799999999999997</v>
      </c>
      <c r="K102" s="23">
        <v>40.68</v>
      </c>
      <c r="L102" s="24">
        <v>38.75</v>
      </c>
      <c r="M102" s="24">
        <v>35.65</v>
      </c>
      <c r="N102" s="24">
        <v>32.93</v>
      </c>
      <c r="O102" s="24">
        <v>30.99</v>
      </c>
      <c r="P102" s="31"/>
    </row>
    <row r="103" spans="1:16" ht="15.75">
      <c r="A103" s="5">
        <v>73</v>
      </c>
      <c r="B103" s="6" t="s">
        <v>74</v>
      </c>
      <c r="C103" s="21">
        <v>17.59</v>
      </c>
      <c r="D103" s="22">
        <v>20.05</v>
      </c>
      <c r="E103" s="23">
        <v>22.52</v>
      </c>
      <c r="F103" s="22">
        <v>27.74</v>
      </c>
      <c r="G103" s="23">
        <v>30.1</v>
      </c>
      <c r="H103" s="22">
        <v>32.44</v>
      </c>
      <c r="I103" s="23">
        <v>34.78</v>
      </c>
      <c r="J103" s="22">
        <v>39.35</v>
      </c>
      <c r="K103" s="23">
        <v>43.49</v>
      </c>
      <c r="L103" s="24">
        <v>41.42</v>
      </c>
      <c r="M103" s="24">
        <v>38.1</v>
      </c>
      <c r="N103" s="24">
        <v>35.200000000000003</v>
      </c>
      <c r="O103" s="24">
        <v>33.14</v>
      </c>
      <c r="P103" s="31"/>
    </row>
    <row r="104" spans="1:16" ht="15.75">
      <c r="A104" s="5">
        <v>73</v>
      </c>
      <c r="B104" s="6" t="s">
        <v>4</v>
      </c>
      <c r="C104" s="21">
        <v>45.89</v>
      </c>
      <c r="D104" s="22">
        <v>52.31</v>
      </c>
      <c r="E104" s="23">
        <v>58.73</v>
      </c>
      <c r="F104" s="22">
        <v>65.17</v>
      </c>
      <c r="G104" s="23">
        <v>70.67</v>
      </c>
      <c r="H104" s="22">
        <v>76.180000000000007</v>
      </c>
      <c r="I104" s="23">
        <v>81.680000000000007</v>
      </c>
      <c r="J104" s="22">
        <v>87.19</v>
      </c>
      <c r="K104" s="23">
        <v>96.37</v>
      </c>
      <c r="L104" s="24">
        <v>91.78</v>
      </c>
      <c r="M104" s="24">
        <v>84.44</v>
      </c>
      <c r="N104" s="24">
        <v>78.010000000000005</v>
      </c>
      <c r="O104" s="24">
        <v>73.42</v>
      </c>
      <c r="P104" s="31"/>
    </row>
    <row r="105" spans="1:16" ht="15.75">
      <c r="A105" s="5">
        <v>74</v>
      </c>
      <c r="B105" s="6" t="s">
        <v>75</v>
      </c>
      <c r="C105" s="21">
        <v>17.59</v>
      </c>
      <c r="D105" s="22">
        <v>20.05</v>
      </c>
      <c r="E105" s="23">
        <v>22.52</v>
      </c>
      <c r="F105" s="22">
        <v>27.74</v>
      </c>
      <c r="G105" s="23">
        <v>30.1</v>
      </c>
      <c r="H105" s="22">
        <v>32.44</v>
      </c>
      <c r="I105" s="23">
        <v>34.78</v>
      </c>
      <c r="J105" s="22">
        <v>39.35</v>
      </c>
      <c r="K105" s="23">
        <v>43.49</v>
      </c>
      <c r="L105" s="24">
        <v>41.42</v>
      </c>
      <c r="M105" s="24">
        <v>38.1</v>
      </c>
      <c r="N105" s="24">
        <v>35.200000000000003</v>
      </c>
      <c r="O105" s="24">
        <v>33.14</v>
      </c>
      <c r="P105" s="31"/>
    </row>
    <row r="106" spans="1:16" ht="15.75">
      <c r="A106" s="5">
        <v>74</v>
      </c>
      <c r="B106" s="6" t="s">
        <v>4</v>
      </c>
      <c r="C106" s="21">
        <v>45.89</v>
      </c>
      <c r="D106" s="22">
        <v>52.31</v>
      </c>
      <c r="E106" s="23">
        <v>58.73</v>
      </c>
      <c r="F106" s="22">
        <v>65.17</v>
      </c>
      <c r="G106" s="23">
        <v>70.67</v>
      </c>
      <c r="H106" s="22">
        <v>76.180000000000007</v>
      </c>
      <c r="I106" s="23">
        <v>81.680000000000007</v>
      </c>
      <c r="J106" s="22">
        <v>87.19</v>
      </c>
      <c r="K106" s="23">
        <v>96.37</v>
      </c>
      <c r="L106" s="24">
        <v>91.78</v>
      </c>
      <c r="M106" s="24">
        <v>84.44</v>
      </c>
      <c r="N106" s="24">
        <v>78.010000000000005</v>
      </c>
      <c r="O106" s="24">
        <v>73.42</v>
      </c>
      <c r="P106" s="31"/>
    </row>
    <row r="107" spans="1:16" ht="15.75">
      <c r="A107" s="5">
        <v>75</v>
      </c>
      <c r="B107" s="6" t="s">
        <v>76</v>
      </c>
      <c r="C107" s="21">
        <v>20.77</v>
      </c>
      <c r="D107" s="22">
        <v>23.69</v>
      </c>
      <c r="E107" s="23">
        <v>26.6</v>
      </c>
      <c r="F107" s="22">
        <v>31.15</v>
      </c>
      <c r="G107" s="23">
        <v>33.770000000000003</v>
      </c>
      <c r="H107" s="22">
        <v>36.409999999999997</v>
      </c>
      <c r="I107" s="23">
        <v>39.049999999999997</v>
      </c>
      <c r="J107" s="22">
        <v>42.76</v>
      </c>
      <c r="K107" s="23">
        <v>47.27</v>
      </c>
      <c r="L107" s="24">
        <v>45.02</v>
      </c>
      <c r="M107" s="24">
        <v>41.42</v>
      </c>
      <c r="N107" s="24">
        <v>38.270000000000003</v>
      </c>
      <c r="O107" s="24">
        <v>36.01</v>
      </c>
      <c r="P107" s="31"/>
    </row>
    <row r="108" spans="1:16" ht="15.75">
      <c r="A108" s="5">
        <v>76</v>
      </c>
      <c r="B108" s="6" t="s">
        <v>77</v>
      </c>
      <c r="C108" s="21">
        <v>16.5</v>
      </c>
      <c r="D108" s="22">
        <v>18.809999999999999</v>
      </c>
      <c r="E108" s="23">
        <v>21.11</v>
      </c>
      <c r="F108" s="22">
        <v>25.64</v>
      </c>
      <c r="G108" s="23">
        <v>27.81</v>
      </c>
      <c r="H108" s="22">
        <v>29.98</v>
      </c>
      <c r="I108" s="23">
        <v>32.14</v>
      </c>
      <c r="J108" s="22">
        <v>36.08</v>
      </c>
      <c r="K108" s="23">
        <v>39.880000000000003</v>
      </c>
      <c r="L108" s="24">
        <v>37.97</v>
      </c>
      <c r="M108" s="24">
        <v>34.94</v>
      </c>
      <c r="N108" s="24">
        <v>32.28</v>
      </c>
      <c r="O108" s="24">
        <v>30.38</v>
      </c>
      <c r="P108" s="31"/>
    </row>
    <row r="109" spans="1:16" ht="15.75">
      <c r="A109" s="5">
        <v>77</v>
      </c>
      <c r="B109" s="6" t="s">
        <v>78</v>
      </c>
      <c r="C109" s="21">
        <v>18.850000000000001</v>
      </c>
      <c r="D109" s="22">
        <v>21.49</v>
      </c>
      <c r="E109" s="23">
        <v>24.13</v>
      </c>
      <c r="F109" s="22">
        <v>28.73</v>
      </c>
      <c r="G109" s="23">
        <v>31.16</v>
      </c>
      <c r="H109" s="22">
        <v>33.590000000000003</v>
      </c>
      <c r="I109" s="23">
        <v>36.01</v>
      </c>
      <c r="J109" s="22">
        <v>40.04</v>
      </c>
      <c r="K109" s="23">
        <v>44.24</v>
      </c>
      <c r="L109" s="24">
        <v>42.13</v>
      </c>
      <c r="M109" s="24">
        <v>38.75</v>
      </c>
      <c r="N109" s="24">
        <v>35.82</v>
      </c>
      <c r="O109" s="24">
        <v>33.71</v>
      </c>
      <c r="P109" s="31"/>
    </row>
    <row r="110" spans="1:16" ht="15.75">
      <c r="A110" s="5">
        <v>78</v>
      </c>
      <c r="B110" s="6" t="s">
        <v>79</v>
      </c>
      <c r="C110" s="21">
        <v>20.399999999999999</v>
      </c>
      <c r="D110" s="22">
        <v>23.24</v>
      </c>
      <c r="E110" s="23">
        <v>26.1</v>
      </c>
      <c r="F110" s="22">
        <v>31.08</v>
      </c>
      <c r="G110" s="23">
        <v>33.72</v>
      </c>
      <c r="H110" s="22">
        <v>36.35</v>
      </c>
      <c r="I110" s="23">
        <v>38.97</v>
      </c>
      <c r="J110" s="22">
        <v>43.32</v>
      </c>
      <c r="K110" s="23">
        <v>47.87</v>
      </c>
      <c r="L110" s="24">
        <v>45.59</v>
      </c>
      <c r="M110" s="24">
        <v>41.94</v>
      </c>
      <c r="N110" s="24">
        <v>38.75</v>
      </c>
      <c r="O110" s="24">
        <v>36.47</v>
      </c>
      <c r="P110" s="31"/>
    </row>
    <row r="111" spans="1:16" ht="15.75">
      <c r="A111" s="5">
        <v>79</v>
      </c>
      <c r="B111" s="6" t="s">
        <v>80</v>
      </c>
      <c r="C111" s="21">
        <v>18.100000000000001</v>
      </c>
      <c r="D111" s="22">
        <v>20.63</v>
      </c>
      <c r="E111" s="23">
        <v>23.17</v>
      </c>
      <c r="F111" s="22">
        <v>28.55</v>
      </c>
      <c r="G111" s="23">
        <v>30.97</v>
      </c>
      <c r="H111" s="22">
        <v>33.380000000000003</v>
      </c>
      <c r="I111" s="23">
        <v>35.79</v>
      </c>
      <c r="J111" s="22">
        <v>40.5</v>
      </c>
      <c r="K111" s="23">
        <v>44.76</v>
      </c>
      <c r="L111" s="24">
        <v>42.63</v>
      </c>
      <c r="M111" s="24">
        <v>39.22</v>
      </c>
      <c r="N111" s="24">
        <v>36.229999999999997</v>
      </c>
      <c r="O111" s="24">
        <v>34.1</v>
      </c>
      <c r="P111" s="31"/>
    </row>
    <row r="112" spans="1:16" ht="15.75">
      <c r="A112" s="5">
        <v>80</v>
      </c>
      <c r="B112" s="6" t="s">
        <v>81</v>
      </c>
      <c r="C112" s="21">
        <v>14.52</v>
      </c>
      <c r="D112" s="22">
        <v>16.55</v>
      </c>
      <c r="E112" s="23">
        <v>18.59</v>
      </c>
      <c r="F112" s="22">
        <v>22.91</v>
      </c>
      <c r="G112" s="23">
        <v>24.84</v>
      </c>
      <c r="H112" s="22">
        <v>26.78</v>
      </c>
      <c r="I112" s="23">
        <v>28.72</v>
      </c>
      <c r="J112" s="22">
        <v>32.49</v>
      </c>
      <c r="K112" s="23">
        <v>35.909999999999997</v>
      </c>
      <c r="L112" s="24">
        <v>34.200000000000003</v>
      </c>
      <c r="M112" s="24">
        <v>31.46</v>
      </c>
      <c r="N112" s="24">
        <v>29.07</v>
      </c>
      <c r="O112" s="24">
        <v>27.35</v>
      </c>
      <c r="P112" s="31"/>
    </row>
    <row r="113" spans="1:16" ht="15.75">
      <c r="A113" s="5">
        <v>81</v>
      </c>
      <c r="B113" s="6" t="s">
        <v>82</v>
      </c>
      <c r="C113" s="21">
        <v>29.39</v>
      </c>
      <c r="D113" s="22">
        <v>33.51</v>
      </c>
      <c r="E113" s="23">
        <v>37.619999999999997</v>
      </c>
      <c r="F113" s="22">
        <v>44.67</v>
      </c>
      <c r="G113" s="23">
        <v>48.44</v>
      </c>
      <c r="H113" s="22">
        <v>52.22</v>
      </c>
      <c r="I113" s="23">
        <v>55.99</v>
      </c>
      <c r="J113" s="22">
        <v>61.72</v>
      </c>
      <c r="K113" s="23">
        <v>68.239999999999995</v>
      </c>
      <c r="L113" s="24">
        <v>64.97</v>
      </c>
      <c r="M113" s="24">
        <v>59.77</v>
      </c>
      <c r="N113" s="24">
        <v>55.24</v>
      </c>
      <c r="O113" s="24">
        <v>51.99</v>
      </c>
      <c r="P113" s="31"/>
    </row>
    <row r="114" spans="1:16" ht="15.75">
      <c r="A114" s="5">
        <v>82</v>
      </c>
      <c r="B114" s="6" t="s">
        <v>83</v>
      </c>
      <c r="C114" s="21">
        <v>22.18</v>
      </c>
      <c r="D114" s="22">
        <v>25.29</v>
      </c>
      <c r="E114" s="23">
        <v>28.39</v>
      </c>
      <c r="F114" s="22">
        <v>35</v>
      </c>
      <c r="G114" s="23">
        <v>37.96</v>
      </c>
      <c r="H114" s="22">
        <v>40.92</v>
      </c>
      <c r="I114" s="23">
        <v>43.88</v>
      </c>
      <c r="J114" s="22">
        <v>49.65</v>
      </c>
      <c r="K114" s="23">
        <v>54.87</v>
      </c>
      <c r="L114" s="24">
        <v>52.26</v>
      </c>
      <c r="M114" s="24">
        <v>48.07</v>
      </c>
      <c r="N114" s="24">
        <v>44.42</v>
      </c>
      <c r="O114" s="24">
        <v>41.81</v>
      </c>
      <c r="P114" s="31"/>
    </row>
    <row r="115" spans="1:16" ht="15.75">
      <c r="A115" s="5">
        <v>83</v>
      </c>
      <c r="B115" s="6" t="s">
        <v>84</v>
      </c>
      <c r="C115" s="21">
        <v>30.69</v>
      </c>
      <c r="D115" s="22">
        <v>34.979999999999997</v>
      </c>
      <c r="E115" s="23">
        <v>39.29</v>
      </c>
      <c r="F115" s="22">
        <v>46.63</v>
      </c>
      <c r="G115" s="23">
        <v>50.58</v>
      </c>
      <c r="H115" s="22">
        <v>54.52</v>
      </c>
      <c r="I115" s="23">
        <v>58.46</v>
      </c>
      <c r="J115" s="22">
        <v>64.44</v>
      </c>
      <c r="K115" s="23">
        <v>71.23</v>
      </c>
      <c r="L115" s="24">
        <v>67.83</v>
      </c>
      <c r="M115" s="24">
        <v>62.41</v>
      </c>
      <c r="N115" s="24">
        <v>57.67</v>
      </c>
      <c r="O115" s="24">
        <v>54.26</v>
      </c>
      <c r="P115" s="31"/>
    </row>
    <row r="116" spans="1:16" ht="15.75">
      <c r="A116" s="5">
        <v>84</v>
      </c>
      <c r="B116" s="6" t="s">
        <v>85</v>
      </c>
      <c r="C116" s="21">
        <v>19.12</v>
      </c>
      <c r="D116" s="22">
        <v>21.8</v>
      </c>
      <c r="E116" s="23">
        <v>24.47</v>
      </c>
      <c r="F116" s="22">
        <v>30.16</v>
      </c>
      <c r="G116" s="23">
        <v>32.72</v>
      </c>
      <c r="H116" s="22">
        <v>35.270000000000003</v>
      </c>
      <c r="I116" s="23">
        <v>37.82</v>
      </c>
      <c r="J116" s="22">
        <v>42.78</v>
      </c>
      <c r="K116" s="23">
        <v>47.28</v>
      </c>
      <c r="L116" s="24">
        <v>45.03</v>
      </c>
      <c r="M116" s="24">
        <v>41.43</v>
      </c>
      <c r="N116" s="24">
        <v>38.29</v>
      </c>
      <c r="O116" s="24">
        <v>36.020000000000003</v>
      </c>
      <c r="P116" s="31"/>
    </row>
    <row r="117" spans="1:16" ht="15.75">
      <c r="A117" s="5">
        <v>85</v>
      </c>
      <c r="B117" s="6" t="s">
        <v>86</v>
      </c>
      <c r="C117" s="21">
        <v>17.59</v>
      </c>
      <c r="D117" s="22">
        <v>20.05</v>
      </c>
      <c r="E117" s="23">
        <v>22.52</v>
      </c>
      <c r="F117" s="22">
        <v>27.74</v>
      </c>
      <c r="G117" s="23">
        <v>30.1</v>
      </c>
      <c r="H117" s="22">
        <v>32.44</v>
      </c>
      <c r="I117" s="23">
        <v>34.78</v>
      </c>
      <c r="J117" s="22">
        <v>39.35</v>
      </c>
      <c r="K117" s="23">
        <v>43.49</v>
      </c>
      <c r="L117" s="24">
        <v>41.42</v>
      </c>
      <c r="M117" s="24">
        <v>38.1</v>
      </c>
      <c r="N117" s="24">
        <v>35.200000000000003</v>
      </c>
      <c r="O117" s="24">
        <v>33.14</v>
      </c>
      <c r="P117" s="31"/>
    </row>
    <row r="118" spans="1:16" ht="15.75">
      <c r="A118" s="5">
        <v>85</v>
      </c>
      <c r="B118" s="6" t="s">
        <v>18</v>
      </c>
      <c r="C118" s="21">
        <v>45.89</v>
      </c>
      <c r="D118" s="22">
        <v>52.31</v>
      </c>
      <c r="E118" s="23">
        <v>58.73</v>
      </c>
      <c r="F118" s="22">
        <v>65.17</v>
      </c>
      <c r="G118" s="23">
        <v>70.67</v>
      </c>
      <c r="H118" s="22">
        <v>76.180000000000007</v>
      </c>
      <c r="I118" s="23">
        <v>81.680000000000007</v>
      </c>
      <c r="J118" s="22">
        <v>87.19</v>
      </c>
      <c r="K118" s="23">
        <v>96.37</v>
      </c>
      <c r="L118" s="24">
        <v>91.78</v>
      </c>
      <c r="M118" s="24">
        <v>84.44</v>
      </c>
      <c r="N118" s="24">
        <v>78.010000000000005</v>
      </c>
      <c r="O118" s="24">
        <v>73.42</v>
      </c>
      <c r="P118" s="31"/>
    </row>
    <row r="119" spans="1:16" ht="15.75">
      <c r="A119" s="5">
        <v>86</v>
      </c>
      <c r="B119" s="6" t="s">
        <v>87</v>
      </c>
      <c r="C119" s="21">
        <v>17.59</v>
      </c>
      <c r="D119" s="22">
        <v>20.05</v>
      </c>
      <c r="E119" s="23">
        <v>22.52</v>
      </c>
      <c r="F119" s="22">
        <v>27.74</v>
      </c>
      <c r="G119" s="23">
        <v>30.1</v>
      </c>
      <c r="H119" s="22">
        <v>32.44</v>
      </c>
      <c r="I119" s="23">
        <v>34.78</v>
      </c>
      <c r="J119" s="22">
        <v>39.35</v>
      </c>
      <c r="K119" s="23">
        <v>43.49</v>
      </c>
      <c r="L119" s="24">
        <v>41.42</v>
      </c>
      <c r="M119" s="24">
        <v>38.1</v>
      </c>
      <c r="N119" s="24">
        <v>35.200000000000003</v>
      </c>
      <c r="O119" s="24">
        <v>33.14</v>
      </c>
      <c r="P119" s="31"/>
    </row>
    <row r="120" spans="1:16" ht="15.75">
      <c r="A120" s="5">
        <v>87</v>
      </c>
      <c r="B120" s="6" t="s">
        <v>88</v>
      </c>
      <c r="C120" s="21">
        <v>17.59</v>
      </c>
      <c r="D120" s="22">
        <v>20.05</v>
      </c>
      <c r="E120" s="23">
        <v>22.52</v>
      </c>
      <c r="F120" s="22">
        <v>27.74</v>
      </c>
      <c r="G120" s="23">
        <v>30.1</v>
      </c>
      <c r="H120" s="22">
        <v>32.44</v>
      </c>
      <c r="I120" s="23">
        <v>34.78</v>
      </c>
      <c r="J120" s="22">
        <v>39.35</v>
      </c>
      <c r="K120" s="23">
        <v>43.49</v>
      </c>
      <c r="L120" s="24">
        <v>41.42</v>
      </c>
      <c r="M120" s="24">
        <v>38.1</v>
      </c>
      <c r="N120" s="24">
        <v>35.200000000000003</v>
      </c>
      <c r="O120" s="24">
        <v>33.14</v>
      </c>
      <c r="P120" s="31"/>
    </row>
    <row r="121" spans="1:16" ht="15.75">
      <c r="A121" s="5">
        <v>88</v>
      </c>
      <c r="B121" s="6" t="s">
        <v>89</v>
      </c>
      <c r="C121" s="21">
        <v>14.52</v>
      </c>
      <c r="D121" s="22">
        <v>16.55</v>
      </c>
      <c r="E121" s="23">
        <v>18.59</v>
      </c>
      <c r="F121" s="22">
        <v>22.91</v>
      </c>
      <c r="G121" s="23">
        <v>24.84</v>
      </c>
      <c r="H121" s="22">
        <v>26.78</v>
      </c>
      <c r="I121" s="23">
        <v>28.72</v>
      </c>
      <c r="J121" s="22">
        <v>32.49</v>
      </c>
      <c r="K121" s="23">
        <v>35.909999999999997</v>
      </c>
      <c r="L121" s="24">
        <v>34.200000000000003</v>
      </c>
      <c r="M121" s="24">
        <v>31.46</v>
      </c>
      <c r="N121" s="24">
        <v>29.07</v>
      </c>
      <c r="O121" s="24">
        <v>27.35</v>
      </c>
      <c r="P121" s="31"/>
    </row>
    <row r="122" spans="1:16" ht="15.75">
      <c r="A122" s="5">
        <v>88</v>
      </c>
      <c r="B122" s="6" t="s">
        <v>4</v>
      </c>
      <c r="C122" s="21">
        <v>36.799999999999997</v>
      </c>
      <c r="D122" s="22">
        <v>41.96</v>
      </c>
      <c r="E122" s="23">
        <v>47.11</v>
      </c>
      <c r="F122" s="22">
        <v>52.27</v>
      </c>
      <c r="G122" s="23">
        <v>56.68</v>
      </c>
      <c r="H122" s="22">
        <v>61.1</v>
      </c>
      <c r="I122" s="23">
        <v>65.510000000000005</v>
      </c>
      <c r="J122" s="22">
        <v>69.94</v>
      </c>
      <c r="K122" s="23">
        <v>77.290000000000006</v>
      </c>
      <c r="L122" s="24">
        <v>73.62</v>
      </c>
      <c r="M122" s="24">
        <v>67.72</v>
      </c>
      <c r="N122" s="24">
        <v>62.57</v>
      </c>
      <c r="O122" s="24">
        <v>58.89</v>
      </c>
      <c r="P122" s="31"/>
    </row>
    <row r="123" spans="1:16" ht="15.75">
      <c r="A123" s="5">
        <v>89</v>
      </c>
      <c r="B123" s="6" t="s">
        <v>90</v>
      </c>
      <c r="C123" s="21">
        <v>11.96</v>
      </c>
      <c r="D123" s="22">
        <v>13.64</v>
      </c>
      <c r="E123" s="23">
        <v>15.31</v>
      </c>
      <c r="F123" s="22">
        <v>18.88</v>
      </c>
      <c r="G123" s="23">
        <v>20.48</v>
      </c>
      <c r="H123" s="22">
        <v>22.06</v>
      </c>
      <c r="I123" s="23">
        <v>23.66</v>
      </c>
      <c r="J123" s="22">
        <v>26.77</v>
      </c>
      <c r="K123" s="23">
        <v>29.59</v>
      </c>
      <c r="L123" s="24">
        <v>28.18</v>
      </c>
      <c r="M123" s="24">
        <v>25.92</v>
      </c>
      <c r="N123" s="24">
        <v>23.96</v>
      </c>
      <c r="O123" s="24">
        <v>22.54</v>
      </c>
      <c r="P123" s="31"/>
    </row>
    <row r="124" spans="1:16" ht="15.75">
      <c r="A124" s="5">
        <v>90</v>
      </c>
      <c r="B124" s="6" t="s">
        <v>91</v>
      </c>
      <c r="C124" s="21">
        <v>17.100000000000001</v>
      </c>
      <c r="D124" s="22">
        <v>19.489999999999998</v>
      </c>
      <c r="E124" s="23">
        <v>21.89</v>
      </c>
      <c r="F124" s="22">
        <v>26.57</v>
      </c>
      <c r="G124" s="23">
        <v>28.82</v>
      </c>
      <c r="H124" s="22">
        <v>31.07</v>
      </c>
      <c r="I124" s="23">
        <v>33.31</v>
      </c>
      <c r="J124" s="22">
        <v>37.4</v>
      </c>
      <c r="K124" s="23">
        <v>41.33</v>
      </c>
      <c r="L124" s="24">
        <v>39.36</v>
      </c>
      <c r="M124" s="24">
        <v>36.21</v>
      </c>
      <c r="N124" s="24">
        <v>33.46</v>
      </c>
      <c r="O124" s="24">
        <v>31.49</v>
      </c>
      <c r="P124" s="31"/>
    </row>
    <row r="125" spans="1:16" ht="15.75">
      <c r="A125" s="5">
        <v>91</v>
      </c>
      <c r="B125" s="6" t="s">
        <v>92</v>
      </c>
      <c r="C125" s="21">
        <v>19.63</v>
      </c>
      <c r="D125" s="22">
        <v>22.37</v>
      </c>
      <c r="E125" s="23">
        <v>25.12</v>
      </c>
      <c r="F125" s="22">
        <v>29.91</v>
      </c>
      <c r="G125" s="23">
        <v>32.44</v>
      </c>
      <c r="H125" s="22">
        <v>34.97</v>
      </c>
      <c r="I125" s="23">
        <v>37.51</v>
      </c>
      <c r="J125" s="22">
        <v>41.67</v>
      </c>
      <c r="K125" s="23">
        <v>46.06</v>
      </c>
      <c r="L125" s="24">
        <v>43.86</v>
      </c>
      <c r="M125" s="24">
        <v>40.35</v>
      </c>
      <c r="N125" s="24">
        <v>37.28</v>
      </c>
      <c r="O125" s="24">
        <v>35.090000000000003</v>
      </c>
      <c r="P125" s="31"/>
    </row>
    <row r="126" spans="1:16" ht="15.75">
      <c r="A126" s="5">
        <v>92</v>
      </c>
      <c r="B126" s="6" t="s">
        <v>93</v>
      </c>
      <c r="C126" s="21">
        <v>20.399999999999999</v>
      </c>
      <c r="D126" s="22">
        <v>23.24</v>
      </c>
      <c r="E126" s="23">
        <v>26.1</v>
      </c>
      <c r="F126" s="22">
        <v>31.08</v>
      </c>
      <c r="G126" s="23">
        <v>33.72</v>
      </c>
      <c r="H126" s="22">
        <v>36.35</v>
      </c>
      <c r="I126" s="23">
        <v>38.97</v>
      </c>
      <c r="J126" s="22">
        <v>43.32</v>
      </c>
      <c r="K126" s="23">
        <v>47.87</v>
      </c>
      <c r="L126" s="24">
        <v>45.59</v>
      </c>
      <c r="M126" s="24">
        <v>41.94</v>
      </c>
      <c r="N126" s="24">
        <v>38.75</v>
      </c>
      <c r="O126" s="24">
        <v>36.47</v>
      </c>
      <c r="P126" s="31"/>
    </row>
    <row r="127" spans="1:16" ht="15.75">
      <c r="A127" s="5">
        <v>93</v>
      </c>
      <c r="B127" s="6" t="s">
        <v>94</v>
      </c>
      <c r="C127" s="21">
        <v>19.63</v>
      </c>
      <c r="D127" s="22">
        <v>22.37</v>
      </c>
      <c r="E127" s="23">
        <v>25.12</v>
      </c>
      <c r="F127" s="22">
        <v>29.91</v>
      </c>
      <c r="G127" s="23">
        <v>32.44</v>
      </c>
      <c r="H127" s="22">
        <v>34.97</v>
      </c>
      <c r="I127" s="23">
        <v>37.51</v>
      </c>
      <c r="J127" s="22">
        <v>41.67</v>
      </c>
      <c r="K127" s="23">
        <v>46.06</v>
      </c>
      <c r="L127" s="24">
        <v>43.86</v>
      </c>
      <c r="M127" s="24">
        <v>40.35</v>
      </c>
      <c r="N127" s="24">
        <v>37.28</v>
      </c>
      <c r="O127" s="24">
        <v>35.090000000000003</v>
      </c>
      <c r="P127" s="31"/>
    </row>
    <row r="128" spans="1:16" ht="15.75">
      <c r="A128" s="5">
        <v>94</v>
      </c>
      <c r="B128" s="6" t="s">
        <v>95</v>
      </c>
      <c r="C128" s="21">
        <v>19.63</v>
      </c>
      <c r="D128" s="22">
        <v>22.37</v>
      </c>
      <c r="E128" s="23">
        <v>25.12</v>
      </c>
      <c r="F128" s="22">
        <v>29.91</v>
      </c>
      <c r="G128" s="23">
        <v>32.44</v>
      </c>
      <c r="H128" s="22">
        <v>34.97</v>
      </c>
      <c r="I128" s="23">
        <v>37.51</v>
      </c>
      <c r="J128" s="22">
        <v>41.67</v>
      </c>
      <c r="K128" s="23">
        <v>46.06</v>
      </c>
      <c r="L128" s="24">
        <v>43.86</v>
      </c>
      <c r="M128" s="24">
        <v>40.35</v>
      </c>
      <c r="N128" s="24">
        <v>37.28</v>
      </c>
      <c r="O128" s="24">
        <v>35.090000000000003</v>
      </c>
      <c r="P128" s="31"/>
    </row>
    <row r="129" spans="1:16" ht="15.75">
      <c r="A129" s="5">
        <v>95</v>
      </c>
      <c r="B129" s="6" t="s">
        <v>96</v>
      </c>
      <c r="C129" s="21">
        <v>20.399999999999999</v>
      </c>
      <c r="D129" s="22">
        <v>23.24</v>
      </c>
      <c r="E129" s="23">
        <v>26.1</v>
      </c>
      <c r="F129" s="22">
        <v>31.08</v>
      </c>
      <c r="G129" s="23">
        <v>33.72</v>
      </c>
      <c r="H129" s="22">
        <v>36.35</v>
      </c>
      <c r="I129" s="23">
        <v>38.97</v>
      </c>
      <c r="J129" s="22">
        <v>43.32</v>
      </c>
      <c r="K129" s="23">
        <v>47.87</v>
      </c>
      <c r="L129" s="24">
        <v>45.59</v>
      </c>
      <c r="M129" s="24">
        <v>41.94</v>
      </c>
      <c r="N129" s="24">
        <v>38.75</v>
      </c>
      <c r="O129" s="24">
        <v>36.47</v>
      </c>
      <c r="P129" s="31"/>
    </row>
    <row r="130" spans="1:16" ht="16.5" thickBot="1">
      <c r="A130" s="7">
        <v>98</v>
      </c>
      <c r="B130" s="8" t="s">
        <v>97</v>
      </c>
      <c r="C130" s="25">
        <v>64.06</v>
      </c>
      <c r="D130" s="26">
        <v>73.02</v>
      </c>
      <c r="E130" s="27">
        <v>82</v>
      </c>
      <c r="F130" s="26">
        <v>90.96</v>
      </c>
      <c r="G130" s="27">
        <v>98.64</v>
      </c>
      <c r="H130" s="26">
        <v>106.34</v>
      </c>
      <c r="I130" s="27">
        <v>114.02</v>
      </c>
      <c r="J130" s="26">
        <v>121.71</v>
      </c>
      <c r="K130" s="27">
        <v>134.52000000000001</v>
      </c>
      <c r="L130" s="28">
        <v>128.12</v>
      </c>
      <c r="M130" s="28">
        <v>117.86</v>
      </c>
      <c r="N130" s="28">
        <v>108.9</v>
      </c>
      <c r="O130" s="28">
        <v>102.49</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3:P301"/>
  <sheetViews>
    <sheetView workbookViewId="0">
      <selection activeCell="L15" sqref="L15"/>
    </sheetView>
  </sheetViews>
  <sheetFormatPr baseColWidth="10" defaultRowHeight="15"/>
  <cols>
    <col min="1" max="1" width="6.28515625" customWidth="1"/>
    <col min="2" max="2" width="24.7109375" bestFit="1" customWidth="1"/>
    <col min="3"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67"/>
      <c r="B7" s="67"/>
      <c r="C7" s="67"/>
      <c r="D7" s="67"/>
      <c r="E7" s="67"/>
      <c r="F7" s="67"/>
      <c r="G7" s="67"/>
      <c r="H7" s="67"/>
      <c r="I7" s="67"/>
      <c r="J7" s="67"/>
      <c r="K7" s="67"/>
      <c r="L7" s="67"/>
      <c r="M7" s="67"/>
      <c r="N7" s="67"/>
      <c r="O7" s="67"/>
    </row>
    <row r="8" spans="1:16">
      <c r="A8" s="68"/>
      <c r="B8" s="68"/>
      <c r="C8" s="68"/>
      <c r="D8" s="68"/>
      <c r="E8" s="68"/>
      <c r="F8" s="68"/>
      <c r="G8" s="68"/>
      <c r="H8" s="68"/>
      <c r="I8" s="68"/>
      <c r="J8" s="68"/>
      <c r="K8" s="68"/>
      <c r="L8" s="68"/>
      <c r="M8" s="68"/>
      <c r="N8" s="68"/>
      <c r="O8" s="68"/>
    </row>
    <row r="9" spans="1:16">
      <c r="A9" s="66"/>
      <c r="B9" s="66"/>
      <c r="C9" s="66"/>
      <c r="D9" s="66"/>
      <c r="E9" s="66"/>
      <c r="F9" s="66"/>
      <c r="G9" s="66"/>
      <c r="H9" s="66"/>
      <c r="I9" s="66"/>
      <c r="J9" s="66"/>
      <c r="K9" s="66"/>
      <c r="L9" s="66"/>
      <c r="M9" s="66"/>
      <c r="N9" s="66"/>
      <c r="O9" s="66"/>
    </row>
    <row r="10" spans="1:16">
      <c r="A10" s="69"/>
      <c r="B10" s="69"/>
      <c r="C10" s="69"/>
      <c r="D10" s="69"/>
      <c r="E10" s="69"/>
      <c r="F10" s="69"/>
      <c r="G10" s="69"/>
      <c r="H10" s="69"/>
      <c r="I10" s="69"/>
      <c r="J10" s="69"/>
      <c r="K10" s="69"/>
      <c r="L10" s="69"/>
      <c r="M10" s="69"/>
      <c r="N10" s="69"/>
      <c r="O10" s="69"/>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17">
        <v>17.71</v>
      </c>
      <c r="D14" s="18">
        <v>20.18</v>
      </c>
      <c r="E14" s="19">
        <v>22.66</v>
      </c>
      <c r="F14" s="18">
        <v>27.51</v>
      </c>
      <c r="G14" s="19">
        <v>29.82</v>
      </c>
      <c r="H14" s="18">
        <v>100</v>
      </c>
      <c r="I14" s="19">
        <v>34.479999999999997</v>
      </c>
      <c r="J14" s="18">
        <v>38.700000000000003</v>
      </c>
      <c r="K14" s="19">
        <v>42.78</v>
      </c>
      <c r="L14" s="20">
        <v>100</v>
      </c>
      <c r="M14" s="20">
        <v>37.479999999999997</v>
      </c>
      <c r="N14" s="20">
        <v>34.630000000000003</v>
      </c>
      <c r="O14" s="20">
        <v>32.590000000000003</v>
      </c>
      <c r="P14" s="31"/>
    </row>
    <row r="15" spans="1:16" ht="15.75">
      <c r="A15" s="5">
        <v>2</v>
      </c>
      <c r="B15" s="6" t="s">
        <v>1</v>
      </c>
      <c r="C15" s="21">
        <v>13.49</v>
      </c>
      <c r="D15" s="22">
        <v>15.39</v>
      </c>
      <c r="E15" s="23">
        <v>17.28</v>
      </c>
      <c r="F15" s="22">
        <v>21.29</v>
      </c>
      <c r="G15" s="23">
        <v>23.1</v>
      </c>
      <c r="H15" s="22">
        <v>24.9</v>
      </c>
      <c r="I15" s="23">
        <v>26.7</v>
      </c>
      <c r="J15" s="22">
        <v>30.21</v>
      </c>
      <c r="K15" s="23">
        <v>33.380000000000003</v>
      </c>
      <c r="L15" s="24">
        <v>31.8</v>
      </c>
      <c r="M15" s="24">
        <v>29.25</v>
      </c>
      <c r="N15" s="24">
        <v>27.03</v>
      </c>
      <c r="O15" s="24">
        <v>25.43</v>
      </c>
      <c r="P15" s="31"/>
    </row>
    <row r="16" spans="1:16" ht="15.75">
      <c r="A16" s="5">
        <v>3</v>
      </c>
      <c r="B16" s="6" t="s">
        <v>2</v>
      </c>
      <c r="C16" s="21">
        <v>19.68</v>
      </c>
      <c r="D16" s="22">
        <v>22.44</v>
      </c>
      <c r="E16" s="23">
        <v>25.19</v>
      </c>
      <c r="F16" s="22">
        <v>29.91</v>
      </c>
      <c r="G16" s="23">
        <v>32.450000000000003</v>
      </c>
      <c r="H16" s="22">
        <v>34.97</v>
      </c>
      <c r="I16" s="23">
        <v>37.51</v>
      </c>
      <c r="J16" s="22">
        <v>41.34</v>
      </c>
      <c r="K16" s="23">
        <v>45.68</v>
      </c>
      <c r="L16" s="24">
        <v>43.51</v>
      </c>
      <c r="M16" s="24">
        <v>40.03</v>
      </c>
      <c r="N16" s="24">
        <v>36.99</v>
      </c>
      <c r="O16" s="24">
        <v>34.81</v>
      </c>
      <c r="P16" s="31"/>
    </row>
    <row r="17" spans="1:16" ht="15.75">
      <c r="A17" s="5">
        <v>4</v>
      </c>
      <c r="B17" s="6" t="s">
        <v>3</v>
      </c>
      <c r="C17" s="21">
        <v>27.34</v>
      </c>
      <c r="D17" s="22">
        <v>31.16</v>
      </c>
      <c r="E17" s="23">
        <v>34.979999999999997</v>
      </c>
      <c r="F17" s="22">
        <v>42.47</v>
      </c>
      <c r="G17" s="23">
        <v>46.06</v>
      </c>
      <c r="H17" s="22">
        <v>49.65</v>
      </c>
      <c r="I17" s="23">
        <v>53.24</v>
      </c>
      <c r="J17" s="22">
        <v>59.77</v>
      </c>
      <c r="K17" s="23">
        <v>66.069999999999993</v>
      </c>
      <c r="L17" s="24">
        <v>62.91</v>
      </c>
      <c r="M17" s="24">
        <v>57.88</v>
      </c>
      <c r="N17" s="24">
        <v>53.48</v>
      </c>
      <c r="O17" s="24">
        <v>50.34</v>
      </c>
      <c r="P17" s="31"/>
    </row>
    <row r="18" spans="1:16" ht="15.75">
      <c r="A18" s="5">
        <v>4</v>
      </c>
      <c r="B18" s="6" t="s">
        <v>4</v>
      </c>
      <c r="C18" s="21">
        <v>58.38</v>
      </c>
      <c r="D18" s="22">
        <v>66.56</v>
      </c>
      <c r="E18" s="23">
        <v>74.739999999999995</v>
      </c>
      <c r="F18" s="22">
        <v>82.9</v>
      </c>
      <c r="G18" s="23">
        <v>89.91</v>
      </c>
      <c r="H18" s="22">
        <v>96.92</v>
      </c>
      <c r="I18" s="23">
        <v>103.92</v>
      </c>
      <c r="J18" s="22">
        <v>110.93</v>
      </c>
      <c r="K18" s="23">
        <v>122.6</v>
      </c>
      <c r="L18" s="24">
        <v>116.75</v>
      </c>
      <c r="M18" s="24">
        <v>107.42</v>
      </c>
      <c r="N18" s="24">
        <v>99.24</v>
      </c>
      <c r="O18" s="24">
        <v>93.41</v>
      </c>
      <c r="P18" s="31"/>
    </row>
    <row r="19" spans="1:16" ht="15.75">
      <c r="A19" s="5">
        <v>5</v>
      </c>
      <c r="B19" s="6" t="s">
        <v>5</v>
      </c>
      <c r="C19" s="21">
        <v>25.53</v>
      </c>
      <c r="D19" s="22">
        <v>29.09</v>
      </c>
      <c r="E19" s="23">
        <v>32.67</v>
      </c>
      <c r="F19" s="22">
        <v>39.659999999999997</v>
      </c>
      <c r="G19" s="23">
        <v>43.02</v>
      </c>
      <c r="H19" s="22">
        <v>46.37</v>
      </c>
      <c r="I19" s="23">
        <v>49.73</v>
      </c>
      <c r="J19" s="22">
        <v>55.82</v>
      </c>
      <c r="K19" s="23">
        <v>61.7</v>
      </c>
      <c r="L19" s="24">
        <v>58.75</v>
      </c>
      <c r="M19" s="24">
        <v>54.05</v>
      </c>
      <c r="N19" s="24">
        <v>49.95</v>
      </c>
      <c r="O19" s="24">
        <v>47</v>
      </c>
      <c r="P19" s="31"/>
    </row>
    <row r="20" spans="1:16" ht="15.75">
      <c r="A20" s="5">
        <v>5</v>
      </c>
      <c r="B20" s="6" t="s">
        <v>4</v>
      </c>
      <c r="C20" s="21">
        <v>54.98</v>
      </c>
      <c r="D20" s="22">
        <v>62.67</v>
      </c>
      <c r="E20" s="23">
        <v>70.37</v>
      </c>
      <c r="F20" s="22">
        <v>78.069999999999993</v>
      </c>
      <c r="G20" s="23">
        <v>84.67</v>
      </c>
      <c r="H20" s="22">
        <v>91.26</v>
      </c>
      <c r="I20" s="23">
        <v>97.86</v>
      </c>
      <c r="J20" s="22">
        <v>104.46</v>
      </c>
      <c r="K20" s="23">
        <v>115.44</v>
      </c>
      <c r="L20" s="24">
        <v>109.94</v>
      </c>
      <c r="M20" s="24">
        <v>101.15</v>
      </c>
      <c r="N20" s="24">
        <v>93.46</v>
      </c>
      <c r="O20" s="24">
        <v>87.96</v>
      </c>
      <c r="P20" s="31"/>
    </row>
    <row r="21" spans="1:16" ht="15.75">
      <c r="A21" s="5">
        <v>6</v>
      </c>
      <c r="B21" s="6" t="s">
        <v>6</v>
      </c>
      <c r="C21" s="21">
        <v>25.77</v>
      </c>
      <c r="D21" s="22">
        <v>29.37</v>
      </c>
      <c r="E21" s="23">
        <v>32.97</v>
      </c>
      <c r="F21" s="22">
        <v>40.65</v>
      </c>
      <c r="G21" s="23">
        <v>44.08</v>
      </c>
      <c r="H21" s="22">
        <v>47.52</v>
      </c>
      <c r="I21" s="23">
        <v>50.95</v>
      </c>
      <c r="J21" s="22">
        <v>57.66</v>
      </c>
      <c r="K21" s="23">
        <v>63.71</v>
      </c>
      <c r="L21" s="24">
        <v>60.68</v>
      </c>
      <c r="M21" s="24">
        <v>55.84</v>
      </c>
      <c r="N21" s="24">
        <v>51.58</v>
      </c>
      <c r="O21" s="24">
        <v>48.54</v>
      </c>
      <c r="P21" s="31"/>
    </row>
    <row r="22" spans="1:16" ht="15.75">
      <c r="A22" s="5">
        <v>6</v>
      </c>
      <c r="B22" s="6" t="s">
        <v>4</v>
      </c>
      <c r="C22" s="21">
        <v>28.83</v>
      </c>
      <c r="D22" s="22">
        <v>32.86</v>
      </c>
      <c r="E22" s="23">
        <v>36.909999999999997</v>
      </c>
      <c r="F22" s="22">
        <v>45.49</v>
      </c>
      <c r="G22" s="23">
        <v>49.32</v>
      </c>
      <c r="H22" s="22">
        <v>53.17</v>
      </c>
      <c r="I22" s="23">
        <v>57.02</v>
      </c>
      <c r="J22" s="22">
        <v>64.510000000000005</v>
      </c>
      <c r="K22" s="23">
        <v>71.290000000000006</v>
      </c>
      <c r="L22" s="24">
        <v>67.900000000000006</v>
      </c>
      <c r="M22" s="24">
        <v>62.47</v>
      </c>
      <c r="N22" s="24">
        <v>57.72</v>
      </c>
      <c r="O22" s="24">
        <v>54.33</v>
      </c>
      <c r="P22" s="31"/>
    </row>
    <row r="23" spans="1:16" ht="15.75">
      <c r="A23" s="5">
        <v>7</v>
      </c>
      <c r="B23" s="6" t="s">
        <v>7</v>
      </c>
      <c r="C23" s="21">
        <v>22.52</v>
      </c>
      <c r="D23" s="22">
        <v>25.68</v>
      </c>
      <c r="E23" s="23">
        <v>28.82</v>
      </c>
      <c r="F23" s="22">
        <v>34.979999999999997</v>
      </c>
      <c r="G23" s="23">
        <v>37.950000000000003</v>
      </c>
      <c r="H23" s="22">
        <v>40.909999999999997</v>
      </c>
      <c r="I23" s="23">
        <v>43.86</v>
      </c>
      <c r="J23" s="22">
        <v>49.23</v>
      </c>
      <c r="K23" s="23">
        <v>54.42</v>
      </c>
      <c r="L23" s="24">
        <v>51.82</v>
      </c>
      <c r="M23" s="24">
        <v>47.68</v>
      </c>
      <c r="N23" s="24">
        <v>44.06</v>
      </c>
      <c r="O23" s="24">
        <v>41.46</v>
      </c>
      <c r="P23" s="31"/>
    </row>
    <row r="24" spans="1:16" ht="15.75">
      <c r="A24" s="5">
        <v>8</v>
      </c>
      <c r="B24" s="6" t="s">
        <v>8</v>
      </c>
      <c r="C24" s="21">
        <v>17.100000000000001</v>
      </c>
      <c r="D24" s="22">
        <v>19.489999999999998</v>
      </c>
      <c r="E24" s="23">
        <v>21.89</v>
      </c>
      <c r="F24" s="22">
        <v>26.57</v>
      </c>
      <c r="G24" s="23">
        <v>28.82</v>
      </c>
      <c r="H24" s="22">
        <v>31.07</v>
      </c>
      <c r="I24" s="23">
        <v>33.31</v>
      </c>
      <c r="J24" s="22">
        <v>37.4</v>
      </c>
      <c r="K24" s="23">
        <v>41.33</v>
      </c>
      <c r="L24" s="24">
        <v>39.36</v>
      </c>
      <c r="M24" s="24">
        <v>36.21</v>
      </c>
      <c r="N24" s="24">
        <v>33.46</v>
      </c>
      <c r="O24" s="24">
        <v>31.49</v>
      </c>
      <c r="P24" s="31"/>
    </row>
    <row r="25" spans="1:16" ht="15.75">
      <c r="A25" s="5">
        <v>9</v>
      </c>
      <c r="B25" s="6" t="s">
        <v>9</v>
      </c>
      <c r="C25" s="21">
        <v>25.77</v>
      </c>
      <c r="D25" s="22">
        <v>29.37</v>
      </c>
      <c r="E25" s="23">
        <v>32.97</v>
      </c>
      <c r="F25" s="22">
        <v>40.65</v>
      </c>
      <c r="G25" s="23">
        <v>44.08</v>
      </c>
      <c r="H25" s="22">
        <v>47.52</v>
      </c>
      <c r="I25" s="23">
        <v>50.95</v>
      </c>
      <c r="J25" s="22">
        <v>57.66</v>
      </c>
      <c r="K25" s="23">
        <v>63.71</v>
      </c>
      <c r="L25" s="24">
        <v>60.68</v>
      </c>
      <c r="M25" s="24">
        <v>55.84</v>
      </c>
      <c r="N25" s="24">
        <v>51.58</v>
      </c>
      <c r="O25" s="24">
        <v>48.54</v>
      </c>
      <c r="P25" s="31"/>
    </row>
    <row r="26" spans="1:16" ht="15.75">
      <c r="A26" s="5">
        <v>9</v>
      </c>
      <c r="B26" s="6" t="s">
        <v>4</v>
      </c>
      <c r="C26" s="21">
        <v>64.06</v>
      </c>
      <c r="D26" s="22">
        <v>73.02</v>
      </c>
      <c r="E26" s="23">
        <v>82</v>
      </c>
      <c r="F26" s="22">
        <v>90.96</v>
      </c>
      <c r="G26" s="23">
        <v>98.64</v>
      </c>
      <c r="H26" s="22">
        <v>106.34</v>
      </c>
      <c r="I26" s="23">
        <v>114.02</v>
      </c>
      <c r="J26" s="22">
        <v>121.71</v>
      </c>
      <c r="K26" s="23">
        <v>134.52000000000001</v>
      </c>
      <c r="L26" s="24">
        <v>128.12</v>
      </c>
      <c r="M26" s="24">
        <v>117.86</v>
      </c>
      <c r="N26" s="24">
        <v>108.9</v>
      </c>
      <c r="O26" s="24">
        <v>102.49</v>
      </c>
      <c r="P26" s="31"/>
    </row>
    <row r="27" spans="1:16" ht="15.75">
      <c r="A27" s="5">
        <v>10</v>
      </c>
      <c r="B27" s="6" t="s">
        <v>10</v>
      </c>
      <c r="C27" s="21">
        <v>10.58</v>
      </c>
      <c r="D27" s="22">
        <v>12.06</v>
      </c>
      <c r="E27" s="23">
        <v>13.55</v>
      </c>
      <c r="F27" s="22">
        <v>16.59</v>
      </c>
      <c r="G27" s="23">
        <v>17.989999999999998</v>
      </c>
      <c r="H27" s="22">
        <v>19.399999999999999</v>
      </c>
      <c r="I27" s="23">
        <v>20.8</v>
      </c>
      <c r="J27" s="22">
        <v>23.45</v>
      </c>
      <c r="K27" s="23">
        <v>25.92</v>
      </c>
      <c r="L27" s="24">
        <v>24.7</v>
      </c>
      <c r="M27" s="24">
        <v>22.71</v>
      </c>
      <c r="N27" s="24">
        <v>20.98</v>
      </c>
      <c r="O27" s="24">
        <v>19.760000000000002</v>
      </c>
      <c r="P27" s="31"/>
    </row>
    <row r="28" spans="1:16" ht="15.75">
      <c r="A28" s="5">
        <v>11</v>
      </c>
      <c r="B28" s="6" t="s">
        <v>11</v>
      </c>
      <c r="C28" s="21">
        <v>27.48</v>
      </c>
      <c r="D28" s="22">
        <v>31.33</v>
      </c>
      <c r="E28" s="23">
        <v>35.17</v>
      </c>
      <c r="F28" s="22">
        <v>43.08</v>
      </c>
      <c r="G28" s="23">
        <v>46.72</v>
      </c>
      <c r="H28" s="22">
        <v>50.36</v>
      </c>
      <c r="I28" s="23">
        <v>54</v>
      </c>
      <c r="J28" s="22">
        <v>60.92</v>
      </c>
      <c r="K28" s="23">
        <v>67.31</v>
      </c>
      <c r="L28" s="24">
        <v>64.12</v>
      </c>
      <c r="M28" s="24">
        <v>58.99</v>
      </c>
      <c r="N28" s="24">
        <v>54.5</v>
      </c>
      <c r="O28" s="24">
        <v>51.29</v>
      </c>
      <c r="P28" s="31"/>
    </row>
    <row r="29" spans="1:16" ht="15.75">
      <c r="A29" s="5">
        <v>12</v>
      </c>
      <c r="B29" s="6" t="s">
        <v>12</v>
      </c>
      <c r="C29" s="21">
        <v>21.67</v>
      </c>
      <c r="D29" s="22">
        <v>24.7</v>
      </c>
      <c r="E29" s="23">
        <v>27.74</v>
      </c>
      <c r="F29" s="22">
        <v>34.200000000000003</v>
      </c>
      <c r="G29" s="23">
        <v>37.090000000000003</v>
      </c>
      <c r="H29" s="22">
        <v>39.979999999999997</v>
      </c>
      <c r="I29" s="23">
        <v>42.86</v>
      </c>
      <c r="J29" s="22">
        <v>48.5</v>
      </c>
      <c r="K29" s="23">
        <v>53.6</v>
      </c>
      <c r="L29" s="24">
        <v>51.05</v>
      </c>
      <c r="M29" s="24">
        <v>46.96</v>
      </c>
      <c r="N29" s="24">
        <v>43.39</v>
      </c>
      <c r="O29" s="24">
        <v>40.83</v>
      </c>
      <c r="P29" s="31"/>
    </row>
    <row r="30" spans="1:16" ht="15.75">
      <c r="A30" s="5">
        <v>13</v>
      </c>
      <c r="B30" s="6" t="s">
        <v>13</v>
      </c>
      <c r="C30" s="21">
        <v>21.67</v>
      </c>
      <c r="D30" s="22">
        <v>24.7</v>
      </c>
      <c r="E30" s="23">
        <v>27.74</v>
      </c>
      <c r="F30" s="22">
        <v>34.200000000000003</v>
      </c>
      <c r="G30" s="23">
        <v>37.090000000000003</v>
      </c>
      <c r="H30" s="22">
        <v>39.979999999999997</v>
      </c>
      <c r="I30" s="23">
        <v>42.86</v>
      </c>
      <c r="J30" s="22">
        <v>48.5</v>
      </c>
      <c r="K30" s="23">
        <v>53.6</v>
      </c>
      <c r="L30" s="24">
        <v>51.05</v>
      </c>
      <c r="M30" s="24">
        <v>46.96</v>
      </c>
      <c r="N30" s="24">
        <v>43.39</v>
      </c>
      <c r="O30" s="24">
        <v>40.83</v>
      </c>
      <c r="P30" s="31"/>
    </row>
    <row r="31" spans="1:16" ht="15.75">
      <c r="A31" s="5">
        <v>14</v>
      </c>
      <c r="B31" s="6" t="s">
        <v>14</v>
      </c>
      <c r="C31" s="21">
        <v>17.079999999999998</v>
      </c>
      <c r="D31" s="22">
        <v>19.46</v>
      </c>
      <c r="E31" s="23">
        <v>21.85</v>
      </c>
      <c r="F31" s="22">
        <v>26.94</v>
      </c>
      <c r="G31" s="23">
        <v>29.21</v>
      </c>
      <c r="H31" s="22">
        <v>31.49</v>
      </c>
      <c r="I31" s="23">
        <v>33.770000000000003</v>
      </c>
      <c r="J31" s="22">
        <v>38.21</v>
      </c>
      <c r="K31" s="23">
        <v>42.22</v>
      </c>
      <c r="L31" s="24">
        <v>40.22</v>
      </c>
      <c r="M31" s="24">
        <v>37</v>
      </c>
      <c r="N31" s="24">
        <v>34.19</v>
      </c>
      <c r="O31" s="24">
        <v>32.18</v>
      </c>
      <c r="P31" s="31"/>
    </row>
    <row r="32" spans="1:16" ht="15.75">
      <c r="A32" s="5">
        <v>15</v>
      </c>
      <c r="B32" s="6" t="s">
        <v>15</v>
      </c>
      <c r="C32" s="21">
        <v>20.14</v>
      </c>
      <c r="D32" s="22">
        <v>22.96</v>
      </c>
      <c r="E32" s="23">
        <v>25.78</v>
      </c>
      <c r="F32" s="22">
        <v>31.79</v>
      </c>
      <c r="G32" s="23">
        <v>34.46</v>
      </c>
      <c r="H32" s="22">
        <v>37.15</v>
      </c>
      <c r="I32" s="23">
        <v>39.83</v>
      </c>
      <c r="J32" s="22">
        <v>45.07</v>
      </c>
      <c r="K32" s="23">
        <v>49.82</v>
      </c>
      <c r="L32" s="24">
        <v>47.44</v>
      </c>
      <c r="M32" s="24">
        <v>43.64</v>
      </c>
      <c r="N32" s="24">
        <v>40.33</v>
      </c>
      <c r="O32" s="24">
        <v>37.950000000000003</v>
      </c>
      <c r="P32" s="31"/>
    </row>
    <row r="33" spans="1:16" ht="15.75">
      <c r="A33" s="5">
        <v>16</v>
      </c>
      <c r="B33" s="6" t="s">
        <v>16</v>
      </c>
      <c r="C33" s="21">
        <v>21.32</v>
      </c>
      <c r="D33" s="22">
        <v>24.3</v>
      </c>
      <c r="E33" s="23">
        <v>27.27</v>
      </c>
      <c r="F33" s="22">
        <v>33.11</v>
      </c>
      <c r="G33" s="23">
        <v>35.92</v>
      </c>
      <c r="H33" s="22">
        <v>38.71</v>
      </c>
      <c r="I33" s="23">
        <v>41.51</v>
      </c>
      <c r="J33" s="22">
        <v>46.61</v>
      </c>
      <c r="K33" s="23">
        <v>51.52</v>
      </c>
      <c r="L33" s="24">
        <v>49.05</v>
      </c>
      <c r="M33" s="24">
        <v>45.14</v>
      </c>
      <c r="N33" s="24">
        <v>41.7</v>
      </c>
      <c r="O33" s="24">
        <v>39.25</v>
      </c>
      <c r="P33" s="31"/>
    </row>
    <row r="34" spans="1:16" ht="15.75">
      <c r="A34" s="5">
        <v>17</v>
      </c>
      <c r="B34" s="6" t="s">
        <v>17</v>
      </c>
      <c r="C34" s="21">
        <v>22.52</v>
      </c>
      <c r="D34" s="22">
        <v>25.68</v>
      </c>
      <c r="E34" s="23">
        <v>28.82</v>
      </c>
      <c r="F34" s="22">
        <v>34.979999999999997</v>
      </c>
      <c r="G34" s="23">
        <v>37.950000000000003</v>
      </c>
      <c r="H34" s="22">
        <v>40.909999999999997</v>
      </c>
      <c r="I34" s="23">
        <v>43.86</v>
      </c>
      <c r="J34" s="22">
        <v>49.23</v>
      </c>
      <c r="K34" s="23">
        <v>54.42</v>
      </c>
      <c r="L34" s="24">
        <v>51.82</v>
      </c>
      <c r="M34" s="24">
        <v>47.68</v>
      </c>
      <c r="N34" s="24">
        <v>44.06</v>
      </c>
      <c r="O34" s="24">
        <v>41.46</v>
      </c>
      <c r="P34" s="31"/>
    </row>
    <row r="35" spans="1:16" ht="15.75">
      <c r="A35" s="5">
        <v>17</v>
      </c>
      <c r="B35" s="6" t="s">
        <v>18</v>
      </c>
      <c r="C35" s="21">
        <v>49.3</v>
      </c>
      <c r="D35" s="22">
        <v>56.2</v>
      </c>
      <c r="E35" s="23">
        <v>63.1</v>
      </c>
      <c r="F35" s="22">
        <v>69.989999999999995</v>
      </c>
      <c r="G35" s="23">
        <v>75.91</v>
      </c>
      <c r="H35" s="22">
        <v>81.84</v>
      </c>
      <c r="I35" s="23">
        <v>87.75</v>
      </c>
      <c r="J35" s="22">
        <v>93.67</v>
      </c>
      <c r="K35" s="23">
        <v>103.53</v>
      </c>
      <c r="L35" s="24">
        <v>98.59</v>
      </c>
      <c r="M35" s="24">
        <v>90.7</v>
      </c>
      <c r="N35" s="24">
        <v>83.81</v>
      </c>
      <c r="O35" s="24">
        <v>78.87</v>
      </c>
      <c r="P35" s="31"/>
    </row>
    <row r="36" spans="1:16" ht="15.75">
      <c r="A36" s="5">
        <v>18</v>
      </c>
      <c r="B36" s="6" t="s">
        <v>19</v>
      </c>
      <c r="C36" s="21">
        <v>17.100000000000001</v>
      </c>
      <c r="D36" s="22">
        <v>19.489999999999998</v>
      </c>
      <c r="E36" s="23">
        <v>21.89</v>
      </c>
      <c r="F36" s="22">
        <v>26.57</v>
      </c>
      <c r="G36" s="23">
        <v>28.82</v>
      </c>
      <c r="H36" s="22">
        <v>31.07</v>
      </c>
      <c r="I36" s="23">
        <v>33.31</v>
      </c>
      <c r="J36" s="22">
        <v>37.4</v>
      </c>
      <c r="K36" s="23">
        <v>41.33</v>
      </c>
      <c r="L36" s="24">
        <v>39.36</v>
      </c>
      <c r="M36" s="24">
        <v>36.21</v>
      </c>
      <c r="N36" s="24">
        <v>33.46</v>
      </c>
      <c r="O36" s="24">
        <v>31.49</v>
      </c>
      <c r="P36" s="31"/>
    </row>
    <row r="37" spans="1:16" ht="15.75">
      <c r="A37" s="5">
        <v>19</v>
      </c>
      <c r="B37" s="6" t="s">
        <v>20</v>
      </c>
      <c r="C37" s="21">
        <v>19.12</v>
      </c>
      <c r="D37" s="22">
        <v>21.8</v>
      </c>
      <c r="E37" s="23">
        <v>24.47</v>
      </c>
      <c r="F37" s="22">
        <v>30.16</v>
      </c>
      <c r="G37" s="23">
        <v>32.72</v>
      </c>
      <c r="H37" s="22">
        <v>35.270000000000003</v>
      </c>
      <c r="I37" s="23">
        <v>37.82</v>
      </c>
      <c r="J37" s="22">
        <v>42.78</v>
      </c>
      <c r="K37" s="23">
        <v>47.28</v>
      </c>
      <c r="L37" s="24">
        <v>45.03</v>
      </c>
      <c r="M37" s="24">
        <v>41.43</v>
      </c>
      <c r="N37" s="24">
        <v>38.29</v>
      </c>
      <c r="O37" s="24">
        <v>36.020000000000003</v>
      </c>
      <c r="P37" s="31"/>
    </row>
    <row r="38" spans="1:16" ht="15.75">
      <c r="A38" s="5">
        <v>20</v>
      </c>
      <c r="B38" s="6" t="s">
        <v>21</v>
      </c>
      <c r="C38" s="21">
        <v>95.85</v>
      </c>
      <c r="D38" s="22">
        <v>109.27</v>
      </c>
      <c r="E38" s="23">
        <v>122.69</v>
      </c>
      <c r="F38" s="22">
        <v>136.11000000000001</v>
      </c>
      <c r="G38" s="23">
        <v>147.62</v>
      </c>
      <c r="H38" s="22">
        <v>159.12</v>
      </c>
      <c r="I38" s="23">
        <v>170.63</v>
      </c>
      <c r="J38" s="22">
        <v>182.12</v>
      </c>
      <c r="K38" s="23">
        <v>201.29</v>
      </c>
      <c r="L38" s="24">
        <v>191.71</v>
      </c>
      <c r="M38" s="24">
        <v>176.37</v>
      </c>
      <c r="N38" s="24">
        <v>162.96</v>
      </c>
      <c r="O38" s="24">
        <v>153.36000000000001</v>
      </c>
      <c r="P38" s="31"/>
    </row>
    <row r="39" spans="1:16" ht="15.75">
      <c r="A39" s="5">
        <v>21</v>
      </c>
      <c r="B39" s="6" t="s">
        <v>22</v>
      </c>
      <c r="C39" s="21">
        <v>11.96</v>
      </c>
      <c r="D39" s="22">
        <v>13.64</v>
      </c>
      <c r="E39" s="23">
        <v>15.31</v>
      </c>
      <c r="F39" s="22">
        <v>18.88</v>
      </c>
      <c r="G39" s="23">
        <v>20.48</v>
      </c>
      <c r="H39" s="22">
        <v>22.06</v>
      </c>
      <c r="I39" s="23">
        <v>23.66</v>
      </c>
      <c r="J39" s="22">
        <v>26.77</v>
      </c>
      <c r="K39" s="23">
        <v>29.59</v>
      </c>
      <c r="L39" s="24">
        <v>28.18</v>
      </c>
      <c r="M39" s="24">
        <v>25.92</v>
      </c>
      <c r="N39" s="24">
        <v>23.96</v>
      </c>
      <c r="O39" s="24">
        <v>22.54</v>
      </c>
      <c r="P39" s="31"/>
    </row>
    <row r="40" spans="1:16" ht="15.75">
      <c r="A40" s="5">
        <v>22</v>
      </c>
      <c r="B40" s="6" t="s">
        <v>23</v>
      </c>
      <c r="C40" s="21">
        <v>19.63</v>
      </c>
      <c r="D40" s="22">
        <v>22.37</v>
      </c>
      <c r="E40" s="23">
        <v>25.13</v>
      </c>
      <c r="F40" s="22">
        <v>30.98</v>
      </c>
      <c r="G40" s="23">
        <v>33.590000000000003</v>
      </c>
      <c r="H40" s="22">
        <v>36.21</v>
      </c>
      <c r="I40" s="23">
        <v>38.83</v>
      </c>
      <c r="J40" s="22">
        <v>43.93</v>
      </c>
      <c r="K40" s="23">
        <v>48.54</v>
      </c>
      <c r="L40" s="24">
        <v>46.23</v>
      </c>
      <c r="M40" s="24">
        <v>42.54</v>
      </c>
      <c r="N40" s="24">
        <v>39.299999999999997</v>
      </c>
      <c r="O40" s="24">
        <v>36.99</v>
      </c>
      <c r="P40" s="31"/>
    </row>
    <row r="41" spans="1:16" ht="15.75">
      <c r="A41" s="5">
        <v>22</v>
      </c>
      <c r="B41" s="6" t="s">
        <v>18</v>
      </c>
      <c r="C41" s="21">
        <v>50.44</v>
      </c>
      <c r="D41" s="22">
        <v>57.5</v>
      </c>
      <c r="E41" s="23">
        <v>64.55</v>
      </c>
      <c r="F41" s="22">
        <v>71.599999999999994</v>
      </c>
      <c r="G41" s="23">
        <v>77.680000000000007</v>
      </c>
      <c r="H41" s="22">
        <v>83.72</v>
      </c>
      <c r="I41" s="23">
        <v>89.77</v>
      </c>
      <c r="J41" s="22">
        <v>95.82</v>
      </c>
      <c r="K41" s="23">
        <v>105.91</v>
      </c>
      <c r="L41" s="24">
        <v>100.85</v>
      </c>
      <c r="M41" s="24">
        <v>92.79</v>
      </c>
      <c r="N41" s="24">
        <v>85.74</v>
      </c>
      <c r="O41" s="24">
        <v>80.69</v>
      </c>
      <c r="P41" s="31"/>
    </row>
    <row r="42" spans="1:16" ht="15.75">
      <c r="A42" s="5">
        <v>23</v>
      </c>
      <c r="B42" s="6" t="s">
        <v>24</v>
      </c>
      <c r="C42" s="21">
        <v>17.59</v>
      </c>
      <c r="D42" s="22">
        <v>20.05</v>
      </c>
      <c r="E42" s="23">
        <v>22.52</v>
      </c>
      <c r="F42" s="22">
        <v>27.74</v>
      </c>
      <c r="G42" s="23">
        <v>30.1</v>
      </c>
      <c r="H42" s="22">
        <v>32.44</v>
      </c>
      <c r="I42" s="23">
        <v>34.78</v>
      </c>
      <c r="J42" s="22">
        <v>39.35</v>
      </c>
      <c r="K42" s="23">
        <v>43.49</v>
      </c>
      <c r="L42" s="24">
        <v>41.42</v>
      </c>
      <c r="M42" s="24">
        <v>38.1</v>
      </c>
      <c r="N42" s="24">
        <v>35.200000000000003</v>
      </c>
      <c r="O42" s="24">
        <v>33.14</v>
      </c>
      <c r="P42" s="31"/>
    </row>
    <row r="43" spans="1:16" ht="15.75">
      <c r="A43" s="5">
        <v>24</v>
      </c>
      <c r="B43" s="6" t="s">
        <v>25</v>
      </c>
      <c r="C43" s="21">
        <v>20.14</v>
      </c>
      <c r="D43" s="22">
        <v>22.96</v>
      </c>
      <c r="E43" s="23">
        <v>25.78</v>
      </c>
      <c r="F43" s="22">
        <v>31.79</v>
      </c>
      <c r="G43" s="23">
        <v>34.46</v>
      </c>
      <c r="H43" s="22">
        <v>37.15</v>
      </c>
      <c r="I43" s="23">
        <v>39.83</v>
      </c>
      <c r="J43" s="22">
        <v>45.07</v>
      </c>
      <c r="K43" s="23">
        <v>49.82</v>
      </c>
      <c r="L43" s="24">
        <v>47.44</v>
      </c>
      <c r="M43" s="24">
        <v>43.64</v>
      </c>
      <c r="N43" s="24">
        <v>40.33</v>
      </c>
      <c r="O43" s="24">
        <v>37.950000000000003</v>
      </c>
      <c r="P43" s="31"/>
    </row>
    <row r="44" spans="1:16" ht="15.75">
      <c r="A44" s="5">
        <v>25</v>
      </c>
      <c r="B44" s="6" t="s">
        <v>26</v>
      </c>
      <c r="C44" s="21">
        <v>14.52</v>
      </c>
      <c r="D44" s="22">
        <v>16.55</v>
      </c>
      <c r="E44" s="23">
        <v>18.59</v>
      </c>
      <c r="F44" s="22">
        <v>22.91</v>
      </c>
      <c r="G44" s="23">
        <v>24.84</v>
      </c>
      <c r="H44" s="22">
        <v>26.78</v>
      </c>
      <c r="I44" s="23">
        <v>28.72</v>
      </c>
      <c r="J44" s="22">
        <v>32.49</v>
      </c>
      <c r="K44" s="23">
        <v>35.909999999999997</v>
      </c>
      <c r="L44" s="24">
        <v>34.200000000000003</v>
      </c>
      <c r="M44" s="24">
        <v>31.46</v>
      </c>
      <c r="N44" s="24">
        <v>29.07</v>
      </c>
      <c r="O44" s="24">
        <v>27.35</v>
      </c>
      <c r="P44" s="31"/>
    </row>
    <row r="45" spans="1:16" ht="15.75">
      <c r="A45" s="5">
        <v>25</v>
      </c>
      <c r="B45" s="6" t="s">
        <v>4</v>
      </c>
      <c r="C45" s="21">
        <v>39.08</v>
      </c>
      <c r="D45" s="22">
        <v>44.55</v>
      </c>
      <c r="E45" s="23">
        <v>50.02</v>
      </c>
      <c r="F45" s="22">
        <v>55.48</v>
      </c>
      <c r="G45" s="23">
        <v>60.18</v>
      </c>
      <c r="H45" s="22">
        <v>64.87</v>
      </c>
      <c r="I45" s="23">
        <v>69.55</v>
      </c>
      <c r="J45" s="22">
        <v>74.260000000000005</v>
      </c>
      <c r="K45" s="23">
        <v>82.06</v>
      </c>
      <c r="L45" s="24">
        <v>78.16</v>
      </c>
      <c r="M45" s="24">
        <v>71.900000000000006</v>
      </c>
      <c r="N45" s="24">
        <v>66.430000000000007</v>
      </c>
      <c r="O45" s="24">
        <v>62.52</v>
      </c>
      <c r="P45" s="31"/>
    </row>
    <row r="46" spans="1:16" ht="15.75">
      <c r="A46" s="5">
        <v>26</v>
      </c>
      <c r="B46" s="6" t="s">
        <v>27</v>
      </c>
      <c r="C46" s="21">
        <v>17.59</v>
      </c>
      <c r="D46" s="22">
        <v>20.05</v>
      </c>
      <c r="E46" s="23">
        <v>22.52</v>
      </c>
      <c r="F46" s="22">
        <v>27.74</v>
      </c>
      <c r="G46" s="23">
        <v>30.1</v>
      </c>
      <c r="H46" s="22">
        <v>32.44</v>
      </c>
      <c r="I46" s="23">
        <v>34.78</v>
      </c>
      <c r="J46" s="22">
        <v>39.35</v>
      </c>
      <c r="K46" s="23">
        <v>43.49</v>
      </c>
      <c r="L46" s="24">
        <v>41.42</v>
      </c>
      <c r="M46" s="24">
        <v>38.1</v>
      </c>
      <c r="N46" s="24">
        <v>35.200000000000003</v>
      </c>
      <c r="O46" s="24">
        <v>33.14</v>
      </c>
      <c r="P46" s="31"/>
    </row>
    <row r="47" spans="1:16" ht="15.75">
      <c r="A47" s="5">
        <v>27</v>
      </c>
      <c r="B47" s="6" t="s">
        <v>28</v>
      </c>
      <c r="C47" s="21">
        <v>15.9</v>
      </c>
      <c r="D47" s="22">
        <v>18.12</v>
      </c>
      <c r="E47" s="23">
        <v>20.350000000000001</v>
      </c>
      <c r="F47" s="22">
        <v>24.7</v>
      </c>
      <c r="G47" s="23">
        <v>26.79</v>
      </c>
      <c r="H47" s="22">
        <v>28.87</v>
      </c>
      <c r="I47" s="23">
        <v>30.97</v>
      </c>
      <c r="J47" s="22">
        <v>34.76</v>
      </c>
      <c r="K47" s="23">
        <v>38.42</v>
      </c>
      <c r="L47" s="24">
        <v>36.6</v>
      </c>
      <c r="M47" s="24">
        <v>33.659999999999997</v>
      </c>
      <c r="N47" s="24">
        <v>31.1</v>
      </c>
      <c r="O47" s="24">
        <v>29.28</v>
      </c>
      <c r="P47" s="31"/>
    </row>
    <row r="48" spans="1:16" ht="15.75">
      <c r="A48" s="5">
        <v>28</v>
      </c>
      <c r="B48" s="6" t="s">
        <v>29</v>
      </c>
      <c r="C48" s="21">
        <v>17.100000000000001</v>
      </c>
      <c r="D48" s="22">
        <v>19.489999999999998</v>
      </c>
      <c r="E48" s="23">
        <v>21.89</v>
      </c>
      <c r="F48" s="22">
        <v>26.57</v>
      </c>
      <c r="G48" s="23">
        <v>28.82</v>
      </c>
      <c r="H48" s="22">
        <v>31.07</v>
      </c>
      <c r="I48" s="23">
        <v>33.31</v>
      </c>
      <c r="J48" s="22">
        <v>37.4</v>
      </c>
      <c r="K48" s="23">
        <v>41.33</v>
      </c>
      <c r="L48" s="24">
        <v>39.36</v>
      </c>
      <c r="M48" s="24">
        <v>36.21</v>
      </c>
      <c r="N48" s="24">
        <v>33.46</v>
      </c>
      <c r="O48" s="24">
        <v>31.49</v>
      </c>
      <c r="P48" s="31"/>
    </row>
    <row r="49" spans="1:16" ht="15.75">
      <c r="A49" s="5">
        <v>29</v>
      </c>
      <c r="B49" s="6" t="s">
        <v>30</v>
      </c>
      <c r="C49" s="21">
        <v>21.67</v>
      </c>
      <c r="D49" s="22">
        <v>24.7</v>
      </c>
      <c r="E49" s="23">
        <v>27.74</v>
      </c>
      <c r="F49" s="22">
        <v>34.200000000000003</v>
      </c>
      <c r="G49" s="23">
        <v>37.090000000000003</v>
      </c>
      <c r="H49" s="22">
        <v>39.979999999999997</v>
      </c>
      <c r="I49" s="23">
        <v>42.86</v>
      </c>
      <c r="J49" s="22">
        <v>48.5</v>
      </c>
      <c r="K49" s="23">
        <v>53.6</v>
      </c>
      <c r="L49" s="24">
        <v>51.05</v>
      </c>
      <c r="M49" s="24">
        <v>46.96</v>
      </c>
      <c r="N49" s="24">
        <v>43.39</v>
      </c>
      <c r="O49" s="24">
        <v>40.83</v>
      </c>
      <c r="P49" s="31"/>
    </row>
    <row r="50" spans="1:16" ht="15.75">
      <c r="A50" s="5">
        <v>29</v>
      </c>
      <c r="B50" s="6" t="s">
        <v>18</v>
      </c>
      <c r="C50" s="21">
        <v>54.98</v>
      </c>
      <c r="D50" s="22">
        <v>62.67</v>
      </c>
      <c r="E50" s="23">
        <v>70.37</v>
      </c>
      <c r="F50" s="22">
        <v>78.069999999999993</v>
      </c>
      <c r="G50" s="23">
        <v>84.67</v>
      </c>
      <c r="H50" s="22">
        <v>91.26</v>
      </c>
      <c r="I50" s="23">
        <v>97.86</v>
      </c>
      <c r="J50" s="22">
        <v>104.46</v>
      </c>
      <c r="K50" s="23">
        <v>115.44</v>
      </c>
      <c r="L50" s="24">
        <v>109.94</v>
      </c>
      <c r="M50" s="24">
        <v>101.15</v>
      </c>
      <c r="N50" s="24">
        <v>93.46</v>
      </c>
      <c r="O50" s="24">
        <v>87.96</v>
      </c>
      <c r="P50" s="31"/>
    </row>
    <row r="51" spans="1:16" ht="15.75">
      <c r="A51" s="5">
        <v>30</v>
      </c>
      <c r="B51" s="6" t="s">
        <v>31</v>
      </c>
      <c r="C51" s="21">
        <v>21.16</v>
      </c>
      <c r="D51" s="22">
        <v>24.13</v>
      </c>
      <c r="E51" s="23">
        <v>27.09</v>
      </c>
      <c r="F51" s="22">
        <v>33.4</v>
      </c>
      <c r="G51" s="23">
        <v>36.22</v>
      </c>
      <c r="H51" s="22">
        <v>39.04</v>
      </c>
      <c r="I51" s="23">
        <v>41.86</v>
      </c>
      <c r="J51" s="22">
        <v>47.36</v>
      </c>
      <c r="K51" s="23">
        <v>52.34</v>
      </c>
      <c r="L51" s="24">
        <v>49.84</v>
      </c>
      <c r="M51" s="24">
        <v>45.86</v>
      </c>
      <c r="N51" s="24">
        <v>42.38</v>
      </c>
      <c r="O51" s="24">
        <v>39.869999999999997</v>
      </c>
      <c r="P51" s="31"/>
    </row>
    <row r="52" spans="1:16" ht="15.75">
      <c r="A52" s="5">
        <v>31</v>
      </c>
      <c r="B52" s="6" t="s">
        <v>32</v>
      </c>
      <c r="C52" s="21">
        <v>27.46</v>
      </c>
      <c r="D52" s="22">
        <v>31.29</v>
      </c>
      <c r="E52" s="23">
        <v>35.14</v>
      </c>
      <c r="F52" s="22">
        <v>41.72</v>
      </c>
      <c r="G52" s="23">
        <v>45.24</v>
      </c>
      <c r="H52" s="22">
        <v>48.78</v>
      </c>
      <c r="I52" s="23">
        <v>52.29</v>
      </c>
      <c r="J52" s="22">
        <v>57.66</v>
      </c>
      <c r="K52" s="23">
        <v>63.71</v>
      </c>
      <c r="L52" s="24">
        <v>60.68</v>
      </c>
      <c r="M52" s="24">
        <v>55.82</v>
      </c>
      <c r="N52" s="24">
        <v>51.58</v>
      </c>
      <c r="O52" s="24">
        <v>48.54</v>
      </c>
      <c r="P52" s="31"/>
    </row>
    <row r="53" spans="1:16" ht="15.75">
      <c r="A53" s="5">
        <v>31</v>
      </c>
      <c r="B53" s="6" t="s">
        <v>4</v>
      </c>
      <c r="C53" s="21">
        <v>54.98</v>
      </c>
      <c r="D53" s="22">
        <v>62.67</v>
      </c>
      <c r="E53" s="23">
        <v>70.37</v>
      </c>
      <c r="F53" s="22">
        <v>78.069999999999993</v>
      </c>
      <c r="G53" s="23">
        <v>84.67</v>
      </c>
      <c r="H53" s="22">
        <v>91.26</v>
      </c>
      <c r="I53" s="23">
        <v>97.86</v>
      </c>
      <c r="J53" s="22">
        <v>104.46</v>
      </c>
      <c r="K53" s="23">
        <v>115.44</v>
      </c>
      <c r="L53" s="24">
        <v>109.94</v>
      </c>
      <c r="M53" s="24">
        <v>101.15</v>
      </c>
      <c r="N53" s="24">
        <v>93.46</v>
      </c>
      <c r="O53" s="24">
        <v>87.96</v>
      </c>
      <c r="P53" s="31"/>
    </row>
    <row r="54" spans="1:16" ht="15.75">
      <c r="A54" s="5">
        <v>32</v>
      </c>
      <c r="B54" s="6" t="s">
        <v>33</v>
      </c>
      <c r="C54" s="21">
        <v>25.79</v>
      </c>
      <c r="D54" s="22">
        <v>29.39</v>
      </c>
      <c r="E54" s="23">
        <v>33.01</v>
      </c>
      <c r="F54" s="22">
        <v>40.270000000000003</v>
      </c>
      <c r="G54" s="23">
        <v>43.68</v>
      </c>
      <c r="H54" s="22">
        <v>47.09</v>
      </c>
      <c r="I54" s="23">
        <v>50.48</v>
      </c>
      <c r="J54" s="22">
        <v>56.82</v>
      </c>
      <c r="K54" s="23">
        <v>62.82</v>
      </c>
      <c r="L54" s="24">
        <v>59.81</v>
      </c>
      <c r="M54" s="24">
        <v>55.03</v>
      </c>
      <c r="N54" s="24">
        <v>50.86</v>
      </c>
      <c r="O54" s="24">
        <v>47.85</v>
      </c>
      <c r="P54" s="31"/>
    </row>
    <row r="55" spans="1:16" ht="15.75">
      <c r="A55" s="5">
        <v>33</v>
      </c>
      <c r="B55" s="6" t="s">
        <v>34</v>
      </c>
      <c r="C55" s="21">
        <v>20.94</v>
      </c>
      <c r="D55" s="22">
        <v>23.87</v>
      </c>
      <c r="E55" s="23">
        <v>26.81</v>
      </c>
      <c r="F55" s="22">
        <v>32.83</v>
      </c>
      <c r="G55" s="23">
        <v>35.61</v>
      </c>
      <c r="H55" s="22">
        <v>38.380000000000003</v>
      </c>
      <c r="I55" s="23">
        <v>41.16</v>
      </c>
      <c r="J55" s="22">
        <v>46.41</v>
      </c>
      <c r="K55" s="23">
        <v>51.3</v>
      </c>
      <c r="L55" s="24">
        <v>48.85</v>
      </c>
      <c r="M55" s="24">
        <v>44.94</v>
      </c>
      <c r="N55" s="24">
        <v>41.52</v>
      </c>
      <c r="O55" s="24">
        <v>39.08</v>
      </c>
      <c r="P55" s="31"/>
    </row>
    <row r="56" spans="1:16" ht="15.75">
      <c r="A56" s="5">
        <v>34</v>
      </c>
      <c r="B56" s="6" t="s">
        <v>35</v>
      </c>
      <c r="C56" s="21">
        <v>22.7</v>
      </c>
      <c r="D56" s="22">
        <v>25.87</v>
      </c>
      <c r="E56" s="23">
        <v>29.04</v>
      </c>
      <c r="F56" s="22">
        <v>35.799999999999997</v>
      </c>
      <c r="G56" s="23">
        <v>38.840000000000003</v>
      </c>
      <c r="H56" s="22">
        <v>41.86</v>
      </c>
      <c r="I56" s="23">
        <v>44.89</v>
      </c>
      <c r="J56" s="22">
        <v>50.79</v>
      </c>
      <c r="K56" s="23">
        <v>56.13</v>
      </c>
      <c r="L56" s="24">
        <v>53.46</v>
      </c>
      <c r="M56" s="24">
        <v>49.18</v>
      </c>
      <c r="N56" s="24">
        <v>45.44</v>
      </c>
      <c r="O56" s="24">
        <v>42.77</v>
      </c>
      <c r="P56" s="31"/>
    </row>
    <row r="57" spans="1:16" ht="15.75">
      <c r="A57" s="5">
        <v>35</v>
      </c>
      <c r="B57" s="6" t="s">
        <v>36</v>
      </c>
      <c r="C57" s="21">
        <v>18.21</v>
      </c>
      <c r="D57" s="22">
        <v>20.76</v>
      </c>
      <c r="E57" s="23">
        <v>23.31</v>
      </c>
      <c r="F57" s="22">
        <v>28.55</v>
      </c>
      <c r="G57" s="23">
        <v>30.97</v>
      </c>
      <c r="H57" s="22">
        <v>33.369999999999997</v>
      </c>
      <c r="I57" s="23">
        <v>35.79</v>
      </c>
      <c r="J57" s="22">
        <v>40.369999999999997</v>
      </c>
      <c r="K57" s="23">
        <v>44.62</v>
      </c>
      <c r="L57" s="24">
        <v>42.5</v>
      </c>
      <c r="M57" s="24">
        <v>39.090000000000003</v>
      </c>
      <c r="N57" s="24">
        <v>36.130000000000003</v>
      </c>
      <c r="O57" s="24">
        <v>34</v>
      </c>
      <c r="P57" s="31"/>
    </row>
    <row r="58" spans="1:16" ht="15.75">
      <c r="A58" s="5">
        <v>36</v>
      </c>
      <c r="B58" s="6" t="s">
        <v>37</v>
      </c>
      <c r="C58" s="21">
        <v>19.03</v>
      </c>
      <c r="D58" s="22">
        <v>21.71</v>
      </c>
      <c r="E58" s="23">
        <v>24.38</v>
      </c>
      <c r="F58" s="22">
        <v>28.93</v>
      </c>
      <c r="G58" s="23">
        <v>31.37</v>
      </c>
      <c r="H58" s="22">
        <v>33.83</v>
      </c>
      <c r="I58" s="23">
        <v>36.270000000000003</v>
      </c>
      <c r="J58" s="22">
        <v>39.979999999999997</v>
      </c>
      <c r="K58" s="23">
        <v>44.19</v>
      </c>
      <c r="L58" s="24">
        <v>42.09</v>
      </c>
      <c r="M58" s="24">
        <v>38.71</v>
      </c>
      <c r="N58" s="24">
        <v>35.78</v>
      </c>
      <c r="O58" s="24">
        <v>33.659999999999997</v>
      </c>
      <c r="P58" s="31"/>
    </row>
    <row r="59" spans="1:16" ht="15.75">
      <c r="A59" s="5">
        <v>37</v>
      </c>
      <c r="B59" s="6" t="s">
        <v>38</v>
      </c>
      <c r="C59" s="21">
        <v>14.52</v>
      </c>
      <c r="D59" s="22">
        <v>16.55</v>
      </c>
      <c r="E59" s="23">
        <v>18.59</v>
      </c>
      <c r="F59" s="22">
        <v>22.91</v>
      </c>
      <c r="G59" s="23">
        <v>24.84</v>
      </c>
      <c r="H59" s="22">
        <v>26.78</v>
      </c>
      <c r="I59" s="23">
        <v>28.72</v>
      </c>
      <c r="J59" s="22">
        <v>32.49</v>
      </c>
      <c r="K59" s="23">
        <v>35.909999999999997</v>
      </c>
      <c r="L59" s="24">
        <v>34.200000000000003</v>
      </c>
      <c r="M59" s="24">
        <v>31.46</v>
      </c>
      <c r="N59" s="24">
        <v>29.07</v>
      </c>
      <c r="O59" s="24">
        <v>27.35</v>
      </c>
      <c r="P59" s="31"/>
    </row>
    <row r="60" spans="1:16" ht="15.75">
      <c r="A60" s="5">
        <v>38</v>
      </c>
      <c r="B60" s="6" t="s">
        <v>39</v>
      </c>
      <c r="C60" s="21">
        <v>20.11</v>
      </c>
      <c r="D60" s="22">
        <v>22.92</v>
      </c>
      <c r="E60" s="23">
        <v>25.74</v>
      </c>
      <c r="F60" s="22">
        <v>31.25</v>
      </c>
      <c r="G60" s="23">
        <v>33.89</v>
      </c>
      <c r="H60" s="22">
        <v>36.53</v>
      </c>
      <c r="I60" s="23">
        <v>39.17</v>
      </c>
      <c r="J60" s="22">
        <v>43.97</v>
      </c>
      <c r="K60" s="23">
        <v>48.61</v>
      </c>
      <c r="L60" s="24">
        <v>46.29</v>
      </c>
      <c r="M60" s="24">
        <v>42.59</v>
      </c>
      <c r="N60" s="24">
        <v>39.35</v>
      </c>
      <c r="O60" s="24">
        <v>37.020000000000003</v>
      </c>
      <c r="P60" s="31"/>
    </row>
    <row r="61" spans="1:16" ht="15.75">
      <c r="A61" s="5">
        <v>38</v>
      </c>
      <c r="B61" s="6" t="s">
        <v>4</v>
      </c>
      <c r="C61" s="21">
        <v>44.76</v>
      </c>
      <c r="D61" s="22">
        <v>51.03</v>
      </c>
      <c r="E61" s="23">
        <v>57.28</v>
      </c>
      <c r="F61" s="22">
        <v>63.56</v>
      </c>
      <c r="G61" s="23">
        <v>68.930000000000007</v>
      </c>
      <c r="H61" s="22">
        <v>74.3</v>
      </c>
      <c r="I61" s="23">
        <v>79.66</v>
      </c>
      <c r="J61" s="22">
        <v>85.03</v>
      </c>
      <c r="K61" s="23">
        <v>93.99</v>
      </c>
      <c r="L61" s="24">
        <v>89.51</v>
      </c>
      <c r="M61" s="24">
        <v>82.34</v>
      </c>
      <c r="N61" s="24">
        <v>76.09</v>
      </c>
      <c r="O61" s="24">
        <v>71.599999999999994</v>
      </c>
      <c r="P61" s="31"/>
    </row>
    <row r="62" spans="1:16" ht="15.75">
      <c r="A62" s="5">
        <v>39</v>
      </c>
      <c r="B62" s="6" t="s">
        <v>40</v>
      </c>
      <c r="C62" s="21">
        <v>16.059999999999999</v>
      </c>
      <c r="D62" s="22">
        <v>18.3</v>
      </c>
      <c r="E62" s="23">
        <v>20.54</v>
      </c>
      <c r="F62" s="22">
        <v>25.34</v>
      </c>
      <c r="G62" s="23">
        <v>27.47</v>
      </c>
      <c r="H62" s="22">
        <v>29.61</v>
      </c>
      <c r="I62" s="23">
        <v>31.75</v>
      </c>
      <c r="J62" s="22">
        <v>35.92</v>
      </c>
      <c r="K62" s="23">
        <v>39.700000000000003</v>
      </c>
      <c r="L62" s="24">
        <v>37.82</v>
      </c>
      <c r="M62" s="24">
        <v>34.79</v>
      </c>
      <c r="N62" s="24">
        <v>32.14</v>
      </c>
      <c r="O62" s="24">
        <v>30.25</v>
      </c>
      <c r="P62" s="31"/>
    </row>
    <row r="63" spans="1:16" ht="15.75">
      <c r="A63" s="5">
        <v>39</v>
      </c>
      <c r="B63" s="6" t="s">
        <v>4</v>
      </c>
      <c r="C63" s="21">
        <v>19.12</v>
      </c>
      <c r="D63" s="22">
        <v>21.8</v>
      </c>
      <c r="E63" s="23">
        <v>24.47</v>
      </c>
      <c r="F63" s="22">
        <v>30.16</v>
      </c>
      <c r="G63" s="23">
        <v>32.72</v>
      </c>
      <c r="H63" s="22">
        <v>35.270000000000003</v>
      </c>
      <c r="I63" s="23">
        <v>37.82</v>
      </c>
      <c r="J63" s="22">
        <v>42.78</v>
      </c>
      <c r="K63" s="23">
        <v>47.28</v>
      </c>
      <c r="L63" s="24">
        <v>45.03</v>
      </c>
      <c r="M63" s="24">
        <v>41.43</v>
      </c>
      <c r="N63" s="24">
        <v>38.29</v>
      </c>
      <c r="O63" s="24">
        <v>36.020000000000003</v>
      </c>
      <c r="P63" s="31"/>
    </row>
    <row r="64" spans="1:16" ht="15.75">
      <c r="A64" s="5">
        <v>40</v>
      </c>
      <c r="B64" s="6" t="s">
        <v>41</v>
      </c>
      <c r="C64" s="21">
        <v>22.7</v>
      </c>
      <c r="D64" s="22">
        <v>25.87</v>
      </c>
      <c r="E64" s="23">
        <v>29.04</v>
      </c>
      <c r="F64" s="22">
        <v>35.799999999999997</v>
      </c>
      <c r="G64" s="23">
        <v>38.840000000000003</v>
      </c>
      <c r="H64" s="22">
        <v>41.86</v>
      </c>
      <c r="I64" s="23">
        <v>44.89</v>
      </c>
      <c r="J64" s="22">
        <v>50.79</v>
      </c>
      <c r="K64" s="23">
        <v>56.13</v>
      </c>
      <c r="L64" s="24">
        <v>53.46</v>
      </c>
      <c r="M64" s="24">
        <v>49.18</v>
      </c>
      <c r="N64" s="24">
        <v>45.44</v>
      </c>
      <c r="O64" s="24">
        <v>42.77</v>
      </c>
      <c r="P64" s="31"/>
    </row>
    <row r="65" spans="1:16" ht="15.75">
      <c r="A65" s="5">
        <v>41</v>
      </c>
      <c r="B65" s="6" t="s">
        <v>42</v>
      </c>
      <c r="C65" s="21">
        <v>15.03</v>
      </c>
      <c r="D65" s="22">
        <v>17.13</v>
      </c>
      <c r="E65" s="23">
        <v>19.239999999999998</v>
      </c>
      <c r="F65" s="22">
        <v>23.71</v>
      </c>
      <c r="G65" s="23">
        <v>25.71</v>
      </c>
      <c r="H65" s="22">
        <v>27.73</v>
      </c>
      <c r="I65" s="23">
        <v>29.73</v>
      </c>
      <c r="J65" s="22">
        <v>33.630000000000003</v>
      </c>
      <c r="K65" s="23">
        <v>37.17</v>
      </c>
      <c r="L65" s="24">
        <v>35.409999999999997</v>
      </c>
      <c r="M65" s="24">
        <v>32.57</v>
      </c>
      <c r="N65" s="24">
        <v>30.1</v>
      </c>
      <c r="O65" s="24">
        <v>28.31</v>
      </c>
      <c r="P65" s="31"/>
    </row>
    <row r="66" spans="1:16" ht="15.75">
      <c r="A66" s="5">
        <v>42</v>
      </c>
      <c r="B66" s="6" t="s">
        <v>43</v>
      </c>
      <c r="C66" s="21">
        <v>17.079999999999998</v>
      </c>
      <c r="D66" s="22">
        <v>19.46</v>
      </c>
      <c r="E66" s="23">
        <v>21.85</v>
      </c>
      <c r="F66" s="22">
        <v>26.94</v>
      </c>
      <c r="G66" s="23">
        <v>29.21</v>
      </c>
      <c r="H66" s="22">
        <v>31.49</v>
      </c>
      <c r="I66" s="23">
        <v>33.770000000000003</v>
      </c>
      <c r="J66" s="22">
        <v>38.21</v>
      </c>
      <c r="K66" s="23">
        <v>42.22</v>
      </c>
      <c r="L66" s="24">
        <v>40.22</v>
      </c>
      <c r="M66" s="24">
        <v>37</v>
      </c>
      <c r="N66" s="24">
        <v>34.19</v>
      </c>
      <c r="O66" s="24">
        <v>32.18</v>
      </c>
      <c r="P66" s="31"/>
    </row>
    <row r="67" spans="1:16" ht="15.75">
      <c r="A67" s="5">
        <v>42</v>
      </c>
      <c r="B67" s="6" t="s">
        <v>4</v>
      </c>
      <c r="C67" s="21">
        <v>20.14</v>
      </c>
      <c r="D67" s="22">
        <v>22.96</v>
      </c>
      <c r="E67" s="23">
        <v>25.78</v>
      </c>
      <c r="F67" s="22">
        <v>31.79</v>
      </c>
      <c r="G67" s="23">
        <v>34.46</v>
      </c>
      <c r="H67" s="22">
        <v>37.15</v>
      </c>
      <c r="I67" s="23">
        <v>39.83</v>
      </c>
      <c r="J67" s="22">
        <v>45.07</v>
      </c>
      <c r="K67" s="23">
        <v>49.82</v>
      </c>
      <c r="L67" s="24">
        <v>47.44</v>
      </c>
      <c r="M67" s="24">
        <v>43.64</v>
      </c>
      <c r="N67" s="24">
        <v>40.33</v>
      </c>
      <c r="O67" s="24">
        <v>37.950000000000003</v>
      </c>
      <c r="P67" s="31"/>
    </row>
    <row r="68" spans="1:16" ht="15.75">
      <c r="A68" s="5">
        <v>43</v>
      </c>
      <c r="B68" s="6" t="s">
        <v>44</v>
      </c>
      <c r="C68" s="21">
        <v>19.12</v>
      </c>
      <c r="D68" s="22">
        <v>21.8</v>
      </c>
      <c r="E68" s="23">
        <v>24.47</v>
      </c>
      <c r="F68" s="22">
        <v>30.16</v>
      </c>
      <c r="G68" s="23">
        <v>32.72</v>
      </c>
      <c r="H68" s="22">
        <v>35.270000000000003</v>
      </c>
      <c r="I68" s="23">
        <v>37.82</v>
      </c>
      <c r="J68" s="22">
        <v>42.78</v>
      </c>
      <c r="K68" s="23">
        <v>47.28</v>
      </c>
      <c r="L68" s="24">
        <v>45.03</v>
      </c>
      <c r="M68" s="24">
        <v>41.43</v>
      </c>
      <c r="N68" s="24">
        <v>38.29</v>
      </c>
      <c r="O68" s="24">
        <v>36.020000000000003</v>
      </c>
      <c r="P68" s="31"/>
    </row>
    <row r="69" spans="1:16" ht="15.75">
      <c r="A69" s="5">
        <v>44</v>
      </c>
      <c r="B69" s="6" t="s">
        <v>45</v>
      </c>
      <c r="C69" s="21">
        <v>17.079999999999998</v>
      </c>
      <c r="D69" s="22">
        <v>19.46</v>
      </c>
      <c r="E69" s="23">
        <v>21.85</v>
      </c>
      <c r="F69" s="22">
        <v>26.94</v>
      </c>
      <c r="G69" s="23">
        <v>29.21</v>
      </c>
      <c r="H69" s="22">
        <v>31.49</v>
      </c>
      <c r="I69" s="23">
        <v>33.770000000000003</v>
      </c>
      <c r="J69" s="22">
        <v>38.21</v>
      </c>
      <c r="K69" s="23">
        <v>42.22</v>
      </c>
      <c r="L69" s="24">
        <v>40.22</v>
      </c>
      <c r="M69" s="24">
        <v>37</v>
      </c>
      <c r="N69" s="24">
        <v>34.19</v>
      </c>
      <c r="O69" s="24">
        <v>32.18</v>
      </c>
      <c r="P69" s="31"/>
    </row>
    <row r="70" spans="1:16" ht="15.75">
      <c r="A70" s="5">
        <v>45</v>
      </c>
      <c r="B70" s="6" t="s">
        <v>46</v>
      </c>
      <c r="C70" s="21">
        <v>17.75</v>
      </c>
      <c r="D70" s="22">
        <v>20.23</v>
      </c>
      <c r="E70" s="23">
        <v>22.71</v>
      </c>
      <c r="F70" s="22">
        <v>26.96</v>
      </c>
      <c r="G70" s="23">
        <v>29.25</v>
      </c>
      <c r="H70" s="22">
        <v>31.53</v>
      </c>
      <c r="I70" s="23">
        <v>33.799999999999997</v>
      </c>
      <c r="J70" s="22">
        <v>37.26</v>
      </c>
      <c r="K70" s="23">
        <v>41.18</v>
      </c>
      <c r="L70" s="24">
        <v>39.22</v>
      </c>
      <c r="M70" s="24">
        <v>36.090000000000003</v>
      </c>
      <c r="N70" s="24">
        <v>33.35</v>
      </c>
      <c r="O70" s="24">
        <v>31.38</v>
      </c>
      <c r="P70" s="31"/>
    </row>
    <row r="71" spans="1:16" ht="15.75">
      <c r="A71" s="5">
        <v>46</v>
      </c>
      <c r="B71" s="6" t="s">
        <v>47</v>
      </c>
      <c r="C71" s="21">
        <v>22.18</v>
      </c>
      <c r="D71" s="22">
        <v>25.29</v>
      </c>
      <c r="E71" s="23">
        <v>28.39</v>
      </c>
      <c r="F71" s="22">
        <v>35</v>
      </c>
      <c r="G71" s="23">
        <v>37.96</v>
      </c>
      <c r="H71" s="22">
        <v>40.92</v>
      </c>
      <c r="I71" s="23">
        <v>43.88</v>
      </c>
      <c r="J71" s="22">
        <v>49.65</v>
      </c>
      <c r="K71" s="23">
        <v>54.87</v>
      </c>
      <c r="L71" s="24">
        <v>52.26</v>
      </c>
      <c r="M71" s="24">
        <v>48.07</v>
      </c>
      <c r="N71" s="24">
        <v>44.42</v>
      </c>
      <c r="O71" s="24">
        <v>41.81</v>
      </c>
      <c r="P71" s="31"/>
    </row>
    <row r="72" spans="1:16" ht="15.75">
      <c r="A72" s="5">
        <v>47</v>
      </c>
      <c r="B72" s="6" t="s">
        <v>48</v>
      </c>
      <c r="C72" s="21">
        <v>25.53</v>
      </c>
      <c r="D72" s="22">
        <v>29.09</v>
      </c>
      <c r="E72" s="23">
        <v>32.67</v>
      </c>
      <c r="F72" s="22">
        <v>39.659999999999997</v>
      </c>
      <c r="G72" s="23">
        <v>43.02</v>
      </c>
      <c r="H72" s="22">
        <v>46.37</v>
      </c>
      <c r="I72" s="23">
        <v>49.73</v>
      </c>
      <c r="J72" s="22">
        <v>55.82</v>
      </c>
      <c r="K72" s="23">
        <v>61.7</v>
      </c>
      <c r="L72" s="24">
        <v>58.75</v>
      </c>
      <c r="M72" s="24">
        <v>54.05</v>
      </c>
      <c r="N72" s="24">
        <v>49.95</v>
      </c>
      <c r="O72" s="24">
        <v>47</v>
      </c>
      <c r="P72" s="31"/>
    </row>
    <row r="73" spans="1:16" ht="15.75">
      <c r="A73" s="5">
        <v>48</v>
      </c>
      <c r="B73" s="6" t="s">
        <v>49</v>
      </c>
      <c r="C73" s="21">
        <v>21.16</v>
      </c>
      <c r="D73" s="22">
        <v>24.13</v>
      </c>
      <c r="E73" s="23">
        <v>27.09</v>
      </c>
      <c r="F73" s="22">
        <v>33.4</v>
      </c>
      <c r="G73" s="23">
        <v>36.22</v>
      </c>
      <c r="H73" s="22">
        <v>39.04</v>
      </c>
      <c r="I73" s="23">
        <v>41.86</v>
      </c>
      <c r="J73" s="22">
        <v>47.36</v>
      </c>
      <c r="K73" s="23">
        <v>52.34</v>
      </c>
      <c r="L73" s="24">
        <v>49.84</v>
      </c>
      <c r="M73" s="24">
        <v>45.86</v>
      </c>
      <c r="N73" s="24">
        <v>42.38</v>
      </c>
      <c r="O73" s="24">
        <v>39.869999999999997</v>
      </c>
      <c r="P73" s="31"/>
    </row>
    <row r="74" spans="1:16" ht="15.75">
      <c r="A74" s="5">
        <v>49</v>
      </c>
      <c r="B74" s="6" t="s">
        <v>50</v>
      </c>
      <c r="C74" s="21">
        <v>16.559999999999999</v>
      </c>
      <c r="D74" s="22">
        <v>18.89</v>
      </c>
      <c r="E74" s="23">
        <v>21.2</v>
      </c>
      <c r="F74" s="22">
        <v>26.14</v>
      </c>
      <c r="G74" s="23">
        <v>28.34</v>
      </c>
      <c r="H74" s="22">
        <v>30.55</v>
      </c>
      <c r="I74" s="23">
        <v>32.76</v>
      </c>
      <c r="J74" s="22">
        <v>37.06</v>
      </c>
      <c r="K74" s="23">
        <v>40.96</v>
      </c>
      <c r="L74" s="24">
        <v>39.01</v>
      </c>
      <c r="M74" s="24">
        <v>35.89</v>
      </c>
      <c r="N74" s="24">
        <v>33.159999999999997</v>
      </c>
      <c r="O74" s="24">
        <v>31.21</v>
      </c>
      <c r="P74" s="31"/>
    </row>
    <row r="75" spans="1:16" ht="15.75">
      <c r="A75" s="5">
        <v>50</v>
      </c>
      <c r="B75" s="6" t="s">
        <v>51</v>
      </c>
      <c r="C75" s="21">
        <v>18.100000000000001</v>
      </c>
      <c r="D75" s="22">
        <v>20.63</v>
      </c>
      <c r="E75" s="23">
        <v>23.17</v>
      </c>
      <c r="F75" s="22">
        <v>28.55</v>
      </c>
      <c r="G75" s="23">
        <v>30.97</v>
      </c>
      <c r="H75" s="22">
        <v>33.380000000000003</v>
      </c>
      <c r="I75" s="23">
        <v>35.79</v>
      </c>
      <c r="J75" s="22">
        <v>40.5</v>
      </c>
      <c r="K75" s="23">
        <v>44.76</v>
      </c>
      <c r="L75" s="24">
        <v>42.63</v>
      </c>
      <c r="M75" s="24">
        <v>39.22</v>
      </c>
      <c r="N75" s="24">
        <v>36.229999999999997</v>
      </c>
      <c r="O75" s="24">
        <v>34.1</v>
      </c>
      <c r="P75" s="31"/>
    </row>
    <row r="76" spans="1:16" ht="15.75">
      <c r="A76" s="5">
        <v>51</v>
      </c>
      <c r="B76" s="6" t="s">
        <v>52</v>
      </c>
      <c r="C76" s="21">
        <v>12.48</v>
      </c>
      <c r="D76" s="22">
        <v>14.22</v>
      </c>
      <c r="E76" s="23">
        <v>15.98</v>
      </c>
      <c r="F76" s="22">
        <v>19.68</v>
      </c>
      <c r="G76" s="23">
        <v>21.35</v>
      </c>
      <c r="H76" s="22">
        <v>23.01</v>
      </c>
      <c r="I76" s="23">
        <v>24.67</v>
      </c>
      <c r="J76" s="22">
        <v>27.92</v>
      </c>
      <c r="K76" s="23">
        <v>30.85</v>
      </c>
      <c r="L76" s="24">
        <v>29.38</v>
      </c>
      <c r="M76" s="24">
        <v>27.03</v>
      </c>
      <c r="N76" s="24">
        <v>24.97</v>
      </c>
      <c r="O76" s="24">
        <v>23.5</v>
      </c>
      <c r="P76" s="31"/>
    </row>
    <row r="77" spans="1:16" ht="15.75">
      <c r="A77" s="5">
        <v>52</v>
      </c>
      <c r="B77" s="6" t="s">
        <v>53</v>
      </c>
      <c r="C77" s="21">
        <v>11.96</v>
      </c>
      <c r="D77" s="22">
        <v>13.64</v>
      </c>
      <c r="E77" s="23">
        <v>15.31</v>
      </c>
      <c r="F77" s="22">
        <v>18.88</v>
      </c>
      <c r="G77" s="23">
        <v>20.48</v>
      </c>
      <c r="H77" s="22">
        <v>22.06</v>
      </c>
      <c r="I77" s="23">
        <v>23.66</v>
      </c>
      <c r="J77" s="22">
        <v>26.77</v>
      </c>
      <c r="K77" s="23">
        <v>29.59</v>
      </c>
      <c r="L77" s="24">
        <v>28.18</v>
      </c>
      <c r="M77" s="24">
        <v>25.92</v>
      </c>
      <c r="N77" s="24">
        <v>23.96</v>
      </c>
      <c r="O77" s="24">
        <v>22.54</v>
      </c>
      <c r="P77" s="31"/>
    </row>
    <row r="78" spans="1:16" ht="15.75">
      <c r="A78" s="5">
        <v>53</v>
      </c>
      <c r="B78" s="6" t="s">
        <v>54</v>
      </c>
      <c r="C78" s="21">
        <v>17.59</v>
      </c>
      <c r="D78" s="22">
        <v>20.05</v>
      </c>
      <c r="E78" s="23">
        <v>22.52</v>
      </c>
      <c r="F78" s="22">
        <v>27.74</v>
      </c>
      <c r="G78" s="23">
        <v>30.1</v>
      </c>
      <c r="H78" s="22">
        <v>32.44</v>
      </c>
      <c r="I78" s="23">
        <v>34.78</v>
      </c>
      <c r="J78" s="22">
        <v>39.35</v>
      </c>
      <c r="K78" s="23">
        <v>43.49</v>
      </c>
      <c r="L78" s="24">
        <v>41.42</v>
      </c>
      <c r="M78" s="24">
        <v>38.1</v>
      </c>
      <c r="N78" s="24">
        <v>35.200000000000003</v>
      </c>
      <c r="O78" s="24">
        <v>33.14</v>
      </c>
      <c r="P78" s="31"/>
    </row>
    <row r="79" spans="1:16" ht="15.75">
      <c r="A79" s="5">
        <v>54</v>
      </c>
      <c r="B79" s="6" t="s">
        <v>55</v>
      </c>
      <c r="C79" s="21">
        <v>17.75</v>
      </c>
      <c r="D79" s="22">
        <v>20.23</v>
      </c>
      <c r="E79" s="23">
        <v>22.71</v>
      </c>
      <c r="F79" s="22">
        <v>26.96</v>
      </c>
      <c r="G79" s="23">
        <v>29.25</v>
      </c>
      <c r="H79" s="22">
        <v>31.53</v>
      </c>
      <c r="I79" s="23">
        <v>33.799999999999997</v>
      </c>
      <c r="J79" s="22">
        <v>37.26</v>
      </c>
      <c r="K79" s="23">
        <v>41.18</v>
      </c>
      <c r="L79" s="24">
        <v>39.22</v>
      </c>
      <c r="M79" s="24">
        <v>36.090000000000003</v>
      </c>
      <c r="N79" s="24">
        <v>33.35</v>
      </c>
      <c r="O79" s="24">
        <v>31.38</v>
      </c>
      <c r="P79" s="31"/>
    </row>
    <row r="80" spans="1:16" ht="15.75">
      <c r="A80" s="5">
        <v>55</v>
      </c>
      <c r="B80" s="6" t="s">
        <v>56</v>
      </c>
      <c r="C80" s="21">
        <v>14.09</v>
      </c>
      <c r="D80" s="22">
        <v>16.059999999999999</v>
      </c>
      <c r="E80" s="23">
        <v>18.04</v>
      </c>
      <c r="F80" s="22">
        <v>21.89</v>
      </c>
      <c r="G80" s="23">
        <v>23.75</v>
      </c>
      <c r="H80" s="22">
        <v>25.6</v>
      </c>
      <c r="I80" s="23">
        <v>27.44</v>
      </c>
      <c r="J80" s="22">
        <v>30.81</v>
      </c>
      <c r="K80" s="23">
        <v>34.06</v>
      </c>
      <c r="L80" s="24">
        <v>32.450000000000003</v>
      </c>
      <c r="M80" s="24">
        <v>29.84</v>
      </c>
      <c r="N80" s="24">
        <v>27.57</v>
      </c>
      <c r="O80" s="24">
        <v>25.95</v>
      </c>
      <c r="P80" s="31"/>
    </row>
    <row r="81" spans="1:16" ht="15.75">
      <c r="A81" s="5">
        <v>56</v>
      </c>
      <c r="B81" s="6" t="s">
        <v>57</v>
      </c>
      <c r="C81" s="21">
        <v>20.14</v>
      </c>
      <c r="D81" s="22">
        <v>22.96</v>
      </c>
      <c r="E81" s="23">
        <v>25.78</v>
      </c>
      <c r="F81" s="22">
        <v>31.79</v>
      </c>
      <c r="G81" s="23">
        <v>34.46</v>
      </c>
      <c r="H81" s="22">
        <v>37.15</v>
      </c>
      <c r="I81" s="23">
        <v>39.83</v>
      </c>
      <c r="J81" s="22">
        <v>45.07</v>
      </c>
      <c r="K81" s="23">
        <v>49.82</v>
      </c>
      <c r="L81" s="24">
        <v>47.44</v>
      </c>
      <c r="M81" s="24">
        <v>43.64</v>
      </c>
      <c r="N81" s="24">
        <v>40.33</v>
      </c>
      <c r="O81" s="24">
        <v>37.950000000000003</v>
      </c>
      <c r="P81" s="31"/>
    </row>
    <row r="82" spans="1:16" ht="15.75">
      <c r="A82" s="5">
        <v>56</v>
      </c>
      <c r="B82" s="6" t="s">
        <v>18</v>
      </c>
      <c r="C82" s="21">
        <v>51.57</v>
      </c>
      <c r="D82" s="22">
        <v>58.79</v>
      </c>
      <c r="E82" s="23">
        <v>66</v>
      </c>
      <c r="F82" s="22">
        <v>73.23</v>
      </c>
      <c r="G82" s="23">
        <v>79.42</v>
      </c>
      <c r="H82" s="22">
        <v>85.61</v>
      </c>
      <c r="I82" s="23">
        <v>91.78</v>
      </c>
      <c r="J82" s="22">
        <v>97.98</v>
      </c>
      <c r="K82" s="23">
        <v>108.3</v>
      </c>
      <c r="L82" s="24">
        <v>103.13</v>
      </c>
      <c r="M82" s="24">
        <v>94.89</v>
      </c>
      <c r="N82" s="24">
        <v>87.67</v>
      </c>
      <c r="O82" s="24">
        <v>82.51</v>
      </c>
      <c r="P82" s="31"/>
    </row>
    <row r="83" spans="1:16" ht="15.75">
      <c r="A83" s="5">
        <v>57</v>
      </c>
      <c r="B83" s="6" t="s">
        <v>58</v>
      </c>
      <c r="C83" s="21">
        <v>17.75</v>
      </c>
      <c r="D83" s="22">
        <v>20.23</v>
      </c>
      <c r="E83" s="23">
        <v>22.71</v>
      </c>
      <c r="F83" s="22">
        <v>26.96</v>
      </c>
      <c r="G83" s="23">
        <v>29.25</v>
      </c>
      <c r="H83" s="22">
        <v>31.53</v>
      </c>
      <c r="I83" s="23">
        <v>33.799999999999997</v>
      </c>
      <c r="J83" s="22">
        <v>37.26</v>
      </c>
      <c r="K83" s="23">
        <v>41.18</v>
      </c>
      <c r="L83" s="24">
        <v>39.22</v>
      </c>
      <c r="M83" s="24">
        <v>36.090000000000003</v>
      </c>
      <c r="N83" s="24">
        <v>33.35</v>
      </c>
      <c r="O83" s="24">
        <v>31.38</v>
      </c>
      <c r="P83" s="31"/>
    </row>
    <row r="84" spans="1:16" ht="15.75">
      <c r="A84" s="5">
        <v>58</v>
      </c>
      <c r="B84" s="6" t="s">
        <v>59</v>
      </c>
      <c r="C84" s="21">
        <v>17.100000000000001</v>
      </c>
      <c r="D84" s="22">
        <v>19.489999999999998</v>
      </c>
      <c r="E84" s="23">
        <v>21.89</v>
      </c>
      <c r="F84" s="22">
        <v>26.57</v>
      </c>
      <c r="G84" s="23">
        <v>28.82</v>
      </c>
      <c r="H84" s="22">
        <v>31.07</v>
      </c>
      <c r="I84" s="23">
        <v>33.31</v>
      </c>
      <c r="J84" s="22">
        <v>37.4</v>
      </c>
      <c r="K84" s="23">
        <v>41.33</v>
      </c>
      <c r="L84" s="24">
        <v>39.36</v>
      </c>
      <c r="M84" s="24">
        <v>36.21</v>
      </c>
      <c r="N84" s="24">
        <v>33.46</v>
      </c>
      <c r="O84" s="24">
        <v>31.49</v>
      </c>
      <c r="P84" s="31"/>
    </row>
    <row r="85" spans="1:16" ht="15.75">
      <c r="A85" s="5">
        <v>59</v>
      </c>
      <c r="B85" s="6" t="s">
        <v>60</v>
      </c>
      <c r="C85" s="21">
        <v>15.48</v>
      </c>
      <c r="D85" s="22">
        <v>17.649999999999999</v>
      </c>
      <c r="E85" s="23">
        <v>19.829999999999998</v>
      </c>
      <c r="F85" s="22">
        <v>24.28</v>
      </c>
      <c r="G85" s="23">
        <v>26.34</v>
      </c>
      <c r="H85" s="22">
        <v>28.39</v>
      </c>
      <c r="I85" s="23">
        <v>30.45</v>
      </c>
      <c r="J85" s="22">
        <v>34.33</v>
      </c>
      <c r="K85" s="23">
        <v>37.93</v>
      </c>
      <c r="L85" s="24">
        <v>36.14</v>
      </c>
      <c r="M85" s="24">
        <v>33.24</v>
      </c>
      <c r="N85" s="24">
        <v>30.72</v>
      </c>
      <c r="O85" s="24">
        <v>28.9</v>
      </c>
      <c r="P85" s="31"/>
    </row>
    <row r="86" spans="1:16" ht="15.75">
      <c r="A86" s="5">
        <v>60</v>
      </c>
      <c r="B86" s="6" t="s">
        <v>61</v>
      </c>
      <c r="C86" s="21">
        <v>14.52</v>
      </c>
      <c r="D86" s="22">
        <v>16.55</v>
      </c>
      <c r="E86" s="23">
        <v>18.59</v>
      </c>
      <c r="F86" s="22">
        <v>22.91</v>
      </c>
      <c r="G86" s="23">
        <v>24.84</v>
      </c>
      <c r="H86" s="22">
        <v>26.78</v>
      </c>
      <c r="I86" s="23">
        <v>28.72</v>
      </c>
      <c r="J86" s="22">
        <v>32.49</v>
      </c>
      <c r="K86" s="23">
        <v>35.909999999999997</v>
      </c>
      <c r="L86" s="24">
        <v>34.200000000000003</v>
      </c>
      <c r="M86" s="24">
        <v>31.46</v>
      </c>
      <c r="N86" s="24">
        <v>29.07</v>
      </c>
      <c r="O86" s="24">
        <v>27.35</v>
      </c>
      <c r="P86" s="31"/>
    </row>
    <row r="87" spans="1:16" ht="15.75">
      <c r="A87" s="5">
        <v>61</v>
      </c>
      <c r="B87" s="6" t="s">
        <v>62</v>
      </c>
      <c r="C87" s="21">
        <v>16.059999999999999</v>
      </c>
      <c r="D87" s="22">
        <v>18.3</v>
      </c>
      <c r="E87" s="23">
        <v>20.54</v>
      </c>
      <c r="F87" s="22">
        <v>25.34</v>
      </c>
      <c r="G87" s="23">
        <v>27.47</v>
      </c>
      <c r="H87" s="22">
        <v>29.61</v>
      </c>
      <c r="I87" s="23">
        <v>31.75</v>
      </c>
      <c r="J87" s="22">
        <v>35.92</v>
      </c>
      <c r="K87" s="23">
        <v>39.700000000000003</v>
      </c>
      <c r="L87" s="24">
        <v>37.82</v>
      </c>
      <c r="M87" s="24">
        <v>34.79</v>
      </c>
      <c r="N87" s="24">
        <v>32.14</v>
      </c>
      <c r="O87" s="24">
        <v>30.25</v>
      </c>
      <c r="P87" s="31"/>
    </row>
    <row r="88" spans="1:16" ht="15.75">
      <c r="A88" s="5">
        <v>62</v>
      </c>
      <c r="B88" s="6" t="s">
        <v>63</v>
      </c>
      <c r="C88" s="21">
        <v>17.71</v>
      </c>
      <c r="D88" s="22">
        <v>20.18</v>
      </c>
      <c r="E88" s="23">
        <v>22.66</v>
      </c>
      <c r="F88" s="22">
        <v>27.51</v>
      </c>
      <c r="G88" s="23">
        <v>29.82</v>
      </c>
      <c r="H88" s="22">
        <v>32.159999999999997</v>
      </c>
      <c r="I88" s="23">
        <v>34.479999999999997</v>
      </c>
      <c r="J88" s="22">
        <v>38.700000000000003</v>
      </c>
      <c r="K88" s="23">
        <v>42.78</v>
      </c>
      <c r="L88" s="24">
        <v>40.76</v>
      </c>
      <c r="M88" s="24">
        <v>37.479999999999997</v>
      </c>
      <c r="N88" s="24">
        <v>34.630000000000003</v>
      </c>
      <c r="O88" s="24">
        <v>32.590000000000003</v>
      </c>
      <c r="P88" s="31"/>
    </row>
    <row r="89" spans="1:16" ht="15.75">
      <c r="A89" s="5">
        <v>63</v>
      </c>
      <c r="B89" s="6" t="s">
        <v>64</v>
      </c>
      <c r="C89" s="21">
        <v>17.079999999999998</v>
      </c>
      <c r="D89" s="22">
        <v>19.46</v>
      </c>
      <c r="E89" s="23">
        <v>21.85</v>
      </c>
      <c r="F89" s="22">
        <v>26.94</v>
      </c>
      <c r="G89" s="23">
        <v>29.21</v>
      </c>
      <c r="H89" s="22">
        <v>31.49</v>
      </c>
      <c r="I89" s="23">
        <v>33.770000000000003</v>
      </c>
      <c r="J89" s="22">
        <v>38.21</v>
      </c>
      <c r="K89" s="23">
        <v>42.22</v>
      </c>
      <c r="L89" s="24">
        <v>40.22</v>
      </c>
      <c r="M89" s="24">
        <v>37</v>
      </c>
      <c r="N89" s="24">
        <v>34.19</v>
      </c>
      <c r="O89" s="24">
        <v>32.18</v>
      </c>
      <c r="P89" s="31"/>
    </row>
    <row r="90" spans="1:16" ht="15.75">
      <c r="A90" s="5">
        <v>63</v>
      </c>
      <c r="B90" s="6" t="s">
        <v>4</v>
      </c>
      <c r="C90" s="21">
        <v>44.76</v>
      </c>
      <c r="D90" s="22">
        <v>51.03</v>
      </c>
      <c r="E90" s="23">
        <v>57.28</v>
      </c>
      <c r="F90" s="22">
        <v>63.56</v>
      </c>
      <c r="G90" s="23">
        <v>68.930000000000007</v>
      </c>
      <c r="H90" s="22">
        <v>74.3</v>
      </c>
      <c r="I90" s="23">
        <v>79.66</v>
      </c>
      <c r="J90" s="22">
        <v>85.03</v>
      </c>
      <c r="K90" s="23">
        <v>93.99</v>
      </c>
      <c r="L90" s="24">
        <v>89.51</v>
      </c>
      <c r="M90" s="24">
        <v>82.34</v>
      </c>
      <c r="N90" s="24">
        <v>76.09</v>
      </c>
      <c r="O90" s="24">
        <v>71.599999999999994</v>
      </c>
      <c r="P90" s="31"/>
    </row>
    <row r="91" spans="1:16" ht="15.75">
      <c r="A91" s="5">
        <v>64</v>
      </c>
      <c r="B91" s="6" t="s">
        <v>65</v>
      </c>
      <c r="C91" s="21">
        <v>24.23</v>
      </c>
      <c r="D91" s="22">
        <v>27.61</v>
      </c>
      <c r="E91" s="23">
        <v>31.01</v>
      </c>
      <c r="F91" s="22">
        <v>38.229999999999997</v>
      </c>
      <c r="G91" s="23">
        <v>41.46</v>
      </c>
      <c r="H91" s="22">
        <v>44.69</v>
      </c>
      <c r="I91" s="23">
        <v>47.92</v>
      </c>
      <c r="J91" s="22">
        <v>54.22</v>
      </c>
      <c r="K91" s="23">
        <v>59.92</v>
      </c>
      <c r="L91" s="24">
        <v>57.07</v>
      </c>
      <c r="M91" s="24">
        <v>52.51</v>
      </c>
      <c r="N91" s="24">
        <v>48.52</v>
      </c>
      <c r="O91" s="24">
        <v>45.66</v>
      </c>
      <c r="P91" s="31"/>
    </row>
    <row r="92" spans="1:16" ht="15.75">
      <c r="A92" s="5">
        <v>64</v>
      </c>
      <c r="B92" s="6" t="s">
        <v>4</v>
      </c>
      <c r="C92" s="21">
        <v>60.66</v>
      </c>
      <c r="D92" s="22">
        <v>69.150000000000006</v>
      </c>
      <c r="E92" s="23">
        <v>77.64</v>
      </c>
      <c r="F92" s="22">
        <v>86.13</v>
      </c>
      <c r="G92" s="23">
        <v>93.41</v>
      </c>
      <c r="H92" s="22">
        <v>100.69</v>
      </c>
      <c r="I92" s="23">
        <v>107.97</v>
      </c>
      <c r="J92" s="22">
        <v>115.25</v>
      </c>
      <c r="K92" s="23">
        <v>127.37</v>
      </c>
      <c r="L92" s="24">
        <v>121.3</v>
      </c>
      <c r="M92" s="24">
        <v>111.61</v>
      </c>
      <c r="N92" s="24">
        <v>103.1</v>
      </c>
      <c r="O92" s="24">
        <v>97.05</v>
      </c>
      <c r="P92" s="31"/>
    </row>
    <row r="93" spans="1:16" ht="15.75">
      <c r="A93" s="5">
        <v>65</v>
      </c>
      <c r="B93" s="6" t="s">
        <v>66</v>
      </c>
      <c r="C93" s="21">
        <v>24.74</v>
      </c>
      <c r="D93" s="22">
        <v>28.2</v>
      </c>
      <c r="E93" s="23">
        <v>31.67</v>
      </c>
      <c r="F93" s="22">
        <v>39.04</v>
      </c>
      <c r="G93" s="23">
        <v>42.34</v>
      </c>
      <c r="H93" s="22">
        <v>45.63</v>
      </c>
      <c r="I93" s="23">
        <v>48.93</v>
      </c>
      <c r="J93" s="22">
        <v>55.37</v>
      </c>
      <c r="K93" s="23">
        <v>61.18</v>
      </c>
      <c r="L93" s="24">
        <v>58.27</v>
      </c>
      <c r="M93" s="24">
        <v>53.61</v>
      </c>
      <c r="N93" s="24">
        <v>49.53</v>
      </c>
      <c r="O93" s="24">
        <v>46.62</v>
      </c>
      <c r="P93" s="31"/>
    </row>
    <row r="94" spans="1:16" ht="15.75">
      <c r="A94" s="5">
        <v>65</v>
      </c>
      <c r="B94" s="6" t="s">
        <v>4</v>
      </c>
      <c r="C94" s="21">
        <v>61.79</v>
      </c>
      <c r="D94" s="22">
        <v>70.430000000000007</v>
      </c>
      <c r="E94" s="23">
        <v>79.08</v>
      </c>
      <c r="F94" s="22">
        <v>87.74</v>
      </c>
      <c r="G94" s="23">
        <v>95.16</v>
      </c>
      <c r="H94" s="22">
        <v>102.57</v>
      </c>
      <c r="I94" s="23">
        <v>109.98</v>
      </c>
      <c r="J94" s="22">
        <v>117.39</v>
      </c>
      <c r="K94" s="23">
        <v>129.75</v>
      </c>
      <c r="L94" s="24">
        <v>123.58</v>
      </c>
      <c r="M94" s="24">
        <v>113.69</v>
      </c>
      <c r="N94" s="24">
        <v>105.04</v>
      </c>
      <c r="O94" s="24">
        <v>98.85</v>
      </c>
      <c r="P94" s="31"/>
    </row>
    <row r="95" spans="1:16" ht="15.75">
      <c r="A95" s="5">
        <v>66</v>
      </c>
      <c r="B95" s="6" t="s">
        <v>67</v>
      </c>
      <c r="C95" s="21">
        <v>24.74</v>
      </c>
      <c r="D95" s="22">
        <v>28.2</v>
      </c>
      <c r="E95" s="23">
        <v>31.67</v>
      </c>
      <c r="F95" s="22">
        <v>39.04</v>
      </c>
      <c r="G95" s="23">
        <v>42.34</v>
      </c>
      <c r="H95" s="22">
        <v>45.63</v>
      </c>
      <c r="I95" s="23">
        <v>48.93</v>
      </c>
      <c r="J95" s="22">
        <v>55.37</v>
      </c>
      <c r="K95" s="23">
        <v>61.18</v>
      </c>
      <c r="L95" s="24">
        <v>58.27</v>
      </c>
      <c r="M95" s="24">
        <v>53.61</v>
      </c>
      <c r="N95" s="24">
        <v>49.53</v>
      </c>
      <c r="O95" s="24">
        <v>46.62</v>
      </c>
      <c r="P95" s="31"/>
    </row>
    <row r="96" spans="1:16" ht="15.75">
      <c r="A96" s="5">
        <v>66</v>
      </c>
      <c r="B96" s="6" t="s">
        <v>4</v>
      </c>
      <c r="C96" s="21">
        <v>61.79</v>
      </c>
      <c r="D96" s="22">
        <v>70.430000000000007</v>
      </c>
      <c r="E96" s="23">
        <v>79.08</v>
      </c>
      <c r="F96" s="22">
        <v>87.74</v>
      </c>
      <c r="G96" s="23">
        <v>95.16</v>
      </c>
      <c r="H96" s="22">
        <v>102.57</v>
      </c>
      <c r="I96" s="23">
        <v>109.98</v>
      </c>
      <c r="J96" s="22">
        <v>117.39</v>
      </c>
      <c r="K96" s="23">
        <v>129.75</v>
      </c>
      <c r="L96" s="24">
        <v>123.58</v>
      </c>
      <c r="M96" s="24">
        <v>113.69</v>
      </c>
      <c r="N96" s="24">
        <v>105.04</v>
      </c>
      <c r="O96" s="24">
        <v>98.85</v>
      </c>
      <c r="P96" s="31"/>
    </row>
    <row r="97" spans="1:16" ht="15.75">
      <c r="A97" s="5">
        <v>67</v>
      </c>
      <c r="B97" s="6" t="s">
        <v>68</v>
      </c>
      <c r="C97" s="21">
        <v>15.03</v>
      </c>
      <c r="D97" s="22">
        <v>17.13</v>
      </c>
      <c r="E97" s="23">
        <v>19.239999999999998</v>
      </c>
      <c r="F97" s="22">
        <v>23.71</v>
      </c>
      <c r="G97" s="23">
        <v>25.71</v>
      </c>
      <c r="H97" s="22">
        <v>27.73</v>
      </c>
      <c r="I97" s="23">
        <v>29.73</v>
      </c>
      <c r="J97" s="22">
        <v>33.630000000000003</v>
      </c>
      <c r="K97" s="23">
        <v>37.17</v>
      </c>
      <c r="L97" s="24">
        <v>35.409999999999997</v>
      </c>
      <c r="M97" s="24">
        <v>32.57</v>
      </c>
      <c r="N97" s="24">
        <v>30.1</v>
      </c>
      <c r="O97" s="24">
        <v>28.31</v>
      </c>
      <c r="P97" s="31"/>
    </row>
    <row r="98" spans="1:16" ht="15.75">
      <c r="A98" s="5">
        <v>68</v>
      </c>
      <c r="B98" s="6" t="s">
        <v>69</v>
      </c>
      <c r="C98" s="21">
        <v>20.329999999999998</v>
      </c>
      <c r="D98" s="22">
        <v>23.18</v>
      </c>
      <c r="E98" s="23">
        <v>26.03</v>
      </c>
      <c r="F98" s="22">
        <v>30.9</v>
      </c>
      <c r="G98" s="23">
        <v>33.51</v>
      </c>
      <c r="H98" s="22">
        <v>36.130000000000003</v>
      </c>
      <c r="I98" s="23">
        <v>38.729999999999997</v>
      </c>
      <c r="J98" s="22">
        <v>42.69</v>
      </c>
      <c r="K98" s="23">
        <v>47.19</v>
      </c>
      <c r="L98" s="24">
        <v>44.94</v>
      </c>
      <c r="M98" s="24">
        <v>41.35</v>
      </c>
      <c r="N98" s="24">
        <v>38.21</v>
      </c>
      <c r="O98" s="24">
        <v>35.96</v>
      </c>
      <c r="P98" s="31"/>
    </row>
    <row r="99" spans="1:16" ht="15.75">
      <c r="A99" s="5">
        <v>69</v>
      </c>
      <c r="B99" s="6" t="s">
        <v>70</v>
      </c>
      <c r="C99" s="21">
        <v>19.68</v>
      </c>
      <c r="D99" s="22">
        <v>22.44</v>
      </c>
      <c r="E99" s="23">
        <v>25.19</v>
      </c>
      <c r="F99" s="22">
        <v>29.91</v>
      </c>
      <c r="G99" s="23">
        <v>32.450000000000003</v>
      </c>
      <c r="H99" s="22">
        <v>34.97</v>
      </c>
      <c r="I99" s="23">
        <v>37.51</v>
      </c>
      <c r="J99" s="22">
        <v>41.34</v>
      </c>
      <c r="K99" s="23">
        <v>45.68</v>
      </c>
      <c r="L99" s="24">
        <v>43.51</v>
      </c>
      <c r="M99" s="24">
        <v>40.03</v>
      </c>
      <c r="N99" s="24">
        <v>36.99</v>
      </c>
      <c r="O99" s="24">
        <v>34.81</v>
      </c>
      <c r="P99" s="31"/>
    </row>
    <row r="100" spans="1:16" ht="15.75">
      <c r="A100" s="5">
        <v>70</v>
      </c>
      <c r="B100" s="6" t="s">
        <v>71</v>
      </c>
      <c r="C100" s="21">
        <v>15.03</v>
      </c>
      <c r="D100" s="22">
        <v>17.13</v>
      </c>
      <c r="E100" s="23">
        <v>19.239999999999998</v>
      </c>
      <c r="F100" s="22">
        <v>23.71</v>
      </c>
      <c r="G100" s="23">
        <v>25.71</v>
      </c>
      <c r="H100" s="22">
        <v>27.73</v>
      </c>
      <c r="I100" s="23">
        <v>29.73</v>
      </c>
      <c r="J100" s="22">
        <v>33.630000000000003</v>
      </c>
      <c r="K100" s="23">
        <v>37.17</v>
      </c>
      <c r="L100" s="24">
        <v>35.409999999999997</v>
      </c>
      <c r="M100" s="24">
        <v>32.57</v>
      </c>
      <c r="N100" s="24">
        <v>30.1</v>
      </c>
      <c r="O100" s="24">
        <v>28.31</v>
      </c>
      <c r="P100" s="31"/>
    </row>
    <row r="101" spans="1:16" ht="15.75">
      <c r="A101" s="5">
        <v>71</v>
      </c>
      <c r="B101" s="6" t="s">
        <v>72</v>
      </c>
      <c r="C101" s="21">
        <v>15.03</v>
      </c>
      <c r="D101" s="22">
        <v>17.13</v>
      </c>
      <c r="E101" s="23">
        <v>19.239999999999998</v>
      </c>
      <c r="F101" s="22">
        <v>23.71</v>
      </c>
      <c r="G101" s="23">
        <v>25.71</v>
      </c>
      <c r="H101" s="22">
        <v>27.73</v>
      </c>
      <c r="I101" s="23">
        <v>29.73</v>
      </c>
      <c r="J101" s="22">
        <v>33.630000000000003</v>
      </c>
      <c r="K101" s="23">
        <v>37.17</v>
      </c>
      <c r="L101" s="24">
        <v>35.409999999999997</v>
      </c>
      <c r="M101" s="24">
        <v>32.57</v>
      </c>
      <c r="N101" s="24">
        <v>30.1</v>
      </c>
      <c r="O101" s="24">
        <v>28.31</v>
      </c>
      <c r="P101" s="31"/>
    </row>
    <row r="102" spans="1:16" ht="15.75">
      <c r="A102" s="5">
        <v>72</v>
      </c>
      <c r="B102" s="6" t="s">
        <v>73</v>
      </c>
      <c r="C102" s="21">
        <v>16.71</v>
      </c>
      <c r="D102" s="22">
        <v>19.05</v>
      </c>
      <c r="E102" s="23">
        <v>21.39</v>
      </c>
      <c r="F102" s="22">
        <v>26.08</v>
      </c>
      <c r="G102" s="23">
        <v>28.29</v>
      </c>
      <c r="H102" s="22">
        <v>30.5</v>
      </c>
      <c r="I102" s="23">
        <v>32.700000000000003</v>
      </c>
      <c r="J102" s="22">
        <v>36.799999999999997</v>
      </c>
      <c r="K102" s="23">
        <v>40.68</v>
      </c>
      <c r="L102" s="24">
        <v>38.75</v>
      </c>
      <c r="M102" s="24">
        <v>35.65</v>
      </c>
      <c r="N102" s="24">
        <v>32.93</v>
      </c>
      <c r="O102" s="24">
        <v>30.99</v>
      </c>
      <c r="P102" s="31"/>
    </row>
    <row r="103" spans="1:16" ht="15.75">
      <c r="A103" s="5">
        <v>73</v>
      </c>
      <c r="B103" s="6" t="s">
        <v>74</v>
      </c>
      <c r="C103" s="21">
        <v>17.59</v>
      </c>
      <c r="D103" s="22">
        <v>20.05</v>
      </c>
      <c r="E103" s="23">
        <v>22.52</v>
      </c>
      <c r="F103" s="22">
        <v>27.74</v>
      </c>
      <c r="G103" s="23">
        <v>30.1</v>
      </c>
      <c r="H103" s="22">
        <v>32.44</v>
      </c>
      <c r="I103" s="23">
        <v>34.78</v>
      </c>
      <c r="J103" s="22">
        <v>39.35</v>
      </c>
      <c r="K103" s="23">
        <v>43.49</v>
      </c>
      <c r="L103" s="24">
        <v>41.42</v>
      </c>
      <c r="M103" s="24">
        <v>38.1</v>
      </c>
      <c r="N103" s="24">
        <v>35.200000000000003</v>
      </c>
      <c r="O103" s="24">
        <v>33.14</v>
      </c>
      <c r="P103" s="31"/>
    </row>
    <row r="104" spans="1:16" ht="15.75">
      <c r="A104" s="5">
        <v>73</v>
      </c>
      <c r="B104" s="6" t="s">
        <v>4</v>
      </c>
      <c r="C104" s="21">
        <v>45.89</v>
      </c>
      <c r="D104" s="22">
        <v>52.31</v>
      </c>
      <c r="E104" s="23">
        <v>58.73</v>
      </c>
      <c r="F104" s="22">
        <v>65.17</v>
      </c>
      <c r="G104" s="23">
        <v>70.67</v>
      </c>
      <c r="H104" s="22">
        <v>76.180000000000007</v>
      </c>
      <c r="I104" s="23">
        <v>81.680000000000007</v>
      </c>
      <c r="J104" s="22">
        <v>87.19</v>
      </c>
      <c r="K104" s="23">
        <v>96.37</v>
      </c>
      <c r="L104" s="24">
        <v>91.78</v>
      </c>
      <c r="M104" s="24">
        <v>84.44</v>
      </c>
      <c r="N104" s="24">
        <v>78.010000000000005</v>
      </c>
      <c r="O104" s="24">
        <v>73.42</v>
      </c>
      <c r="P104" s="31"/>
    </row>
    <row r="105" spans="1:16" ht="15.75">
      <c r="A105" s="5">
        <v>74</v>
      </c>
      <c r="B105" s="6" t="s">
        <v>75</v>
      </c>
      <c r="C105" s="21">
        <v>17.59</v>
      </c>
      <c r="D105" s="22">
        <v>20.05</v>
      </c>
      <c r="E105" s="23">
        <v>22.52</v>
      </c>
      <c r="F105" s="22">
        <v>27.74</v>
      </c>
      <c r="G105" s="23">
        <v>30.1</v>
      </c>
      <c r="H105" s="22">
        <v>32.44</v>
      </c>
      <c r="I105" s="23">
        <v>34.78</v>
      </c>
      <c r="J105" s="22">
        <v>39.35</v>
      </c>
      <c r="K105" s="23">
        <v>43.49</v>
      </c>
      <c r="L105" s="24">
        <v>41.42</v>
      </c>
      <c r="M105" s="24">
        <v>38.1</v>
      </c>
      <c r="N105" s="24">
        <v>35.200000000000003</v>
      </c>
      <c r="O105" s="24">
        <v>33.14</v>
      </c>
      <c r="P105" s="31"/>
    </row>
    <row r="106" spans="1:16" ht="15.75">
      <c r="A106" s="5">
        <v>74</v>
      </c>
      <c r="B106" s="6" t="s">
        <v>4</v>
      </c>
      <c r="C106" s="21">
        <v>45.89</v>
      </c>
      <c r="D106" s="22">
        <v>52.31</v>
      </c>
      <c r="E106" s="23">
        <v>58.73</v>
      </c>
      <c r="F106" s="22">
        <v>65.17</v>
      </c>
      <c r="G106" s="23">
        <v>70.67</v>
      </c>
      <c r="H106" s="22">
        <v>76.180000000000007</v>
      </c>
      <c r="I106" s="23">
        <v>81.680000000000007</v>
      </c>
      <c r="J106" s="22">
        <v>87.19</v>
      </c>
      <c r="K106" s="23">
        <v>96.37</v>
      </c>
      <c r="L106" s="24">
        <v>91.78</v>
      </c>
      <c r="M106" s="24">
        <v>84.44</v>
      </c>
      <c r="N106" s="24">
        <v>78.010000000000005</v>
      </c>
      <c r="O106" s="24">
        <v>73.42</v>
      </c>
      <c r="P106" s="31"/>
    </row>
    <row r="107" spans="1:16" ht="15.75">
      <c r="A107" s="5">
        <v>75</v>
      </c>
      <c r="B107" s="6" t="s">
        <v>76</v>
      </c>
      <c r="C107" s="21">
        <v>20.77</v>
      </c>
      <c r="D107" s="22">
        <v>23.69</v>
      </c>
      <c r="E107" s="23">
        <v>26.6</v>
      </c>
      <c r="F107" s="22">
        <v>31.15</v>
      </c>
      <c r="G107" s="23">
        <v>33.770000000000003</v>
      </c>
      <c r="H107" s="22">
        <v>36.409999999999997</v>
      </c>
      <c r="I107" s="23">
        <v>39.049999999999997</v>
      </c>
      <c r="J107" s="22">
        <v>42.76</v>
      </c>
      <c r="K107" s="23">
        <v>47.27</v>
      </c>
      <c r="L107" s="24">
        <v>45.02</v>
      </c>
      <c r="M107" s="24">
        <v>41.42</v>
      </c>
      <c r="N107" s="24">
        <v>38.270000000000003</v>
      </c>
      <c r="O107" s="24">
        <v>36.01</v>
      </c>
      <c r="P107" s="31"/>
    </row>
    <row r="108" spans="1:16" ht="15.75">
      <c r="A108" s="5">
        <v>76</v>
      </c>
      <c r="B108" s="6" t="s">
        <v>77</v>
      </c>
      <c r="C108" s="21">
        <v>16.5</v>
      </c>
      <c r="D108" s="22">
        <v>18.809999999999999</v>
      </c>
      <c r="E108" s="23">
        <v>21.11</v>
      </c>
      <c r="F108" s="22">
        <v>25.64</v>
      </c>
      <c r="G108" s="23">
        <v>27.81</v>
      </c>
      <c r="H108" s="22">
        <v>29.98</v>
      </c>
      <c r="I108" s="23">
        <v>32.14</v>
      </c>
      <c r="J108" s="22">
        <v>36.08</v>
      </c>
      <c r="K108" s="23">
        <v>39.880000000000003</v>
      </c>
      <c r="L108" s="24">
        <v>37.97</v>
      </c>
      <c r="M108" s="24">
        <v>34.94</v>
      </c>
      <c r="N108" s="24">
        <v>32.28</v>
      </c>
      <c r="O108" s="24">
        <v>30.38</v>
      </c>
      <c r="P108" s="31"/>
    </row>
    <row r="109" spans="1:16" ht="15.75">
      <c r="A109" s="5">
        <v>77</v>
      </c>
      <c r="B109" s="6" t="s">
        <v>78</v>
      </c>
      <c r="C109" s="21">
        <v>18.850000000000001</v>
      </c>
      <c r="D109" s="22">
        <v>21.49</v>
      </c>
      <c r="E109" s="23">
        <v>24.13</v>
      </c>
      <c r="F109" s="22">
        <v>28.73</v>
      </c>
      <c r="G109" s="23">
        <v>31.16</v>
      </c>
      <c r="H109" s="22">
        <v>33.590000000000003</v>
      </c>
      <c r="I109" s="23">
        <v>36.01</v>
      </c>
      <c r="J109" s="22">
        <v>40.04</v>
      </c>
      <c r="K109" s="23">
        <v>44.24</v>
      </c>
      <c r="L109" s="24">
        <v>42.13</v>
      </c>
      <c r="M109" s="24">
        <v>38.75</v>
      </c>
      <c r="N109" s="24">
        <v>35.82</v>
      </c>
      <c r="O109" s="24">
        <v>33.71</v>
      </c>
      <c r="P109" s="31"/>
    </row>
    <row r="110" spans="1:16" ht="15.75">
      <c r="A110" s="5">
        <v>78</v>
      </c>
      <c r="B110" s="6" t="s">
        <v>79</v>
      </c>
      <c r="C110" s="21">
        <v>20.399999999999999</v>
      </c>
      <c r="D110" s="22">
        <v>23.24</v>
      </c>
      <c r="E110" s="23">
        <v>26.1</v>
      </c>
      <c r="F110" s="22">
        <v>31.08</v>
      </c>
      <c r="G110" s="23">
        <v>33.72</v>
      </c>
      <c r="H110" s="22">
        <v>36.35</v>
      </c>
      <c r="I110" s="23">
        <v>38.97</v>
      </c>
      <c r="J110" s="22">
        <v>43.32</v>
      </c>
      <c r="K110" s="23">
        <v>47.87</v>
      </c>
      <c r="L110" s="24">
        <v>45.59</v>
      </c>
      <c r="M110" s="24">
        <v>41.94</v>
      </c>
      <c r="N110" s="24">
        <v>38.75</v>
      </c>
      <c r="O110" s="24">
        <v>36.47</v>
      </c>
      <c r="P110" s="31"/>
    </row>
    <row r="111" spans="1:16" ht="15.75">
      <c r="A111" s="5">
        <v>79</v>
      </c>
      <c r="B111" s="6" t="s">
        <v>80</v>
      </c>
      <c r="C111" s="21">
        <v>18.100000000000001</v>
      </c>
      <c r="D111" s="22">
        <v>20.63</v>
      </c>
      <c r="E111" s="23">
        <v>23.17</v>
      </c>
      <c r="F111" s="22">
        <v>28.55</v>
      </c>
      <c r="G111" s="23">
        <v>30.97</v>
      </c>
      <c r="H111" s="22">
        <v>33.380000000000003</v>
      </c>
      <c r="I111" s="23">
        <v>35.79</v>
      </c>
      <c r="J111" s="22">
        <v>40.5</v>
      </c>
      <c r="K111" s="23">
        <v>44.76</v>
      </c>
      <c r="L111" s="24">
        <v>42.63</v>
      </c>
      <c r="M111" s="24">
        <v>39.22</v>
      </c>
      <c r="N111" s="24">
        <v>36.229999999999997</v>
      </c>
      <c r="O111" s="24">
        <v>34.1</v>
      </c>
      <c r="P111" s="31"/>
    </row>
    <row r="112" spans="1:16" ht="15.75">
      <c r="A112" s="5">
        <v>80</v>
      </c>
      <c r="B112" s="6" t="s">
        <v>81</v>
      </c>
      <c r="C112" s="21">
        <v>14.52</v>
      </c>
      <c r="D112" s="22">
        <v>16.55</v>
      </c>
      <c r="E112" s="23">
        <v>18.59</v>
      </c>
      <c r="F112" s="22">
        <v>22.91</v>
      </c>
      <c r="G112" s="23">
        <v>24.84</v>
      </c>
      <c r="H112" s="22">
        <v>26.78</v>
      </c>
      <c r="I112" s="23">
        <v>28.72</v>
      </c>
      <c r="J112" s="22">
        <v>32.49</v>
      </c>
      <c r="K112" s="23">
        <v>35.909999999999997</v>
      </c>
      <c r="L112" s="24">
        <v>34.200000000000003</v>
      </c>
      <c r="M112" s="24">
        <v>31.46</v>
      </c>
      <c r="N112" s="24">
        <v>29.07</v>
      </c>
      <c r="O112" s="24">
        <v>27.35</v>
      </c>
      <c r="P112" s="31"/>
    </row>
    <row r="113" spans="1:16" ht="15.75">
      <c r="A113" s="5">
        <v>81</v>
      </c>
      <c r="B113" s="6" t="s">
        <v>82</v>
      </c>
      <c r="C113" s="21">
        <v>29.39</v>
      </c>
      <c r="D113" s="22">
        <v>33.51</v>
      </c>
      <c r="E113" s="23">
        <v>37.619999999999997</v>
      </c>
      <c r="F113" s="22">
        <v>44.67</v>
      </c>
      <c r="G113" s="23">
        <v>48.44</v>
      </c>
      <c r="H113" s="22">
        <v>52.22</v>
      </c>
      <c r="I113" s="23">
        <v>55.99</v>
      </c>
      <c r="J113" s="22">
        <v>61.72</v>
      </c>
      <c r="K113" s="23">
        <v>68.239999999999995</v>
      </c>
      <c r="L113" s="24">
        <v>64.97</v>
      </c>
      <c r="M113" s="24">
        <v>59.77</v>
      </c>
      <c r="N113" s="24">
        <v>55.24</v>
      </c>
      <c r="O113" s="24">
        <v>51.99</v>
      </c>
      <c r="P113" s="31"/>
    </row>
    <row r="114" spans="1:16" ht="15.75">
      <c r="A114" s="5">
        <v>82</v>
      </c>
      <c r="B114" s="6" t="s">
        <v>83</v>
      </c>
      <c r="C114" s="21">
        <v>22.18</v>
      </c>
      <c r="D114" s="22">
        <v>25.29</v>
      </c>
      <c r="E114" s="23">
        <v>28.39</v>
      </c>
      <c r="F114" s="22">
        <v>35</v>
      </c>
      <c r="G114" s="23">
        <v>37.96</v>
      </c>
      <c r="H114" s="22">
        <v>40.92</v>
      </c>
      <c r="I114" s="23">
        <v>43.88</v>
      </c>
      <c r="J114" s="22">
        <v>49.65</v>
      </c>
      <c r="K114" s="23">
        <v>54.87</v>
      </c>
      <c r="L114" s="24">
        <v>52.26</v>
      </c>
      <c r="M114" s="24">
        <v>48.07</v>
      </c>
      <c r="N114" s="24">
        <v>44.42</v>
      </c>
      <c r="O114" s="24">
        <v>41.81</v>
      </c>
      <c r="P114" s="31"/>
    </row>
    <row r="115" spans="1:16" ht="15.75">
      <c r="A115" s="5">
        <v>83</v>
      </c>
      <c r="B115" s="6" t="s">
        <v>84</v>
      </c>
      <c r="C115" s="21">
        <v>30.69</v>
      </c>
      <c r="D115" s="22">
        <v>34.979999999999997</v>
      </c>
      <c r="E115" s="23">
        <v>39.29</v>
      </c>
      <c r="F115" s="22">
        <v>46.63</v>
      </c>
      <c r="G115" s="23">
        <v>50.58</v>
      </c>
      <c r="H115" s="22">
        <v>54.52</v>
      </c>
      <c r="I115" s="23">
        <v>58.46</v>
      </c>
      <c r="J115" s="22">
        <v>64.44</v>
      </c>
      <c r="K115" s="23">
        <v>71.23</v>
      </c>
      <c r="L115" s="24">
        <v>67.83</v>
      </c>
      <c r="M115" s="24">
        <v>62.41</v>
      </c>
      <c r="N115" s="24">
        <v>57.67</v>
      </c>
      <c r="O115" s="24">
        <v>54.26</v>
      </c>
      <c r="P115" s="31"/>
    </row>
    <row r="116" spans="1:16" ht="15.75">
      <c r="A116" s="5">
        <v>84</v>
      </c>
      <c r="B116" s="6" t="s">
        <v>85</v>
      </c>
      <c r="C116" s="21">
        <v>19.12</v>
      </c>
      <c r="D116" s="22">
        <v>21.8</v>
      </c>
      <c r="E116" s="23">
        <v>24.47</v>
      </c>
      <c r="F116" s="22">
        <v>30.16</v>
      </c>
      <c r="G116" s="23">
        <v>32.72</v>
      </c>
      <c r="H116" s="22">
        <v>35.270000000000003</v>
      </c>
      <c r="I116" s="23">
        <v>37.82</v>
      </c>
      <c r="J116" s="22">
        <v>42.78</v>
      </c>
      <c r="K116" s="23">
        <v>47.28</v>
      </c>
      <c r="L116" s="24">
        <v>45.03</v>
      </c>
      <c r="M116" s="24">
        <v>41.43</v>
      </c>
      <c r="N116" s="24">
        <v>38.29</v>
      </c>
      <c r="O116" s="24">
        <v>36.020000000000003</v>
      </c>
      <c r="P116" s="31"/>
    </row>
    <row r="117" spans="1:16" ht="15.75">
      <c r="A117" s="5">
        <v>85</v>
      </c>
      <c r="B117" s="6" t="s">
        <v>86</v>
      </c>
      <c r="C117" s="21">
        <v>17.59</v>
      </c>
      <c r="D117" s="22">
        <v>20.05</v>
      </c>
      <c r="E117" s="23">
        <v>22.52</v>
      </c>
      <c r="F117" s="22">
        <v>27.74</v>
      </c>
      <c r="G117" s="23">
        <v>30.1</v>
      </c>
      <c r="H117" s="22">
        <v>32.44</v>
      </c>
      <c r="I117" s="23">
        <v>34.78</v>
      </c>
      <c r="J117" s="22">
        <v>39.35</v>
      </c>
      <c r="K117" s="23">
        <v>43.49</v>
      </c>
      <c r="L117" s="24">
        <v>41.42</v>
      </c>
      <c r="M117" s="24">
        <v>38.1</v>
      </c>
      <c r="N117" s="24">
        <v>35.200000000000003</v>
      </c>
      <c r="O117" s="24">
        <v>33.14</v>
      </c>
      <c r="P117" s="31"/>
    </row>
    <row r="118" spans="1:16" ht="15.75">
      <c r="A118" s="5">
        <v>85</v>
      </c>
      <c r="B118" s="6" t="s">
        <v>18</v>
      </c>
      <c r="C118" s="21">
        <v>45.89</v>
      </c>
      <c r="D118" s="22">
        <v>52.31</v>
      </c>
      <c r="E118" s="23">
        <v>58.73</v>
      </c>
      <c r="F118" s="22">
        <v>65.17</v>
      </c>
      <c r="G118" s="23">
        <v>70.67</v>
      </c>
      <c r="H118" s="22">
        <v>76.180000000000007</v>
      </c>
      <c r="I118" s="23">
        <v>81.680000000000007</v>
      </c>
      <c r="J118" s="22">
        <v>87.19</v>
      </c>
      <c r="K118" s="23">
        <v>96.37</v>
      </c>
      <c r="L118" s="24">
        <v>91.78</v>
      </c>
      <c r="M118" s="24">
        <v>84.44</v>
      </c>
      <c r="N118" s="24">
        <v>78.010000000000005</v>
      </c>
      <c r="O118" s="24">
        <v>73.42</v>
      </c>
      <c r="P118" s="31"/>
    </row>
    <row r="119" spans="1:16" ht="15.75">
      <c r="A119" s="5">
        <v>86</v>
      </c>
      <c r="B119" s="6" t="s">
        <v>87</v>
      </c>
      <c r="C119" s="21">
        <v>17.59</v>
      </c>
      <c r="D119" s="22">
        <v>20.05</v>
      </c>
      <c r="E119" s="23">
        <v>22.52</v>
      </c>
      <c r="F119" s="22">
        <v>27.74</v>
      </c>
      <c r="G119" s="23">
        <v>30.1</v>
      </c>
      <c r="H119" s="22">
        <v>32.44</v>
      </c>
      <c r="I119" s="23">
        <v>34.78</v>
      </c>
      <c r="J119" s="22">
        <v>39.35</v>
      </c>
      <c r="K119" s="23">
        <v>43.49</v>
      </c>
      <c r="L119" s="24">
        <v>41.42</v>
      </c>
      <c r="M119" s="24">
        <v>38.1</v>
      </c>
      <c r="N119" s="24">
        <v>35.200000000000003</v>
      </c>
      <c r="O119" s="24">
        <v>33.14</v>
      </c>
      <c r="P119" s="31"/>
    </row>
    <row r="120" spans="1:16" ht="15.75">
      <c r="A120" s="5">
        <v>87</v>
      </c>
      <c r="B120" s="6" t="s">
        <v>88</v>
      </c>
      <c r="C120" s="21">
        <v>17.59</v>
      </c>
      <c r="D120" s="22">
        <v>20.05</v>
      </c>
      <c r="E120" s="23">
        <v>22.52</v>
      </c>
      <c r="F120" s="22">
        <v>27.74</v>
      </c>
      <c r="G120" s="23">
        <v>30.1</v>
      </c>
      <c r="H120" s="22">
        <v>32.44</v>
      </c>
      <c r="I120" s="23">
        <v>34.78</v>
      </c>
      <c r="J120" s="22">
        <v>39.35</v>
      </c>
      <c r="K120" s="23">
        <v>43.49</v>
      </c>
      <c r="L120" s="24">
        <v>41.42</v>
      </c>
      <c r="M120" s="24">
        <v>38.1</v>
      </c>
      <c r="N120" s="24">
        <v>35.200000000000003</v>
      </c>
      <c r="O120" s="24">
        <v>33.14</v>
      </c>
      <c r="P120" s="31"/>
    </row>
    <row r="121" spans="1:16" ht="15.75">
      <c r="A121" s="5">
        <v>88</v>
      </c>
      <c r="B121" s="6" t="s">
        <v>89</v>
      </c>
      <c r="C121" s="21">
        <v>14.52</v>
      </c>
      <c r="D121" s="22">
        <v>16.55</v>
      </c>
      <c r="E121" s="23">
        <v>18.59</v>
      </c>
      <c r="F121" s="22">
        <v>22.91</v>
      </c>
      <c r="G121" s="23">
        <v>24.84</v>
      </c>
      <c r="H121" s="22">
        <v>26.78</v>
      </c>
      <c r="I121" s="23">
        <v>28.72</v>
      </c>
      <c r="J121" s="22">
        <v>32.49</v>
      </c>
      <c r="K121" s="23">
        <v>35.909999999999997</v>
      </c>
      <c r="L121" s="24">
        <v>34.200000000000003</v>
      </c>
      <c r="M121" s="24">
        <v>31.46</v>
      </c>
      <c r="N121" s="24">
        <v>29.07</v>
      </c>
      <c r="O121" s="24">
        <v>27.35</v>
      </c>
      <c r="P121" s="31"/>
    </row>
    <row r="122" spans="1:16" ht="15.75">
      <c r="A122" s="5">
        <v>88</v>
      </c>
      <c r="B122" s="6" t="s">
        <v>4</v>
      </c>
      <c r="C122" s="21">
        <v>36.799999999999997</v>
      </c>
      <c r="D122" s="22">
        <v>41.96</v>
      </c>
      <c r="E122" s="23">
        <v>47.11</v>
      </c>
      <c r="F122" s="22">
        <v>52.27</v>
      </c>
      <c r="G122" s="23">
        <v>56.68</v>
      </c>
      <c r="H122" s="22">
        <v>61.1</v>
      </c>
      <c r="I122" s="23">
        <v>65.510000000000005</v>
      </c>
      <c r="J122" s="22">
        <v>69.94</v>
      </c>
      <c r="K122" s="23">
        <v>77.290000000000006</v>
      </c>
      <c r="L122" s="24">
        <v>73.62</v>
      </c>
      <c r="M122" s="24">
        <v>67.72</v>
      </c>
      <c r="N122" s="24">
        <v>62.57</v>
      </c>
      <c r="O122" s="24">
        <v>58.89</v>
      </c>
      <c r="P122" s="31"/>
    </row>
    <row r="123" spans="1:16" ht="15.75">
      <c r="A123" s="5">
        <v>89</v>
      </c>
      <c r="B123" s="6" t="s">
        <v>90</v>
      </c>
      <c r="C123" s="21">
        <v>11.96</v>
      </c>
      <c r="D123" s="22">
        <v>13.64</v>
      </c>
      <c r="E123" s="23">
        <v>15.31</v>
      </c>
      <c r="F123" s="22">
        <v>18.88</v>
      </c>
      <c r="G123" s="23">
        <v>20.48</v>
      </c>
      <c r="H123" s="22">
        <v>22.06</v>
      </c>
      <c r="I123" s="23">
        <v>23.66</v>
      </c>
      <c r="J123" s="22">
        <v>26.77</v>
      </c>
      <c r="K123" s="23">
        <v>29.59</v>
      </c>
      <c r="L123" s="24">
        <v>28.18</v>
      </c>
      <c r="M123" s="24">
        <v>25.92</v>
      </c>
      <c r="N123" s="24">
        <v>23.96</v>
      </c>
      <c r="O123" s="24">
        <v>22.54</v>
      </c>
      <c r="P123" s="31"/>
    </row>
    <row r="124" spans="1:16" ht="15.75">
      <c r="A124" s="5">
        <v>90</v>
      </c>
      <c r="B124" s="6" t="s">
        <v>91</v>
      </c>
      <c r="C124" s="21">
        <v>17.100000000000001</v>
      </c>
      <c r="D124" s="22">
        <v>19.489999999999998</v>
      </c>
      <c r="E124" s="23">
        <v>21.89</v>
      </c>
      <c r="F124" s="22">
        <v>26.57</v>
      </c>
      <c r="G124" s="23">
        <v>28.82</v>
      </c>
      <c r="H124" s="22">
        <v>31.07</v>
      </c>
      <c r="I124" s="23">
        <v>33.31</v>
      </c>
      <c r="J124" s="22">
        <v>37.4</v>
      </c>
      <c r="K124" s="23">
        <v>41.33</v>
      </c>
      <c r="L124" s="24">
        <v>39.36</v>
      </c>
      <c r="M124" s="24">
        <v>36.21</v>
      </c>
      <c r="N124" s="24">
        <v>33.46</v>
      </c>
      <c r="O124" s="24">
        <v>31.49</v>
      </c>
      <c r="P124" s="31"/>
    </row>
    <row r="125" spans="1:16" ht="15.75">
      <c r="A125" s="5">
        <v>91</v>
      </c>
      <c r="B125" s="6" t="s">
        <v>92</v>
      </c>
      <c r="C125" s="21">
        <v>19.63</v>
      </c>
      <c r="D125" s="22">
        <v>22.37</v>
      </c>
      <c r="E125" s="23">
        <v>25.12</v>
      </c>
      <c r="F125" s="22">
        <v>29.91</v>
      </c>
      <c r="G125" s="23">
        <v>32.44</v>
      </c>
      <c r="H125" s="22">
        <v>34.97</v>
      </c>
      <c r="I125" s="23">
        <v>37.51</v>
      </c>
      <c r="J125" s="22">
        <v>41.67</v>
      </c>
      <c r="K125" s="23">
        <v>46.06</v>
      </c>
      <c r="L125" s="24">
        <v>43.86</v>
      </c>
      <c r="M125" s="24">
        <v>40.35</v>
      </c>
      <c r="N125" s="24">
        <v>37.28</v>
      </c>
      <c r="O125" s="24">
        <v>35.090000000000003</v>
      </c>
      <c r="P125" s="31"/>
    </row>
    <row r="126" spans="1:16" ht="15.75">
      <c r="A126" s="5">
        <v>92</v>
      </c>
      <c r="B126" s="6" t="s">
        <v>93</v>
      </c>
      <c r="C126" s="21">
        <v>20.399999999999999</v>
      </c>
      <c r="D126" s="22">
        <v>23.24</v>
      </c>
      <c r="E126" s="23">
        <v>26.1</v>
      </c>
      <c r="F126" s="22">
        <v>31.08</v>
      </c>
      <c r="G126" s="23">
        <v>33.72</v>
      </c>
      <c r="H126" s="22">
        <v>36.35</v>
      </c>
      <c r="I126" s="23">
        <v>38.97</v>
      </c>
      <c r="J126" s="22">
        <v>43.32</v>
      </c>
      <c r="K126" s="23">
        <v>47.87</v>
      </c>
      <c r="L126" s="24">
        <v>45.59</v>
      </c>
      <c r="M126" s="24">
        <v>41.94</v>
      </c>
      <c r="N126" s="24">
        <v>38.75</v>
      </c>
      <c r="O126" s="24">
        <v>36.47</v>
      </c>
      <c r="P126" s="31"/>
    </row>
    <row r="127" spans="1:16" ht="15.75">
      <c r="A127" s="5">
        <v>93</v>
      </c>
      <c r="B127" s="6" t="s">
        <v>94</v>
      </c>
      <c r="C127" s="21">
        <v>19.63</v>
      </c>
      <c r="D127" s="22">
        <v>22.37</v>
      </c>
      <c r="E127" s="23">
        <v>25.12</v>
      </c>
      <c r="F127" s="22">
        <v>29.91</v>
      </c>
      <c r="G127" s="23">
        <v>32.44</v>
      </c>
      <c r="H127" s="22">
        <v>34.97</v>
      </c>
      <c r="I127" s="23">
        <v>37.51</v>
      </c>
      <c r="J127" s="22">
        <v>41.67</v>
      </c>
      <c r="K127" s="23">
        <v>46.06</v>
      </c>
      <c r="L127" s="24">
        <v>43.86</v>
      </c>
      <c r="M127" s="24">
        <v>40.35</v>
      </c>
      <c r="N127" s="24">
        <v>37.28</v>
      </c>
      <c r="O127" s="24">
        <v>35.090000000000003</v>
      </c>
      <c r="P127" s="31"/>
    </row>
    <row r="128" spans="1:16" ht="15.75">
      <c r="A128" s="5">
        <v>94</v>
      </c>
      <c r="B128" s="6" t="s">
        <v>95</v>
      </c>
      <c r="C128" s="21">
        <v>19.63</v>
      </c>
      <c r="D128" s="22">
        <v>22.37</v>
      </c>
      <c r="E128" s="23">
        <v>25.12</v>
      </c>
      <c r="F128" s="22">
        <v>29.91</v>
      </c>
      <c r="G128" s="23">
        <v>32.44</v>
      </c>
      <c r="H128" s="22">
        <v>34.97</v>
      </c>
      <c r="I128" s="23">
        <v>37.51</v>
      </c>
      <c r="J128" s="22">
        <v>41.67</v>
      </c>
      <c r="K128" s="23">
        <v>46.06</v>
      </c>
      <c r="L128" s="24">
        <v>43.86</v>
      </c>
      <c r="M128" s="24">
        <v>40.35</v>
      </c>
      <c r="N128" s="24">
        <v>37.28</v>
      </c>
      <c r="O128" s="24">
        <v>35.090000000000003</v>
      </c>
      <c r="P128" s="31"/>
    </row>
    <row r="129" spans="1:16" ht="15.75">
      <c r="A129" s="5">
        <v>95</v>
      </c>
      <c r="B129" s="6" t="s">
        <v>96</v>
      </c>
      <c r="C129" s="21">
        <v>20.399999999999999</v>
      </c>
      <c r="D129" s="22">
        <v>23.24</v>
      </c>
      <c r="E129" s="23">
        <v>26.1</v>
      </c>
      <c r="F129" s="22">
        <v>31.08</v>
      </c>
      <c r="G129" s="23">
        <v>33.72</v>
      </c>
      <c r="H129" s="22">
        <v>36.35</v>
      </c>
      <c r="I129" s="23">
        <v>38.97</v>
      </c>
      <c r="J129" s="22">
        <v>43.32</v>
      </c>
      <c r="K129" s="23">
        <v>47.87</v>
      </c>
      <c r="L129" s="24">
        <v>45.59</v>
      </c>
      <c r="M129" s="24">
        <v>41.94</v>
      </c>
      <c r="N129" s="24">
        <v>38.75</v>
      </c>
      <c r="O129" s="24">
        <v>36.47</v>
      </c>
      <c r="P129" s="31"/>
    </row>
    <row r="130" spans="1:16" ht="16.5" thickBot="1">
      <c r="A130" s="7">
        <v>98</v>
      </c>
      <c r="B130" s="8" t="s">
        <v>97</v>
      </c>
      <c r="C130" s="25">
        <v>64.06</v>
      </c>
      <c r="D130" s="26">
        <v>73.02</v>
      </c>
      <c r="E130" s="27">
        <v>82</v>
      </c>
      <c r="F130" s="26">
        <v>90.96</v>
      </c>
      <c r="G130" s="27">
        <v>98.64</v>
      </c>
      <c r="H130" s="26">
        <v>106.34</v>
      </c>
      <c r="I130" s="27">
        <v>114.02</v>
      </c>
      <c r="J130" s="26">
        <v>121.71</v>
      </c>
      <c r="K130" s="27">
        <v>134.52000000000001</v>
      </c>
      <c r="L130" s="28">
        <v>128.12</v>
      </c>
      <c r="M130" s="28">
        <v>117.86</v>
      </c>
      <c r="N130" s="28">
        <v>108.9</v>
      </c>
      <c r="O130" s="28">
        <v>102.49</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3:P301"/>
  <sheetViews>
    <sheetView workbookViewId="0">
      <selection sqref="A1:XFD1048576"/>
    </sheetView>
  </sheetViews>
  <sheetFormatPr baseColWidth="10" defaultRowHeight="15"/>
  <cols>
    <col min="1" max="1" width="6.28515625" customWidth="1"/>
    <col min="2" max="2" width="24.7109375" bestFit="1" customWidth="1"/>
    <col min="3"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67"/>
      <c r="B7" s="67"/>
      <c r="C7" s="67"/>
      <c r="D7" s="67"/>
      <c r="E7" s="67"/>
      <c r="F7" s="67"/>
      <c r="G7" s="67"/>
      <c r="H7" s="67"/>
      <c r="I7" s="67"/>
      <c r="J7" s="67"/>
      <c r="K7" s="67"/>
      <c r="L7" s="67"/>
      <c r="M7" s="67"/>
      <c r="N7" s="67"/>
      <c r="O7" s="67"/>
    </row>
    <row r="8" spans="1:16">
      <c r="A8" s="68"/>
      <c r="B8" s="68"/>
      <c r="C8" s="68"/>
      <c r="D8" s="68"/>
      <c r="E8" s="68"/>
      <c r="F8" s="68"/>
      <c r="G8" s="68"/>
      <c r="H8" s="68"/>
      <c r="I8" s="68"/>
      <c r="J8" s="68"/>
      <c r="K8" s="68"/>
      <c r="L8" s="68"/>
      <c r="M8" s="68"/>
      <c r="N8" s="68"/>
      <c r="O8" s="68"/>
    </row>
    <row r="9" spans="1:16">
      <c r="A9" s="66"/>
      <c r="B9" s="66"/>
      <c r="C9" s="66"/>
      <c r="D9" s="66"/>
      <c r="E9" s="66"/>
      <c r="F9" s="66"/>
      <c r="G9" s="66"/>
      <c r="H9" s="66"/>
      <c r="I9" s="66"/>
      <c r="J9" s="66"/>
      <c r="K9" s="66"/>
      <c r="L9" s="66"/>
      <c r="M9" s="66"/>
      <c r="N9" s="66"/>
      <c r="O9" s="66"/>
    </row>
    <row r="10" spans="1:16">
      <c r="A10" s="69"/>
      <c r="B10" s="69"/>
      <c r="C10" s="69"/>
      <c r="D10" s="69"/>
      <c r="E10" s="69"/>
      <c r="F10" s="69"/>
      <c r="G10" s="69"/>
      <c r="H10" s="69"/>
      <c r="I10" s="69"/>
      <c r="J10" s="69"/>
      <c r="K10" s="69"/>
      <c r="L10" s="69"/>
      <c r="M10" s="69"/>
      <c r="N10" s="69"/>
      <c r="O10" s="69"/>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17">
        <v>17.71</v>
      </c>
      <c r="D14" s="18">
        <v>20.18</v>
      </c>
      <c r="E14" s="19">
        <v>22.66</v>
      </c>
      <c r="F14" s="18">
        <v>27.51</v>
      </c>
      <c r="G14" s="19">
        <v>29.82</v>
      </c>
      <c r="H14" s="18">
        <v>150</v>
      </c>
      <c r="I14" s="19">
        <v>34.479999999999997</v>
      </c>
      <c r="J14" s="18">
        <v>38.700000000000003</v>
      </c>
      <c r="K14" s="19">
        <v>42.78</v>
      </c>
      <c r="L14" s="20">
        <v>40.76</v>
      </c>
      <c r="M14" s="20">
        <v>37.479999999999997</v>
      </c>
      <c r="N14" s="20">
        <v>34.630000000000003</v>
      </c>
      <c r="O14" s="20">
        <v>32.590000000000003</v>
      </c>
      <c r="P14" s="31"/>
    </row>
    <row r="15" spans="1:16" ht="15.75">
      <c r="A15" s="5">
        <v>2</v>
      </c>
      <c r="B15" s="6" t="s">
        <v>1</v>
      </c>
      <c r="C15" s="21">
        <v>13.49</v>
      </c>
      <c r="D15" s="22">
        <v>15.39</v>
      </c>
      <c r="E15" s="23">
        <v>17.28</v>
      </c>
      <c r="F15" s="22">
        <v>21.29</v>
      </c>
      <c r="G15" s="23">
        <v>23.1</v>
      </c>
      <c r="H15" s="22">
        <v>24.9</v>
      </c>
      <c r="I15" s="23">
        <v>26.7</v>
      </c>
      <c r="J15" s="22">
        <v>30.21</v>
      </c>
      <c r="K15" s="23">
        <v>33.380000000000003</v>
      </c>
      <c r="L15" s="24">
        <v>31.8</v>
      </c>
      <c r="M15" s="24">
        <v>29.25</v>
      </c>
      <c r="N15" s="24">
        <v>27.03</v>
      </c>
      <c r="O15" s="24">
        <v>25.43</v>
      </c>
      <c r="P15" s="31"/>
    </row>
    <row r="16" spans="1:16" ht="15.75">
      <c r="A16" s="5">
        <v>3</v>
      </c>
      <c r="B16" s="6" t="s">
        <v>2</v>
      </c>
      <c r="C16" s="21">
        <v>19.68</v>
      </c>
      <c r="D16" s="22">
        <v>22.44</v>
      </c>
      <c r="E16" s="23">
        <v>25.19</v>
      </c>
      <c r="F16" s="22">
        <v>29.91</v>
      </c>
      <c r="G16" s="23">
        <v>32.450000000000003</v>
      </c>
      <c r="H16" s="22">
        <v>34.97</v>
      </c>
      <c r="I16" s="23">
        <v>37.51</v>
      </c>
      <c r="J16" s="22">
        <v>41.34</v>
      </c>
      <c r="K16" s="23">
        <v>45.68</v>
      </c>
      <c r="L16" s="24">
        <v>43.51</v>
      </c>
      <c r="M16" s="24">
        <v>40.03</v>
      </c>
      <c r="N16" s="24">
        <v>36.99</v>
      </c>
      <c r="O16" s="24">
        <v>34.81</v>
      </c>
      <c r="P16" s="31"/>
    </row>
    <row r="17" spans="1:16" ht="15.75">
      <c r="A17" s="5">
        <v>4</v>
      </c>
      <c r="B17" s="6" t="s">
        <v>3</v>
      </c>
      <c r="C17" s="21">
        <v>27.34</v>
      </c>
      <c r="D17" s="22">
        <v>31.16</v>
      </c>
      <c r="E17" s="23">
        <v>34.979999999999997</v>
      </c>
      <c r="F17" s="22">
        <v>42.47</v>
      </c>
      <c r="G17" s="23">
        <v>46.06</v>
      </c>
      <c r="H17" s="22">
        <v>49.65</v>
      </c>
      <c r="I17" s="23">
        <v>53.24</v>
      </c>
      <c r="J17" s="22">
        <v>59.77</v>
      </c>
      <c r="K17" s="23">
        <v>66.069999999999993</v>
      </c>
      <c r="L17" s="24">
        <v>62.91</v>
      </c>
      <c r="M17" s="24">
        <v>57.88</v>
      </c>
      <c r="N17" s="24">
        <v>53.48</v>
      </c>
      <c r="O17" s="24">
        <v>50.34</v>
      </c>
      <c r="P17" s="31"/>
    </row>
    <row r="18" spans="1:16" ht="15.75">
      <c r="A18" s="5">
        <v>4</v>
      </c>
      <c r="B18" s="6" t="s">
        <v>4</v>
      </c>
      <c r="C18" s="21">
        <v>58.38</v>
      </c>
      <c r="D18" s="22">
        <v>66.56</v>
      </c>
      <c r="E18" s="23">
        <v>74.739999999999995</v>
      </c>
      <c r="F18" s="22">
        <v>82.9</v>
      </c>
      <c r="G18" s="23">
        <v>89.91</v>
      </c>
      <c r="H18" s="22">
        <v>96.92</v>
      </c>
      <c r="I18" s="23">
        <v>103.92</v>
      </c>
      <c r="J18" s="22">
        <v>110.93</v>
      </c>
      <c r="K18" s="23">
        <v>122.6</v>
      </c>
      <c r="L18" s="24">
        <v>116.75</v>
      </c>
      <c r="M18" s="24">
        <v>107.42</v>
      </c>
      <c r="N18" s="24">
        <v>99.24</v>
      </c>
      <c r="O18" s="24">
        <v>93.41</v>
      </c>
      <c r="P18" s="31"/>
    </row>
    <row r="19" spans="1:16" ht="15.75">
      <c r="A19" s="5">
        <v>5</v>
      </c>
      <c r="B19" s="6" t="s">
        <v>5</v>
      </c>
      <c r="C19" s="21">
        <v>25.53</v>
      </c>
      <c r="D19" s="22">
        <v>29.09</v>
      </c>
      <c r="E19" s="23">
        <v>32.67</v>
      </c>
      <c r="F19" s="22">
        <v>39.659999999999997</v>
      </c>
      <c r="G19" s="23">
        <v>43.02</v>
      </c>
      <c r="H19" s="22">
        <v>46.37</v>
      </c>
      <c r="I19" s="23">
        <v>49.73</v>
      </c>
      <c r="J19" s="22">
        <v>55.82</v>
      </c>
      <c r="K19" s="23">
        <v>61.7</v>
      </c>
      <c r="L19" s="24">
        <v>58.75</v>
      </c>
      <c r="M19" s="24">
        <v>54.05</v>
      </c>
      <c r="N19" s="24">
        <v>49.95</v>
      </c>
      <c r="O19" s="24">
        <v>47</v>
      </c>
      <c r="P19" s="31"/>
    </row>
    <row r="20" spans="1:16" ht="15.75">
      <c r="A20" s="5">
        <v>5</v>
      </c>
      <c r="B20" s="6" t="s">
        <v>4</v>
      </c>
      <c r="C20" s="21">
        <v>54.98</v>
      </c>
      <c r="D20" s="22">
        <v>62.67</v>
      </c>
      <c r="E20" s="23">
        <v>70.37</v>
      </c>
      <c r="F20" s="22">
        <v>78.069999999999993</v>
      </c>
      <c r="G20" s="23">
        <v>84.67</v>
      </c>
      <c r="H20" s="22">
        <v>91.26</v>
      </c>
      <c r="I20" s="23">
        <v>97.86</v>
      </c>
      <c r="J20" s="22">
        <v>104.46</v>
      </c>
      <c r="K20" s="23">
        <v>115.44</v>
      </c>
      <c r="L20" s="24">
        <v>109.94</v>
      </c>
      <c r="M20" s="24">
        <v>101.15</v>
      </c>
      <c r="N20" s="24">
        <v>93.46</v>
      </c>
      <c r="O20" s="24">
        <v>87.96</v>
      </c>
      <c r="P20" s="31"/>
    </row>
    <row r="21" spans="1:16" ht="15.75">
      <c r="A21" s="5">
        <v>6</v>
      </c>
      <c r="B21" s="6" t="s">
        <v>6</v>
      </c>
      <c r="C21" s="21">
        <v>25.77</v>
      </c>
      <c r="D21" s="22">
        <v>29.37</v>
      </c>
      <c r="E21" s="23">
        <v>32.97</v>
      </c>
      <c r="F21" s="22">
        <v>40.65</v>
      </c>
      <c r="G21" s="23">
        <v>44.08</v>
      </c>
      <c r="H21" s="22">
        <v>47.52</v>
      </c>
      <c r="I21" s="23">
        <v>50.95</v>
      </c>
      <c r="J21" s="22">
        <v>57.66</v>
      </c>
      <c r="K21" s="23">
        <v>63.71</v>
      </c>
      <c r="L21" s="24">
        <v>60.68</v>
      </c>
      <c r="M21" s="24">
        <v>55.84</v>
      </c>
      <c r="N21" s="24">
        <v>51.58</v>
      </c>
      <c r="O21" s="24">
        <v>48.54</v>
      </c>
      <c r="P21" s="31"/>
    </row>
    <row r="22" spans="1:16" ht="15.75">
      <c r="A22" s="5">
        <v>6</v>
      </c>
      <c r="B22" s="6" t="s">
        <v>4</v>
      </c>
      <c r="C22" s="21">
        <v>28.83</v>
      </c>
      <c r="D22" s="22">
        <v>32.86</v>
      </c>
      <c r="E22" s="23">
        <v>36.909999999999997</v>
      </c>
      <c r="F22" s="22">
        <v>45.49</v>
      </c>
      <c r="G22" s="23">
        <v>49.32</v>
      </c>
      <c r="H22" s="22">
        <v>53.17</v>
      </c>
      <c r="I22" s="23">
        <v>57.02</v>
      </c>
      <c r="J22" s="22">
        <v>64.510000000000005</v>
      </c>
      <c r="K22" s="23">
        <v>71.290000000000006</v>
      </c>
      <c r="L22" s="24">
        <v>67.900000000000006</v>
      </c>
      <c r="M22" s="24">
        <v>62.47</v>
      </c>
      <c r="N22" s="24">
        <v>57.72</v>
      </c>
      <c r="O22" s="24">
        <v>54.33</v>
      </c>
      <c r="P22" s="31"/>
    </row>
    <row r="23" spans="1:16" ht="15.75">
      <c r="A23" s="5">
        <v>7</v>
      </c>
      <c r="B23" s="6" t="s">
        <v>7</v>
      </c>
      <c r="C23" s="21">
        <v>22.52</v>
      </c>
      <c r="D23" s="22">
        <v>25.68</v>
      </c>
      <c r="E23" s="23">
        <v>28.82</v>
      </c>
      <c r="F23" s="22">
        <v>34.979999999999997</v>
      </c>
      <c r="G23" s="23">
        <v>37.950000000000003</v>
      </c>
      <c r="H23" s="22">
        <v>40.909999999999997</v>
      </c>
      <c r="I23" s="23">
        <v>43.86</v>
      </c>
      <c r="J23" s="22">
        <v>49.23</v>
      </c>
      <c r="K23" s="23">
        <v>54.42</v>
      </c>
      <c r="L23" s="24">
        <v>51.82</v>
      </c>
      <c r="M23" s="24">
        <v>47.68</v>
      </c>
      <c r="N23" s="24">
        <v>44.06</v>
      </c>
      <c r="O23" s="24">
        <v>41.46</v>
      </c>
      <c r="P23" s="31"/>
    </row>
    <row r="24" spans="1:16" ht="15.75">
      <c r="A24" s="5">
        <v>8</v>
      </c>
      <c r="B24" s="6" t="s">
        <v>8</v>
      </c>
      <c r="C24" s="21">
        <v>17.100000000000001</v>
      </c>
      <c r="D24" s="22">
        <v>19.489999999999998</v>
      </c>
      <c r="E24" s="23">
        <v>21.89</v>
      </c>
      <c r="F24" s="22">
        <v>26.57</v>
      </c>
      <c r="G24" s="23">
        <v>28.82</v>
      </c>
      <c r="H24" s="22">
        <v>31.07</v>
      </c>
      <c r="I24" s="23">
        <v>33.31</v>
      </c>
      <c r="J24" s="22">
        <v>37.4</v>
      </c>
      <c r="K24" s="23">
        <v>41.33</v>
      </c>
      <c r="L24" s="24">
        <v>39.36</v>
      </c>
      <c r="M24" s="24">
        <v>36.21</v>
      </c>
      <c r="N24" s="24">
        <v>33.46</v>
      </c>
      <c r="O24" s="24">
        <v>31.49</v>
      </c>
      <c r="P24" s="31"/>
    </row>
    <row r="25" spans="1:16" ht="15.75">
      <c r="A25" s="5">
        <v>9</v>
      </c>
      <c r="B25" s="6" t="s">
        <v>9</v>
      </c>
      <c r="C25" s="21">
        <v>25.77</v>
      </c>
      <c r="D25" s="22">
        <v>29.37</v>
      </c>
      <c r="E25" s="23">
        <v>32.97</v>
      </c>
      <c r="F25" s="22">
        <v>40.65</v>
      </c>
      <c r="G25" s="23">
        <v>44.08</v>
      </c>
      <c r="H25" s="22">
        <v>47.52</v>
      </c>
      <c r="I25" s="23">
        <v>50.95</v>
      </c>
      <c r="J25" s="22">
        <v>57.66</v>
      </c>
      <c r="K25" s="23">
        <v>63.71</v>
      </c>
      <c r="L25" s="24">
        <v>60.68</v>
      </c>
      <c r="M25" s="24">
        <v>55.84</v>
      </c>
      <c r="N25" s="24">
        <v>51.58</v>
      </c>
      <c r="O25" s="24">
        <v>48.54</v>
      </c>
      <c r="P25" s="31"/>
    </row>
    <row r="26" spans="1:16" ht="15.75">
      <c r="A26" s="5">
        <v>9</v>
      </c>
      <c r="B26" s="6" t="s">
        <v>4</v>
      </c>
      <c r="C26" s="21">
        <v>64.06</v>
      </c>
      <c r="D26" s="22">
        <v>73.02</v>
      </c>
      <c r="E26" s="23">
        <v>82</v>
      </c>
      <c r="F26" s="22">
        <v>90.96</v>
      </c>
      <c r="G26" s="23">
        <v>98.64</v>
      </c>
      <c r="H26" s="22">
        <v>106.34</v>
      </c>
      <c r="I26" s="23">
        <v>114.02</v>
      </c>
      <c r="J26" s="22">
        <v>121.71</v>
      </c>
      <c r="K26" s="23">
        <v>134.52000000000001</v>
      </c>
      <c r="L26" s="24">
        <v>128.12</v>
      </c>
      <c r="M26" s="24">
        <v>117.86</v>
      </c>
      <c r="N26" s="24">
        <v>108.9</v>
      </c>
      <c r="O26" s="24">
        <v>102.49</v>
      </c>
      <c r="P26" s="31"/>
    </row>
    <row r="27" spans="1:16" ht="15.75">
      <c r="A27" s="5">
        <v>10</v>
      </c>
      <c r="B27" s="6" t="s">
        <v>10</v>
      </c>
      <c r="C27" s="21">
        <v>10.58</v>
      </c>
      <c r="D27" s="22">
        <v>12.06</v>
      </c>
      <c r="E27" s="23">
        <v>13.55</v>
      </c>
      <c r="F27" s="22">
        <v>16.59</v>
      </c>
      <c r="G27" s="23">
        <v>17.989999999999998</v>
      </c>
      <c r="H27" s="22">
        <v>19.399999999999999</v>
      </c>
      <c r="I27" s="23">
        <v>20.8</v>
      </c>
      <c r="J27" s="22">
        <v>23.45</v>
      </c>
      <c r="K27" s="23">
        <v>25.92</v>
      </c>
      <c r="L27" s="24">
        <v>24.7</v>
      </c>
      <c r="M27" s="24">
        <v>22.71</v>
      </c>
      <c r="N27" s="24">
        <v>20.98</v>
      </c>
      <c r="O27" s="24">
        <v>19.760000000000002</v>
      </c>
      <c r="P27" s="31"/>
    </row>
    <row r="28" spans="1:16" ht="15.75">
      <c r="A28" s="5">
        <v>11</v>
      </c>
      <c r="B28" s="6" t="s">
        <v>11</v>
      </c>
      <c r="C28" s="21">
        <v>27.48</v>
      </c>
      <c r="D28" s="22">
        <v>31.33</v>
      </c>
      <c r="E28" s="23">
        <v>35.17</v>
      </c>
      <c r="F28" s="22">
        <v>43.08</v>
      </c>
      <c r="G28" s="23">
        <v>46.72</v>
      </c>
      <c r="H28" s="22">
        <v>50.36</v>
      </c>
      <c r="I28" s="23">
        <v>54</v>
      </c>
      <c r="J28" s="22">
        <v>60.92</v>
      </c>
      <c r="K28" s="23">
        <v>67.31</v>
      </c>
      <c r="L28" s="24">
        <v>64.12</v>
      </c>
      <c r="M28" s="24">
        <v>58.99</v>
      </c>
      <c r="N28" s="24">
        <v>54.5</v>
      </c>
      <c r="O28" s="24">
        <v>51.29</v>
      </c>
      <c r="P28" s="31"/>
    </row>
    <row r="29" spans="1:16" ht="15.75">
      <c r="A29" s="5">
        <v>12</v>
      </c>
      <c r="B29" s="6" t="s">
        <v>12</v>
      </c>
      <c r="C29" s="21">
        <v>21.67</v>
      </c>
      <c r="D29" s="22">
        <v>24.7</v>
      </c>
      <c r="E29" s="23">
        <v>27.74</v>
      </c>
      <c r="F29" s="22">
        <v>34.200000000000003</v>
      </c>
      <c r="G29" s="23">
        <v>37.090000000000003</v>
      </c>
      <c r="H29" s="22">
        <v>39.979999999999997</v>
      </c>
      <c r="I29" s="23">
        <v>42.86</v>
      </c>
      <c r="J29" s="22">
        <v>48.5</v>
      </c>
      <c r="K29" s="23">
        <v>53.6</v>
      </c>
      <c r="L29" s="24">
        <v>51.05</v>
      </c>
      <c r="M29" s="24">
        <v>46.96</v>
      </c>
      <c r="N29" s="24">
        <v>43.39</v>
      </c>
      <c r="O29" s="24">
        <v>40.83</v>
      </c>
      <c r="P29" s="31"/>
    </row>
    <row r="30" spans="1:16" ht="15.75">
      <c r="A30" s="5">
        <v>13</v>
      </c>
      <c r="B30" s="6" t="s">
        <v>13</v>
      </c>
      <c r="C30" s="21">
        <v>21.67</v>
      </c>
      <c r="D30" s="22">
        <v>24.7</v>
      </c>
      <c r="E30" s="23">
        <v>27.74</v>
      </c>
      <c r="F30" s="22">
        <v>34.200000000000003</v>
      </c>
      <c r="G30" s="23">
        <v>37.090000000000003</v>
      </c>
      <c r="H30" s="22">
        <v>39.979999999999997</v>
      </c>
      <c r="I30" s="23">
        <v>42.86</v>
      </c>
      <c r="J30" s="22">
        <v>48.5</v>
      </c>
      <c r="K30" s="23">
        <v>53.6</v>
      </c>
      <c r="L30" s="24">
        <v>51.05</v>
      </c>
      <c r="M30" s="24">
        <v>46.96</v>
      </c>
      <c r="N30" s="24">
        <v>43.39</v>
      </c>
      <c r="O30" s="24">
        <v>40.83</v>
      </c>
      <c r="P30" s="31"/>
    </row>
    <row r="31" spans="1:16" ht="15.75">
      <c r="A31" s="5">
        <v>14</v>
      </c>
      <c r="B31" s="6" t="s">
        <v>14</v>
      </c>
      <c r="C31" s="21">
        <v>17.079999999999998</v>
      </c>
      <c r="D31" s="22">
        <v>19.46</v>
      </c>
      <c r="E31" s="23">
        <v>21.85</v>
      </c>
      <c r="F31" s="22">
        <v>26.94</v>
      </c>
      <c r="G31" s="23">
        <v>29.21</v>
      </c>
      <c r="H31" s="22">
        <v>31.49</v>
      </c>
      <c r="I31" s="23">
        <v>33.770000000000003</v>
      </c>
      <c r="J31" s="22">
        <v>38.21</v>
      </c>
      <c r="K31" s="23">
        <v>42.22</v>
      </c>
      <c r="L31" s="24">
        <v>40.22</v>
      </c>
      <c r="M31" s="24">
        <v>37</v>
      </c>
      <c r="N31" s="24">
        <v>34.19</v>
      </c>
      <c r="O31" s="24">
        <v>32.18</v>
      </c>
      <c r="P31" s="31"/>
    </row>
    <row r="32" spans="1:16" ht="15.75">
      <c r="A32" s="5">
        <v>15</v>
      </c>
      <c r="B32" s="6" t="s">
        <v>15</v>
      </c>
      <c r="C32" s="21">
        <v>20.14</v>
      </c>
      <c r="D32" s="22">
        <v>22.96</v>
      </c>
      <c r="E32" s="23">
        <v>25.78</v>
      </c>
      <c r="F32" s="22">
        <v>31.79</v>
      </c>
      <c r="G32" s="23">
        <v>34.46</v>
      </c>
      <c r="H32" s="22">
        <v>37.15</v>
      </c>
      <c r="I32" s="23">
        <v>39.83</v>
      </c>
      <c r="J32" s="22">
        <v>45.07</v>
      </c>
      <c r="K32" s="23">
        <v>49.82</v>
      </c>
      <c r="L32" s="24">
        <v>47.44</v>
      </c>
      <c r="M32" s="24">
        <v>43.64</v>
      </c>
      <c r="N32" s="24">
        <v>40.33</v>
      </c>
      <c r="O32" s="24">
        <v>37.950000000000003</v>
      </c>
      <c r="P32" s="31"/>
    </row>
    <row r="33" spans="1:16" ht="15.75">
      <c r="A33" s="5">
        <v>16</v>
      </c>
      <c r="B33" s="6" t="s">
        <v>16</v>
      </c>
      <c r="C33" s="21">
        <v>21.32</v>
      </c>
      <c r="D33" s="22">
        <v>24.3</v>
      </c>
      <c r="E33" s="23">
        <v>27.27</v>
      </c>
      <c r="F33" s="22">
        <v>33.11</v>
      </c>
      <c r="G33" s="23">
        <v>35.92</v>
      </c>
      <c r="H33" s="22">
        <v>38.71</v>
      </c>
      <c r="I33" s="23">
        <v>41.51</v>
      </c>
      <c r="J33" s="22">
        <v>46.61</v>
      </c>
      <c r="K33" s="23">
        <v>51.52</v>
      </c>
      <c r="L33" s="24">
        <v>49.05</v>
      </c>
      <c r="M33" s="24">
        <v>45.14</v>
      </c>
      <c r="N33" s="24">
        <v>41.7</v>
      </c>
      <c r="O33" s="24">
        <v>39.25</v>
      </c>
      <c r="P33" s="31"/>
    </row>
    <row r="34" spans="1:16" ht="15.75">
      <c r="A34" s="5">
        <v>17</v>
      </c>
      <c r="B34" s="6" t="s">
        <v>17</v>
      </c>
      <c r="C34" s="21">
        <v>22.52</v>
      </c>
      <c r="D34" s="22">
        <v>25.68</v>
      </c>
      <c r="E34" s="23">
        <v>28.82</v>
      </c>
      <c r="F34" s="22">
        <v>34.979999999999997</v>
      </c>
      <c r="G34" s="23">
        <v>37.950000000000003</v>
      </c>
      <c r="H34" s="22">
        <v>40.909999999999997</v>
      </c>
      <c r="I34" s="23">
        <v>43.86</v>
      </c>
      <c r="J34" s="22">
        <v>49.23</v>
      </c>
      <c r="K34" s="23">
        <v>54.42</v>
      </c>
      <c r="L34" s="24">
        <v>51.82</v>
      </c>
      <c r="M34" s="24">
        <v>47.68</v>
      </c>
      <c r="N34" s="24">
        <v>44.06</v>
      </c>
      <c r="O34" s="24">
        <v>41.46</v>
      </c>
      <c r="P34" s="31"/>
    </row>
    <row r="35" spans="1:16" ht="15.75">
      <c r="A35" s="5">
        <v>17</v>
      </c>
      <c r="B35" s="6" t="s">
        <v>18</v>
      </c>
      <c r="C35" s="21">
        <v>49.3</v>
      </c>
      <c r="D35" s="22">
        <v>56.2</v>
      </c>
      <c r="E35" s="23">
        <v>63.1</v>
      </c>
      <c r="F35" s="22">
        <v>69.989999999999995</v>
      </c>
      <c r="G35" s="23">
        <v>75.91</v>
      </c>
      <c r="H35" s="22">
        <v>81.84</v>
      </c>
      <c r="I35" s="23">
        <v>87.75</v>
      </c>
      <c r="J35" s="22">
        <v>93.67</v>
      </c>
      <c r="K35" s="23">
        <v>103.53</v>
      </c>
      <c r="L35" s="24">
        <v>98.59</v>
      </c>
      <c r="M35" s="24">
        <v>90.7</v>
      </c>
      <c r="N35" s="24">
        <v>83.81</v>
      </c>
      <c r="O35" s="24">
        <v>78.87</v>
      </c>
      <c r="P35" s="31"/>
    </row>
    <row r="36" spans="1:16" ht="15.75">
      <c r="A36" s="5">
        <v>18</v>
      </c>
      <c r="B36" s="6" t="s">
        <v>19</v>
      </c>
      <c r="C36" s="21">
        <v>17.100000000000001</v>
      </c>
      <c r="D36" s="22">
        <v>19.489999999999998</v>
      </c>
      <c r="E36" s="23">
        <v>21.89</v>
      </c>
      <c r="F36" s="22">
        <v>26.57</v>
      </c>
      <c r="G36" s="23">
        <v>28.82</v>
      </c>
      <c r="H36" s="22">
        <v>31.07</v>
      </c>
      <c r="I36" s="23">
        <v>33.31</v>
      </c>
      <c r="J36" s="22">
        <v>37.4</v>
      </c>
      <c r="K36" s="23">
        <v>41.33</v>
      </c>
      <c r="L36" s="24">
        <v>39.36</v>
      </c>
      <c r="M36" s="24">
        <v>36.21</v>
      </c>
      <c r="N36" s="24">
        <v>33.46</v>
      </c>
      <c r="O36" s="24">
        <v>31.49</v>
      </c>
      <c r="P36" s="31"/>
    </row>
    <row r="37" spans="1:16" ht="15.75">
      <c r="A37" s="5">
        <v>19</v>
      </c>
      <c r="B37" s="6" t="s">
        <v>20</v>
      </c>
      <c r="C37" s="21">
        <v>19.12</v>
      </c>
      <c r="D37" s="22">
        <v>21.8</v>
      </c>
      <c r="E37" s="23">
        <v>24.47</v>
      </c>
      <c r="F37" s="22">
        <v>30.16</v>
      </c>
      <c r="G37" s="23">
        <v>32.72</v>
      </c>
      <c r="H37" s="22">
        <v>35.270000000000003</v>
      </c>
      <c r="I37" s="23">
        <v>37.82</v>
      </c>
      <c r="J37" s="22">
        <v>42.78</v>
      </c>
      <c r="K37" s="23">
        <v>47.28</v>
      </c>
      <c r="L37" s="24">
        <v>45.03</v>
      </c>
      <c r="M37" s="24">
        <v>41.43</v>
      </c>
      <c r="N37" s="24">
        <v>38.29</v>
      </c>
      <c r="O37" s="24">
        <v>36.020000000000003</v>
      </c>
      <c r="P37" s="31"/>
    </row>
    <row r="38" spans="1:16" ht="15.75">
      <c r="A38" s="5">
        <v>20</v>
      </c>
      <c r="B38" s="6" t="s">
        <v>21</v>
      </c>
      <c r="C38" s="21">
        <v>95.85</v>
      </c>
      <c r="D38" s="22">
        <v>109.27</v>
      </c>
      <c r="E38" s="23">
        <v>122.69</v>
      </c>
      <c r="F38" s="22">
        <v>136.11000000000001</v>
      </c>
      <c r="G38" s="23">
        <v>147.62</v>
      </c>
      <c r="H38" s="22">
        <v>159.12</v>
      </c>
      <c r="I38" s="23">
        <v>170.63</v>
      </c>
      <c r="J38" s="22">
        <v>182.12</v>
      </c>
      <c r="K38" s="23">
        <v>201.29</v>
      </c>
      <c r="L38" s="24">
        <v>191.71</v>
      </c>
      <c r="M38" s="24">
        <v>176.37</v>
      </c>
      <c r="N38" s="24">
        <v>162.96</v>
      </c>
      <c r="O38" s="24">
        <v>153.36000000000001</v>
      </c>
      <c r="P38" s="31"/>
    </row>
    <row r="39" spans="1:16" ht="15.75">
      <c r="A39" s="5">
        <v>21</v>
      </c>
      <c r="B39" s="6" t="s">
        <v>22</v>
      </c>
      <c r="C39" s="21">
        <v>11.96</v>
      </c>
      <c r="D39" s="22">
        <v>13.64</v>
      </c>
      <c r="E39" s="23">
        <v>15.31</v>
      </c>
      <c r="F39" s="22">
        <v>18.88</v>
      </c>
      <c r="G39" s="23">
        <v>20.48</v>
      </c>
      <c r="H39" s="22">
        <v>22.06</v>
      </c>
      <c r="I39" s="23">
        <v>23.66</v>
      </c>
      <c r="J39" s="22">
        <v>26.77</v>
      </c>
      <c r="K39" s="23">
        <v>29.59</v>
      </c>
      <c r="L39" s="24">
        <v>28.18</v>
      </c>
      <c r="M39" s="24">
        <v>25.92</v>
      </c>
      <c r="N39" s="24">
        <v>23.96</v>
      </c>
      <c r="O39" s="24">
        <v>22.54</v>
      </c>
      <c r="P39" s="31"/>
    </row>
    <row r="40" spans="1:16" ht="15.75">
      <c r="A40" s="5">
        <v>22</v>
      </c>
      <c r="B40" s="6" t="s">
        <v>23</v>
      </c>
      <c r="C40" s="21">
        <v>19.63</v>
      </c>
      <c r="D40" s="22">
        <v>22.37</v>
      </c>
      <c r="E40" s="23">
        <v>25.13</v>
      </c>
      <c r="F40" s="22">
        <v>30.98</v>
      </c>
      <c r="G40" s="23">
        <v>33.590000000000003</v>
      </c>
      <c r="H40" s="22">
        <v>36.21</v>
      </c>
      <c r="I40" s="23">
        <v>38.83</v>
      </c>
      <c r="J40" s="22">
        <v>43.93</v>
      </c>
      <c r="K40" s="23">
        <v>48.54</v>
      </c>
      <c r="L40" s="24">
        <v>46.23</v>
      </c>
      <c r="M40" s="24">
        <v>42.54</v>
      </c>
      <c r="N40" s="24">
        <v>39.299999999999997</v>
      </c>
      <c r="O40" s="24">
        <v>36.99</v>
      </c>
      <c r="P40" s="31"/>
    </row>
    <row r="41" spans="1:16" ht="15.75">
      <c r="A41" s="5">
        <v>22</v>
      </c>
      <c r="B41" s="6" t="s">
        <v>18</v>
      </c>
      <c r="C41" s="21">
        <v>50.44</v>
      </c>
      <c r="D41" s="22">
        <v>57.5</v>
      </c>
      <c r="E41" s="23">
        <v>64.55</v>
      </c>
      <c r="F41" s="22">
        <v>71.599999999999994</v>
      </c>
      <c r="G41" s="23">
        <v>77.680000000000007</v>
      </c>
      <c r="H41" s="22">
        <v>83.72</v>
      </c>
      <c r="I41" s="23">
        <v>89.77</v>
      </c>
      <c r="J41" s="22">
        <v>95.82</v>
      </c>
      <c r="K41" s="23">
        <v>105.91</v>
      </c>
      <c r="L41" s="24">
        <v>100.85</v>
      </c>
      <c r="M41" s="24">
        <v>92.79</v>
      </c>
      <c r="N41" s="24">
        <v>85.74</v>
      </c>
      <c r="O41" s="24">
        <v>80.69</v>
      </c>
      <c r="P41" s="31"/>
    </row>
    <row r="42" spans="1:16" ht="15.75">
      <c r="A42" s="5">
        <v>23</v>
      </c>
      <c r="B42" s="6" t="s">
        <v>24</v>
      </c>
      <c r="C42" s="21">
        <v>17.59</v>
      </c>
      <c r="D42" s="22">
        <v>20.05</v>
      </c>
      <c r="E42" s="23">
        <v>22.52</v>
      </c>
      <c r="F42" s="22">
        <v>27.74</v>
      </c>
      <c r="G42" s="23">
        <v>30.1</v>
      </c>
      <c r="H42" s="22">
        <v>32.44</v>
      </c>
      <c r="I42" s="23">
        <v>34.78</v>
      </c>
      <c r="J42" s="22">
        <v>39.35</v>
      </c>
      <c r="K42" s="23">
        <v>43.49</v>
      </c>
      <c r="L42" s="24">
        <v>41.42</v>
      </c>
      <c r="M42" s="24">
        <v>38.1</v>
      </c>
      <c r="N42" s="24">
        <v>35.200000000000003</v>
      </c>
      <c r="O42" s="24">
        <v>33.14</v>
      </c>
      <c r="P42" s="31"/>
    </row>
    <row r="43" spans="1:16" ht="15.75">
      <c r="A43" s="5">
        <v>24</v>
      </c>
      <c r="B43" s="6" t="s">
        <v>25</v>
      </c>
      <c r="C43" s="21">
        <v>20.14</v>
      </c>
      <c r="D43" s="22">
        <v>22.96</v>
      </c>
      <c r="E43" s="23">
        <v>25.78</v>
      </c>
      <c r="F43" s="22">
        <v>31.79</v>
      </c>
      <c r="G43" s="23">
        <v>34.46</v>
      </c>
      <c r="H43" s="22">
        <v>37.15</v>
      </c>
      <c r="I43" s="23">
        <v>39.83</v>
      </c>
      <c r="J43" s="22">
        <v>45.07</v>
      </c>
      <c r="K43" s="23">
        <v>49.82</v>
      </c>
      <c r="L43" s="24">
        <v>47.44</v>
      </c>
      <c r="M43" s="24">
        <v>43.64</v>
      </c>
      <c r="N43" s="24">
        <v>40.33</v>
      </c>
      <c r="O43" s="24">
        <v>37.950000000000003</v>
      </c>
      <c r="P43" s="31"/>
    </row>
    <row r="44" spans="1:16" ht="15.75">
      <c r="A44" s="5">
        <v>25</v>
      </c>
      <c r="B44" s="6" t="s">
        <v>26</v>
      </c>
      <c r="C44" s="21">
        <v>14.52</v>
      </c>
      <c r="D44" s="22">
        <v>16.55</v>
      </c>
      <c r="E44" s="23">
        <v>18.59</v>
      </c>
      <c r="F44" s="22">
        <v>22.91</v>
      </c>
      <c r="G44" s="23">
        <v>24.84</v>
      </c>
      <c r="H44" s="22">
        <v>26.78</v>
      </c>
      <c r="I44" s="23">
        <v>28.72</v>
      </c>
      <c r="J44" s="22">
        <v>32.49</v>
      </c>
      <c r="K44" s="23">
        <v>35.909999999999997</v>
      </c>
      <c r="L44" s="24">
        <v>34.200000000000003</v>
      </c>
      <c r="M44" s="24">
        <v>31.46</v>
      </c>
      <c r="N44" s="24">
        <v>29.07</v>
      </c>
      <c r="O44" s="24">
        <v>27.35</v>
      </c>
      <c r="P44" s="31"/>
    </row>
    <row r="45" spans="1:16" ht="15.75">
      <c r="A45" s="5">
        <v>25</v>
      </c>
      <c r="B45" s="6" t="s">
        <v>4</v>
      </c>
      <c r="C45" s="21">
        <v>39.08</v>
      </c>
      <c r="D45" s="22">
        <v>44.55</v>
      </c>
      <c r="E45" s="23">
        <v>50.02</v>
      </c>
      <c r="F45" s="22">
        <v>55.48</v>
      </c>
      <c r="G45" s="23">
        <v>60.18</v>
      </c>
      <c r="H45" s="22">
        <v>64.87</v>
      </c>
      <c r="I45" s="23">
        <v>69.55</v>
      </c>
      <c r="J45" s="22">
        <v>74.260000000000005</v>
      </c>
      <c r="K45" s="23">
        <v>82.06</v>
      </c>
      <c r="L45" s="24">
        <v>78.16</v>
      </c>
      <c r="M45" s="24">
        <v>71.900000000000006</v>
      </c>
      <c r="N45" s="24">
        <v>66.430000000000007</v>
      </c>
      <c r="O45" s="24">
        <v>62.52</v>
      </c>
      <c r="P45" s="31"/>
    </row>
    <row r="46" spans="1:16" ht="15.75">
      <c r="A46" s="5">
        <v>26</v>
      </c>
      <c r="B46" s="6" t="s">
        <v>27</v>
      </c>
      <c r="C46" s="21">
        <v>17.59</v>
      </c>
      <c r="D46" s="22">
        <v>20.05</v>
      </c>
      <c r="E46" s="23">
        <v>22.52</v>
      </c>
      <c r="F46" s="22">
        <v>27.74</v>
      </c>
      <c r="G46" s="23">
        <v>30.1</v>
      </c>
      <c r="H46" s="22">
        <v>32.44</v>
      </c>
      <c r="I46" s="23">
        <v>34.78</v>
      </c>
      <c r="J46" s="22">
        <v>39.35</v>
      </c>
      <c r="K46" s="23">
        <v>43.49</v>
      </c>
      <c r="L46" s="24">
        <v>41.42</v>
      </c>
      <c r="M46" s="24">
        <v>38.1</v>
      </c>
      <c r="N46" s="24">
        <v>35.200000000000003</v>
      </c>
      <c r="O46" s="24">
        <v>33.14</v>
      </c>
      <c r="P46" s="31"/>
    </row>
    <row r="47" spans="1:16" ht="15.75">
      <c r="A47" s="5">
        <v>27</v>
      </c>
      <c r="B47" s="6" t="s">
        <v>28</v>
      </c>
      <c r="C47" s="21">
        <v>15.9</v>
      </c>
      <c r="D47" s="22">
        <v>18.12</v>
      </c>
      <c r="E47" s="23">
        <v>20.350000000000001</v>
      </c>
      <c r="F47" s="22">
        <v>24.7</v>
      </c>
      <c r="G47" s="23">
        <v>26.79</v>
      </c>
      <c r="H47" s="22">
        <v>28.87</v>
      </c>
      <c r="I47" s="23">
        <v>30.97</v>
      </c>
      <c r="J47" s="22">
        <v>34.76</v>
      </c>
      <c r="K47" s="23">
        <v>38.42</v>
      </c>
      <c r="L47" s="24">
        <v>36.6</v>
      </c>
      <c r="M47" s="24">
        <v>33.659999999999997</v>
      </c>
      <c r="N47" s="24">
        <v>31.1</v>
      </c>
      <c r="O47" s="24">
        <v>29.28</v>
      </c>
      <c r="P47" s="31"/>
    </row>
    <row r="48" spans="1:16" ht="15.75">
      <c r="A48" s="5">
        <v>28</v>
      </c>
      <c r="B48" s="6" t="s">
        <v>29</v>
      </c>
      <c r="C48" s="21">
        <v>17.100000000000001</v>
      </c>
      <c r="D48" s="22">
        <v>19.489999999999998</v>
      </c>
      <c r="E48" s="23">
        <v>21.89</v>
      </c>
      <c r="F48" s="22">
        <v>26.57</v>
      </c>
      <c r="G48" s="23">
        <v>28.82</v>
      </c>
      <c r="H48" s="22">
        <v>31.07</v>
      </c>
      <c r="I48" s="23">
        <v>33.31</v>
      </c>
      <c r="J48" s="22">
        <v>37.4</v>
      </c>
      <c r="K48" s="23">
        <v>41.33</v>
      </c>
      <c r="L48" s="24">
        <v>39.36</v>
      </c>
      <c r="M48" s="24">
        <v>36.21</v>
      </c>
      <c r="N48" s="24">
        <v>33.46</v>
      </c>
      <c r="O48" s="24">
        <v>31.49</v>
      </c>
      <c r="P48" s="31"/>
    </row>
    <row r="49" spans="1:16" ht="15.75">
      <c r="A49" s="5">
        <v>29</v>
      </c>
      <c r="B49" s="6" t="s">
        <v>30</v>
      </c>
      <c r="C49" s="21">
        <v>21.67</v>
      </c>
      <c r="D49" s="22">
        <v>24.7</v>
      </c>
      <c r="E49" s="23">
        <v>27.74</v>
      </c>
      <c r="F49" s="22">
        <v>34.200000000000003</v>
      </c>
      <c r="G49" s="23">
        <v>37.090000000000003</v>
      </c>
      <c r="H49" s="22">
        <v>39.979999999999997</v>
      </c>
      <c r="I49" s="23">
        <v>42.86</v>
      </c>
      <c r="J49" s="22">
        <v>48.5</v>
      </c>
      <c r="K49" s="23">
        <v>53.6</v>
      </c>
      <c r="L49" s="24">
        <v>51.05</v>
      </c>
      <c r="M49" s="24">
        <v>46.96</v>
      </c>
      <c r="N49" s="24">
        <v>43.39</v>
      </c>
      <c r="O49" s="24">
        <v>40.83</v>
      </c>
      <c r="P49" s="31"/>
    </row>
    <row r="50" spans="1:16" ht="15.75">
      <c r="A50" s="5">
        <v>29</v>
      </c>
      <c r="B50" s="6" t="s">
        <v>18</v>
      </c>
      <c r="C50" s="21">
        <v>54.98</v>
      </c>
      <c r="D50" s="22">
        <v>62.67</v>
      </c>
      <c r="E50" s="23">
        <v>70.37</v>
      </c>
      <c r="F50" s="22">
        <v>78.069999999999993</v>
      </c>
      <c r="G50" s="23">
        <v>84.67</v>
      </c>
      <c r="H50" s="22">
        <v>91.26</v>
      </c>
      <c r="I50" s="23">
        <v>97.86</v>
      </c>
      <c r="J50" s="22">
        <v>104.46</v>
      </c>
      <c r="K50" s="23">
        <v>115.44</v>
      </c>
      <c r="L50" s="24">
        <v>109.94</v>
      </c>
      <c r="M50" s="24">
        <v>101.15</v>
      </c>
      <c r="N50" s="24">
        <v>93.46</v>
      </c>
      <c r="O50" s="24">
        <v>87.96</v>
      </c>
      <c r="P50" s="31"/>
    </row>
    <row r="51" spans="1:16" ht="15.75">
      <c r="A51" s="5">
        <v>30</v>
      </c>
      <c r="B51" s="6" t="s">
        <v>31</v>
      </c>
      <c r="C51" s="21">
        <v>21.16</v>
      </c>
      <c r="D51" s="22">
        <v>24.13</v>
      </c>
      <c r="E51" s="23">
        <v>27.09</v>
      </c>
      <c r="F51" s="22">
        <v>33.4</v>
      </c>
      <c r="G51" s="23">
        <v>36.22</v>
      </c>
      <c r="H51" s="22">
        <v>39.04</v>
      </c>
      <c r="I51" s="23">
        <v>41.86</v>
      </c>
      <c r="J51" s="22">
        <v>47.36</v>
      </c>
      <c r="K51" s="23">
        <v>52.34</v>
      </c>
      <c r="L51" s="24">
        <v>49.84</v>
      </c>
      <c r="M51" s="24">
        <v>45.86</v>
      </c>
      <c r="N51" s="24">
        <v>42.38</v>
      </c>
      <c r="O51" s="24">
        <v>39.869999999999997</v>
      </c>
      <c r="P51" s="31"/>
    </row>
    <row r="52" spans="1:16" ht="15.75">
      <c r="A52" s="5">
        <v>31</v>
      </c>
      <c r="B52" s="6" t="s">
        <v>32</v>
      </c>
      <c r="C52" s="21">
        <v>27.46</v>
      </c>
      <c r="D52" s="22">
        <v>31.29</v>
      </c>
      <c r="E52" s="23">
        <v>35.14</v>
      </c>
      <c r="F52" s="22">
        <v>41.72</v>
      </c>
      <c r="G52" s="23">
        <v>45.24</v>
      </c>
      <c r="H52" s="22">
        <v>48.78</v>
      </c>
      <c r="I52" s="23">
        <v>52.29</v>
      </c>
      <c r="J52" s="22">
        <v>57.66</v>
      </c>
      <c r="K52" s="23">
        <v>63.71</v>
      </c>
      <c r="L52" s="24">
        <v>60.68</v>
      </c>
      <c r="M52" s="24">
        <v>55.82</v>
      </c>
      <c r="N52" s="24">
        <v>51.58</v>
      </c>
      <c r="O52" s="24">
        <v>48.54</v>
      </c>
      <c r="P52" s="31"/>
    </row>
    <row r="53" spans="1:16" ht="15.75">
      <c r="A53" s="5">
        <v>31</v>
      </c>
      <c r="B53" s="6" t="s">
        <v>4</v>
      </c>
      <c r="C53" s="21">
        <v>54.98</v>
      </c>
      <c r="D53" s="22">
        <v>62.67</v>
      </c>
      <c r="E53" s="23">
        <v>70.37</v>
      </c>
      <c r="F53" s="22">
        <v>78.069999999999993</v>
      </c>
      <c r="G53" s="23">
        <v>84.67</v>
      </c>
      <c r="H53" s="22">
        <v>91.26</v>
      </c>
      <c r="I53" s="23">
        <v>97.86</v>
      </c>
      <c r="J53" s="22">
        <v>104.46</v>
      </c>
      <c r="K53" s="23">
        <v>115.44</v>
      </c>
      <c r="L53" s="24">
        <v>109.94</v>
      </c>
      <c r="M53" s="24">
        <v>101.15</v>
      </c>
      <c r="N53" s="24">
        <v>93.46</v>
      </c>
      <c r="O53" s="24">
        <v>87.96</v>
      </c>
      <c r="P53" s="31"/>
    </row>
    <row r="54" spans="1:16" ht="15.75">
      <c r="A54" s="5">
        <v>32</v>
      </c>
      <c r="B54" s="6" t="s">
        <v>33</v>
      </c>
      <c r="C54" s="21">
        <v>25.79</v>
      </c>
      <c r="D54" s="22">
        <v>29.39</v>
      </c>
      <c r="E54" s="23">
        <v>33.01</v>
      </c>
      <c r="F54" s="22">
        <v>40.270000000000003</v>
      </c>
      <c r="G54" s="23">
        <v>43.68</v>
      </c>
      <c r="H54" s="22">
        <v>47.09</v>
      </c>
      <c r="I54" s="23">
        <v>50.48</v>
      </c>
      <c r="J54" s="22">
        <v>56.82</v>
      </c>
      <c r="K54" s="23">
        <v>62.82</v>
      </c>
      <c r="L54" s="24">
        <v>59.81</v>
      </c>
      <c r="M54" s="24">
        <v>55.03</v>
      </c>
      <c r="N54" s="24">
        <v>50.86</v>
      </c>
      <c r="O54" s="24">
        <v>47.85</v>
      </c>
      <c r="P54" s="31"/>
    </row>
    <row r="55" spans="1:16" ht="15.75">
      <c r="A55" s="5">
        <v>33</v>
      </c>
      <c r="B55" s="6" t="s">
        <v>34</v>
      </c>
      <c r="C55" s="21">
        <v>20.94</v>
      </c>
      <c r="D55" s="22">
        <v>23.87</v>
      </c>
      <c r="E55" s="23">
        <v>26.81</v>
      </c>
      <c r="F55" s="22">
        <v>32.83</v>
      </c>
      <c r="G55" s="23">
        <v>35.61</v>
      </c>
      <c r="H55" s="22">
        <v>38.380000000000003</v>
      </c>
      <c r="I55" s="23">
        <v>41.16</v>
      </c>
      <c r="J55" s="22">
        <v>46.41</v>
      </c>
      <c r="K55" s="23">
        <v>51.3</v>
      </c>
      <c r="L55" s="24">
        <v>48.85</v>
      </c>
      <c r="M55" s="24">
        <v>44.94</v>
      </c>
      <c r="N55" s="24">
        <v>41.52</v>
      </c>
      <c r="O55" s="24">
        <v>39.08</v>
      </c>
      <c r="P55" s="31"/>
    </row>
    <row r="56" spans="1:16" ht="15.75">
      <c r="A56" s="5">
        <v>34</v>
      </c>
      <c r="B56" s="6" t="s">
        <v>35</v>
      </c>
      <c r="C56" s="21">
        <v>22.7</v>
      </c>
      <c r="D56" s="22">
        <v>25.87</v>
      </c>
      <c r="E56" s="23">
        <v>29.04</v>
      </c>
      <c r="F56" s="22">
        <v>35.799999999999997</v>
      </c>
      <c r="G56" s="23">
        <v>38.840000000000003</v>
      </c>
      <c r="H56" s="22">
        <v>41.86</v>
      </c>
      <c r="I56" s="23">
        <v>44.89</v>
      </c>
      <c r="J56" s="22">
        <v>50.79</v>
      </c>
      <c r="K56" s="23">
        <v>56.13</v>
      </c>
      <c r="L56" s="24">
        <v>53.46</v>
      </c>
      <c r="M56" s="24">
        <v>49.18</v>
      </c>
      <c r="N56" s="24">
        <v>45.44</v>
      </c>
      <c r="O56" s="24">
        <v>42.77</v>
      </c>
      <c r="P56" s="31"/>
    </row>
    <row r="57" spans="1:16" ht="15.75">
      <c r="A57" s="5">
        <v>35</v>
      </c>
      <c r="B57" s="6" t="s">
        <v>36</v>
      </c>
      <c r="C57" s="21">
        <v>18.21</v>
      </c>
      <c r="D57" s="22">
        <v>20.76</v>
      </c>
      <c r="E57" s="23">
        <v>23.31</v>
      </c>
      <c r="F57" s="22">
        <v>28.55</v>
      </c>
      <c r="G57" s="23">
        <v>30.97</v>
      </c>
      <c r="H57" s="22">
        <v>33.369999999999997</v>
      </c>
      <c r="I57" s="23">
        <v>35.79</v>
      </c>
      <c r="J57" s="22">
        <v>40.369999999999997</v>
      </c>
      <c r="K57" s="23">
        <v>44.62</v>
      </c>
      <c r="L57" s="24">
        <v>42.5</v>
      </c>
      <c r="M57" s="24">
        <v>39.090000000000003</v>
      </c>
      <c r="N57" s="24">
        <v>36.130000000000003</v>
      </c>
      <c r="O57" s="24">
        <v>34</v>
      </c>
      <c r="P57" s="31"/>
    </row>
    <row r="58" spans="1:16" ht="15.75">
      <c r="A58" s="5">
        <v>36</v>
      </c>
      <c r="B58" s="6" t="s">
        <v>37</v>
      </c>
      <c r="C58" s="21">
        <v>19.03</v>
      </c>
      <c r="D58" s="22">
        <v>21.71</v>
      </c>
      <c r="E58" s="23">
        <v>24.38</v>
      </c>
      <c r="F58" s="22">
        <v>28.93</v>
      </c>
      <c r="G58" s="23">
        <v>31.37</v>
      </c>
      <c r="H58" s="22">
        <v>33.83</v>
      </c>
      <c r="I58" s="23">
        <v>36.270000000000003</v>
      </c>
      <c r="J58" s="22">
        <v>39.979999999999997</v>
      </c>
      <c r="K58" s="23">
        <v>44.19</v>
      </c>
      <c r="L58" s="24">
        <v>42.09</v>
      </c>
      <c r="M58" s="24">
        <v>38.71</v>
      </c>
      <c r="N58" s="24">
        <v>35.78</v>
      </c>
      <c r="O58" s="24">
        <v>33.659999999999997</v>
      </c>
      <c r="P58" s="31"/>
    </row>
    <row r="59" spans="1:16" ht="15.75">
      <c r="A59" s="5">
        <v>37</v>
      </c>
      <c r="B59" s="6" t="s">
        <v>38</v>
      </c>
      <c r="C59" s="21">
        <v>14.52</v>
      </c>
      <c r="D59" s="22">
        <v>16.55</v>
      </c>
      <c r="E59" s="23">
        <v>18.59</v>
      </c>
      <c r="F59" s="22">
        <v>22.91</v>
      </c>
      <c r="G59" s="23">
        <v>24.84</v>
      </c>
      <c r="H59" s="22">
        <v>26.78</v>
      </c>
      <c r="I59" s="23">
        <v>28.72</v>
      </c>
      <c r="J59" s="22">
        <v>32.49</v>
      </c>
      <c r="K59" s="23">
        <v>35.909999999999997</v>
      </c>
      <c r="L59" s="24">
        <v>34.200000000000003</v>
      </c>
      <c r="M59" s="24">
        <v>31.46</v>
      </c>
      <c r="N59" s="24">
        <v>29.07</v>
      </c>
      <c r="O59" s="24">
        <v>27.35</v>
      </c>
      <c r="P59" s="31"/>
    </row>
    <row r="60" spans="1:16" ht="15.75">
      <c r="A60" s="5">
        <v>38</v>
      </c>
      <c r="B60" s="6" t="s">
        <v>39</v>
      </c>
      <c r="C60" s="21">
        <v>20.11</v>
      </c>
      <c r="D60" s="22">
        <v>22.92</v>
      </c>
      <c r="E60" s="23">
        <v>25.74</v>
      </c>
      <c r="F60" s="22">
        <v>31.25</v>
      </c>
      <c r="G60" s="23">
        <v>33.89</v>
      </c>
      <c r="H60" s="22">
        <v>36.53</v>
      </c>
      <c r="I60" s="23">
        <v>39.17</v>
      </c>
      <c r="J60" s="22">
        <v>43.97</v>
      </c>
      <c r="K60" s="23">
        <v>48.61</v>
      </c>
      <c r="L60" s="24">
        <v>46.29</v>
      </c>
      <c r="M60" s="24">
        <v>42.59</v>
      </c>
      <c r="N60" s="24">
        <v>39.35</v>
      </c>
      <c r="O60" s="24">
        <v>37.020000000000003</v>
      </c>
      <c r="P60" s="31"/>
    </row>
    <row r="61" spans="1:16" ht="15.75">
      <c r="A61" s="5">
        <v>38</v>
      </c>
      <c r="B61" s="6" t="s">
        <v>4</v>
      </c>
      <c r="C61" s="21">
        <v>44.76</v>
      </c>
      <c r="D61" s="22">
        <v>51.03</v>
      </c>
      <c r="E61" s="23">
        <v>57.28</v>
      </c>
      <c r="F61" s="22">
        <v>63.56</v>
      </c>
      <c r="G61" s="23">
        <v>68.930000000000007</v>
      </c>
      <c r="H61" s="22">
        <v>74.3</v>
      </c>
      <c r="I61" s="23">
        <v>79.66</v>
      </c>
      <c r="J61" s="22">
        <v>85.03</v>
      </c>
      <c r="K61" s="23">
        <v>93.99</v>
      </c>
      <c r="L61" s="24">
        <v>89.51</v>
      </c>
      <c r="M61" s="24">
        <v>82.34</v>
      </c>
      <c r="N61" s="24">
        <v>76.09</v>
      </c>
      <c r="O61" s="24">
        <v>71.599999999999994</v>
      </c>
      <c r="P61" s="31"/>
    </row>
    <row r="62" spans="1:16" ht="15.75">
      <c r="A62" s="5">
        <v>39</v>
      </c>
      <c r="B62" s="6" t="s">
        <v>40</v>
      </c>
      <c r="C62" s="21">
        <v>16.059999999999999</v>
      </c>
      <c r="D62" s="22">
        <v>18.3</v>
      </c>
      <c r="E62" s="23">
        <v>20.54</v>
      </c>
      <c r="F62" s="22">
        <v>25.34</v>
      </c>
      <c r="G62" s="23">
        <v>27.47</v>
      </c>
      <c r="H62" s="22">
        <v>29.61</v>
      </c>
      <c r="I62" s="23">
        <v>31.75</v>
      </c>
      <c r="J62" s="22">
        <v>35.92</v>
      </c>
      <c r="K62" s="23">
        <v>39.700000000000003</v>
      </c>
      <c r="L62" s="24">
        <v>37.82</v>
      </c>
      <c r="M62" s="24">
        <v>34.79</v>
      </c>
      <c r="N62" s="24">
        <v>32.14</v>
      </c>
      <c r="O62" s="24">
        <v>30.25</v>
      </c>
      <c r="P62" s="31"/>
    </row>
    <row r="63" spans="1:16" ht="15.75">
      <c r="A63" s="5">
        <v>39</v>
      </c>
      <c r="B63" s="6" t="s">
        <v>4</v>
      </c>
      <c r="C63" s="21">
        <v>19.12</v>
      </c>
      <c r="D63" s="22">
        <v>21.8</v>
      </c>
      <c r="E63" s="23">
        <v>24.47</v>
      </c>
      <c r="F63" s="22">
        <v>30.16</v>
      </c>
      <c r="G63" s="23">
        <v>32.72</v>
      </c>
      <c r="H63" s="22">
        <v>35.270000000000003</v>
      </c>
      <c r="I63" s="23">
        <v>37.82</v>
      </c>
      <c r="J63" s="22">
        <v>42.78</v>
      </c>
      <c r="K63" s="23">
        <v>47.28</v>
      </c>
      <c r="L63" s="24">
        <v>45.03</v>
      </c>
      <c r="M63" s="24">
        <v>41.43</v>
      </c>
      <c r="N63" s="24">
        <v>38.29</v>
      </c>
      <c r="O63" s="24">
        <v>36.020000000000003</v>
      </c>
      <c r="P63" s="31"/>
    </row>
    <row r="64" spans="1:16" ht="15.75">
      <c r="A64" s="5">
        <v>40</v>
      </c>
      <c r="B64" s="6" t="s">
        <v>41</v>
      </c>
      <c r="C64" s="21">
        <v>22.7</v>
      </c>
      <c r="D64" s="22">
        <v>25.87</v>
      </c>
      <c r="E64" s="23">
        <v>29.04</v>
      </c>
      <c r="F64" s="22">
        <v>35.799999999999997</v>
      </c>
      <c r="G64" s="23">
        <v>38.840000000000003</v>
      </c>
      <c r="H64" s="22">
        <v>41.86</v>
      </c>
      <c r="I64" s="23">
        <v>44.89</v>
      </c>
      <c r="J64" s="22">
        <v>50.79</v>
      </c>
      <c r="K64" s="23">
        <v>56.13</v>
      </c>
      <c r="L64" s="24">
        <v>53.46</v>
      </c>
      <c r="M64" s="24">
        <v>49.18</v>
      </c>
      <c r="N64" s="24">
        <v>45.44</v>
      </c>
      <c r="O64" s="24">
        <v>42.77</v>
      </c>
      <c r="P64" s="31"/>
    </row>
    <row r="65" spans="1:16" ht="15.75">
      <c r="A65" s="5">
        <v>41</v>
      </c>
      <c r="B65" s="6" t="s">
        <v>42</v>
      </c>
      <c r="C65" s="21">
        <v>15.03</v>
      </c>
      <c r="D65" s="22">
        <v>17.13</v>
      </c>
      <c r="E65" s="23">
        <v>19.239999999999998</v>
      </c>
      <c r="F65" s="22">
        <v>23.71</v>
      </c>
      <c r="G65" s="23">
        <v>25.71</v>
      </c>
      <c r="H65" s="22">
        <v>27.73</v>
      </c>
      <c r="I65" s="23">
        <v>29.73</v>
      </c>
      <c r="J65" s="22">
        <v>33.630000000000003</v>
      </c>
      <c r="K65" s="23">
        <v>37.17</v>
      </c>
      <c r="L65" s="24">
        <v>35.409999999999997</v>
      </c>
      <c r="M65" s="24">
        <v>32.57</v>
      </c>
      <c r="N65" s="24">
        <v>30.1</v>
      </c>
      <c r="O65" s="24">
        <v>28.31</v>
      </c>
      <c r="P65" s="31"/>
    </row>
    <row r="66" spans="1:16" ht="15.75">
      <c r="A66" s="5">
        <v>42</v>
      </c>
      <c r="B66" s="6" t="s">
        <v>43</v>
      </c>
      <c r="C66" s="21">
        <v>17.079999999999998</v>
      </c>
      <c r="D66" s="22">
        <v>19.46</v>
      </c>
      <c r="E66" s="23">
        <v>21.85</v>
      </c>
      <c r="F66" s="22">
        <v>26.94</v>
      </c>
      <c r="G66" s="23">
        <v>29.21</v>
      </c>
      <c r="H66" s="22">
        <v>31.49</v>
      </c>
      <c r="I66" s="23">
        <v>33.770000000000003</v>
      </c>
      <c r="J66" s="22">
        <v>38.21</v>
      </c>
      <c r="K66" s="23">
        <v>42.22</v>
      </c>
      <c r="L66" s="24">
        <v>40.22</v>
      </c>
      <c r="M66" s="24">
        <v>37</v>
      </c>
      <c r="N66" s="24">
        <v>34.19</v>
      </c>
      <c r="O66" s="24">
        <v>32.18</v>
      </c>
      <c r="P66" s="31"/>
    </row>
    <row r="67" spans="1:16" ht="15.75">
      <c r="A67" s="5">
        <v>42</v>
      </c>
      <c r="B67" s="6" t="s">
        <v>4</v>
      </c>
      <c r="C67" s="21">
        <v>20.14</v>
      </c>
      <c r="D67" s="22">
        <v>22.96</v>
      </c>
      <c r="E67" s="23">
        <v>25.78</v>
      </c>
      <c r="F67" s="22">
        <v>31.79</v>
      </c>
      <c r="G67" s="23">
        <v>34.46</v>
      </c>
      <c r="H67" s="22">
        <v>37.15</v>
      </c>
      <c r="I67" s="23">
        <v>39.83</v>
      </c>
      <c r="J67" s="22">
        <v>45.07</v>
      </c>
      <c r="K67" s="23">
        <v>49.82</v>
      </c>
      <c r="L67" s="24">
        <v>47.44</v>
      </c>
      <c r="M67" s="24">
        <v>43.64</v>
      </c>
      <c r="N67" s="24">
        <v>40.33</v>
      </c>
      <c r="O67" s="24">
        <v>37.950000000000003</v>
      </c>
      <c r="P67" s="31"/>
    </row>
    <row r="68" spans="1:16" ht="15.75">
      <c r="A68" s="5">
        <v>43</v>
      </c>
      <c r="B68" s="6" t="s">
        <v>44</v>
      </c>
      <c r="C68" s="21">
        <v>19.12</v>
      </c>
      <c r="D68" s="22">
        <v>21.8</v>
      </c>
      <c r="E68" s="23">
        <v>24.47</v>
      </c>
      <c r="F68" s="22">
        <v>30.16</v>
      </c>
      <c r="G68" s="23">
        <v>32.72</v>
      </c>
      <c r="H68" s="22">
        <v>35.270000000000003</v>
      </c>
      <c r="I68" s="23">
        <v>37.82</v>
      </c>
      <c r="J68" s="22">
        <v>42.78</v>
      </c>
      <c r="K68" s="23">
        <v>47.28</v>
      </c>
      <c r="L68" s="24">
        <v>45.03</v>
      </c>
      <c r="M68" s="24">
        <v>41.43</v>
      </c>
      <c r="N68" s="24">
        <v>38.29</v>
      </c>
      <c r="O68" s="24">
        <v>36.020000000000003</v>
      </c>
      <c r="P68" s="31"/>
    </row>
    <row r="69" spans="1:16" ht="15.75">
      <c r="A69" s="5">
        <v>44</v>
      </c>
      <c r="B69" s="6" t="s">
        <v>45</v>
      </c>
      <c r="C69" s="21">
        <v>17.079999999999998</v>
      </c>
      <c r="D69" s="22">
        <v>19.46</v>
      </c>
      <c r="E69" s="23">
        <v>21.85</v>
      </c>
      <c r="F69" s="22">
        <v>26.94</v>
      </c>
      <c r="G69" s="23">
        <v>29.21</v>
      </c>
      <c r="H69" s="22">
        <v>31.49</v>
      </c>
      <c r="I69" s="23">
        <v>33.770000000000003</v>
      </c>
      <c r="J69" s="22">
        <v>38.21</v>
      </c>
      <c r="K69" s="23">
        <v>42.22</v>
      </c>
      <c r="L69" s="24">
        <v>40.22</v>
      </c>
      <c r="M69" s="24">
        <v>37</v>
      </c>
      <c r="N69" s="24">
        <v>34.19</v>
      </c>
      <c r="O69" s="24">
        <v>32.18</v>
      </c>
      <c r="P69" s="31"/>
    </row>
    <row r="70" spans="1:16" ht="15.75">
      <c r="A70" s="5">
        <v>45</v>
      </c>
      <c r="B70" s="6" t="s">
        <v>46</v>
      </c>
      <c r="C70" s="21">
        <v>17.75</v>
      </c>
      <c r="D70" s="22">
        <v>20.23</v>
      </c>
      <c r="E70" s="23">
        <v>22.71</v>
      </c>
      <c r="F70" s="22">
        <v>26.96</v>
      </c>
      <c r="G70" s="23">
        <v>29.25</v>
      </c>
      <c r="H70" s="22">
        <v>31.53</v>
      </c>
      <c r="I70" s="23">
        <v>33.799999999999997</v>
      </c>
      <c r="J70" s="22">
        <v>37.26</v>
      </c>
      <c r="K70" s="23">
        <v>41.18</v>
      </c>
      <c r="L70" s="24">
        <v>39.22</v>
      </c>
      <c r="M70" s="24">
        <v>36.090000000000003</v>
      </c>
      <c r="N70" s="24">
        <v>33.35</v>
      </c>
      <c r="O70" s="24">
        <v>31.38</v>
      </c>
      <c r="P70" s="31"/>
    </row>
    <row r="71" spans="1:16" ht="15.75">
      <c r="A71" s="5">
        <v>46</v>
      </c>
      <c r="B71" s="6" t="s">
        <v>47</v>
      </c>
      <c r="C71" s="21">
        <v>22.18</v>
      </c>
      <c r="D71" s="22">
        <v>25.29</v>
      </c>
      <c r="E71" s="23">
        <v>28.39</v>
      </c>
      <c r="F71" s="22">
        <v>35</v>
      </c>
      <c r="G71" s="23">
        <v>37.96</v>
      </c>
      <c r="H71" s="22">
        <v>40.92</v>
      </c>
      <c r="I71" s="23">
        <v>43.88</v>
      </c>
      <c r="J71" s="22">
        <v>49.65</v>
      </c>
      <c r="K71" s="23">
        <v>54.87</v>
      </c>
      <c r="L71" s="24">
        <v>52.26</v>
      </c>
      <c r="M71" s="24">
        <v>48.07</v>
      </c>
      <c r="N71" s="24">
        <v>44.42</v>
      </c>
      <c r="O71" s="24">
        <v>41.81</v>
      </c>
      <c r="P71" s="31"/>
    </row>
    <row r="72" spans="1:16" ht="15.75">
      <c r="A72" s="5">
        <v>47</v>
      </c>
      <c r="B72" s="6" t="s">
        <v>48</v>
      </c>
      <c r="C72" s="21">
        <v>25.53</v>
      </c>
      <c r="D72" s="22">
        <v>29.09</v>
      </c>
      <c r="E72" s="23">
        <v>32.67</v>
      </c>
      <c r="F72" s="22">
        <v>39.659999999999997</v>
      </c>
      <c r="G72" s="23">
        <v>43.02</v>
      </c>
      <c r="H72" s="22">
        <v>46.37</v>
      </c>
      <c r="I72" s="23">
        <v>49.73</v>
      </c>
      <c r="J72" s="22">
        <v>55.82</v>
      </c>
      <c r="K72" s="23">
        <v>61.7</v>
      </c>
      <c r="L72" s="24">
        <v>58.75</v>
      </c>
      <c r="M72" s="24">
        <v>54.05</v>
      </c>
      <c r="N72" s="24">
        <v>49.95</v>
      </c>
      <c r="O72" s="24">
        <v>47</v>
      </c>
      <c r="P72" s="31"/>
    </row>
    <row r="73" spans="1:16" ht="15.75">
      <c r="A73" s="5">
        <v>48</v>
      </c>
      <c r="B73" s="6" t="s">
        <v>49</v>
      </c>
      <c r="C73" s="21">
        <v>21.16</v>
      </c>
      <c r="D73" s="22">
        <v>24.13</v>
      </c>
      <c r="E73" s="23">
        <v>27.09</v>
      </c>
      <c r="F73" s="22">
        <v>33.4</v>
      </c>
      <c r="G73" s="23">
        <v>36.22</v>
      </c>
      <c r="H73" s="22">
        <v>39.04</v>
      </c>
      <c r="I73" s="23">
        <v>41.86</v>
      </c>
      <c r="J73" s="22">
        <v>47.36</v>
      </c>
      <c r="K73" s="23">
        <v>52.34</v>
      </c>
      <c r="L73" s="24">
        <v>49.84</v>
      </c>
      <c r="M73" s="24">
        <v>45.86</v>
      </c>
      <c r="N73" s="24">
        <v>42.38</v>
      </c>
      <c r="O73" s="24">
        <v>39.869999999999997</v>
      </c>
      <c r="P73" s="31"/>
    </row>
    <row r="74" spans="1:16" ht="15.75">
      <c r="A74" s="5">
        <v>49</v>
      </c>
      <c r="B74" s="6" t="s">
        <v>50</v>
      </c>
      <c r="C74" s="21">
        <v>16.559999999999999</v>
      </c>
      <c r="D74" s="22">
        <v>18.89</v>
      </c>
      <c r="E74" s="23">
        <v>21.2</v>
      </c>
      <c r="F74" s="22">
        <v>26.14</v>
      </c>
      <c r="G74" s="23">
        <v>28.34</v>
      </c>
      <c r="H74" s="22">
        <v>30.55</v>
      </c>
      <c r="I74" s="23">
        <v>32.76</v>
      </c>
      <c r="J74" s="22">
        <v>37.06</v>
      </c>
      <c r="K74" s="23">
        <v>40.96</v>
      </c>
      <c r="L74" s="24">
        <v>39.01</v>
      </c>
      <c r="M74" s="24">
        <v>35.89</v>
      </c>
      <c r="N74" s="24">
        <v>33.159999999999997</v>
      </c>
      <c r="O74" s="24">
        <v>31.21</v>
      </c>
      <c r="P74" s="31"/>
    </row>
    <row r="75" spans="1:16" ht="15.75">
      <c r="A75" s="5">
        <v>50</v>
      </c>
      <c r="B75" s="6" t="s">
        <v>51</v>
      </c>
      <c r="C75" s="21">
        <v>18.100000000000001</v>
      </c>
      <c r="D75" s="22">
        <v>20.63</v>
      </c>
      <c r="E75" s="23">
        <v>23.17</v>
      </c>
      <c r="F75" s="22">
        <v>28.55</v>
      </c>
      <c r="G75" s="23">
        <v>30.97</v>
      </c>
      <c r="H75" s="22">
        <v>33.380000000000003</v>
      </c>
      <c r="I75" s="23">
        <v>35.79</v>
      </c>
      <c r="J75" s="22">
        <v>40.5</v>
      </c>
      <c r="K75" s="23">
        <v>44.76</v>
      </c>
      <c r="L75" s="24">
        <v>42.63</v>
      </c>
      <c r="M75" s="24">
        <v>39.22</v>
      </c>
      <c r="N75" s="24">
        <v>36.229999999999997</v>
      </c>
      <c r="O75" s="24">
        <v>34.1</v>
      </c>
      <c r="P75" s="31"/>
    </row>
    <row r="76" spans="1:16" ht="15.75">
      <c r="A76" s="5">
        <v>51</v>
      </c>
      <c r="B76" s="6" t="s">
        <v>52</v>
      </c>
      <c r="C76" s="21">
        <v>12.48</v>
      </c>
      <c r="D76" s="22">
        <v>14.22</v>
      </c>
      <c r="E76" s="23">
        <v>15.98</v>
      </c>
      <c r="F76" s="22">
        <v>19.68</v>
      </c>
      <c r="G76" s="23">
        <v>21.35</v>
      </c>
      <c r="H76" s="22">
        <v>23.01</v>
      </c>
      <c r="I76" s="23">
        <v>24.67</v>
      </c>
      <c r="J76" s="22">
        <v>27.92</v>
      </c>
      <c r="K76" s="23">
        <v>30.85</v>
      </c>
      <c r="L76" s="24">
        <v>29.38</v>
      </c>
      <c r="M76" s="24">
        <v>27.03</v>
      </c>
      <c r="N76" s="24">
        <v>24.97</v>
      </c>
      <c r="O76" s="24">
        <v>23.5</v>
      </c>
      <c r="P76" s="31"/>
    </row>
    <row r="77" spans="1:16" ht="15.75">
      <c r="A77" s="5">
        <v>52</v>
      </c>
      <c r="B77" s="6" t="s">
        <v>53</v>
      </c>
      <c r="C77" s="21">
        <v>11.96</v>
      </c>
      <c r="D77" s="22">
        <v>13.64</v>
      </c>
      <c r="E77" s="23">
        <v>15.31</v>
      </c>
      <c r="F77" s="22">
        <v>18.88</v>
      </c>
      <c r="G77" s="23">
        <v>20.48</v>
      </c>
      <c r="H77" s="22">
        <v>22.06</v>
      </c>
      <c r="I77" s="23">
        <v>23.66</v>
      </c>
      <c r="J77" s="22">
        <v>26.77</v>
      </c>
      <c r="K77" s="23">
        <v>29.59</v>
      </c>
      <c r="L77" s="24">
        <v>28.18</v>
      </c>
      <c r="M77" s="24">
        <v>25.92</v>
      </c>
      <c r="N77" s="24">
        <v>23.96</v>
      </c>
      <c r="O77" s="24">
        <v>22.54</v>
      </c>
      <c r="P77" s="31"/>
    </row>
    <row r="78" spans="1:16" ht="15.75">
      <c r="A78" s="5">
        <v>53</v>
      </c>
      <c r="B78" s="6" t="s">
        <v>54</v>
      </c>
      <c r="C78" s="21">
        <v>17.59</v>
      </c>
      <c r="D78" s="22">
        <v>20.05</v>
      </c>
      <c r="E78" s="23">
        <v>22.52</v>
      </c>
      <c r="F78" s="22">
        <v>27.74</v>
      </c>
      <c r="G78" s="23">
        <v>30.1</v>
      </c>
      <c r="H78" s="22">
        <v>32.44</v>
      </c>
      <c r="I78" s="23">
        <v>34.78</v>
      </c>
      <c r="J78" s="22">
        <v>39.35</v>
      </c>
      <c r="K78" s="23">
        <v>43.49</v>
      </c>
      <c r="L78" s="24">
        <v>41.42</v>
      </c>
      <c r="M78" s="24">
        <v>38.1</v>
      </c>
      <c r="N78" s="24">
        <v>35.200000000000003</v>
      </c>
      <c r="O78" s="24">
        <v>33.14</v>
      </c>
      <c r="P78" s="31"/>
    </row>
    <row r="79" spans="1:16" ht="15.75">
      <c r="A79" s="5">
        <v>54</v>
      </c>
      <c r="B79" s="6" t="s">
        <v>55</v>
      </c>
      <c r="C79" s="21">
        <v>17.75</v>
      </c>
      <c r="D79" s="22">
        <v>20.23</v>
      </c>
      <c r="E79" s="23">
        <v>22.71</v>
      </c>
      <c r="F79" s="22">
        <v>26.96</v>
      </c>
      <c r="G79" s="23">
        <v>29.25</v>
      </c>
      <c r="H79" s="22">
        <v>31.53</v>
      </c>
      <c r="I79" s="23">
        <v>33.799999999999997</v>
      </c>
      <c r="J79" s="22">
        <v>37.26</v>
      </c>
      <c r="K79" s="23">
        <v>41.18</v>
      </c>
      <c r="L79" s="24">
        <v>39.22</v>
      </c>
      <c r="M79" s="24">
        <v>36.090000000000003</v>
      </c>
      <c r="N79" s="24">
        <v>33.35</v>
      </c>
      <c r="O79" s="24">
        <v>31.38</v>
      </c>
      <c r="P79" s="31"/>
    </row>
    <row r="80" spans="1:16" ht="15.75">
      <c r="A80" s="5">
        <v>55</v>
      </c>
      <c r="B80" s="6" t="s">
        <v>56</v>
      </c>
      <c r="C80" s="21">
        <v>14.09</v>
      </c>
      <c r="D80" s="22">
        <v>16.059999999999999</v>
      </c>
      <c r="E80" s="23">
        <v>18.04</v>
      </c>
      <c r="F80" s="22">
        <v>21.89</v>
      </c>
      <c r="G80" s="23">
        <v>23.75</v>
      </c>
      <c r="H80" s="22">
        <v>25.6</v>
      </c>
      <c r="I80" s="23">
        <v>27.44</v>
      </c>
      <c r="J80" s="22">
        <v>30.81</v>
      </c>
      <c r="K80" s="23">
        <v>34.06</v>
      </c>
      <c r="L80" s="24">
        <v>32.450000000000003</v>
      </c>
      <c r="M80" s="24">
        <v>29.84</v>
      </c>
      <c r="N80" s="24">
        <v>27.57</v>
      </c>
      <c r="O80" s="24">
        <v>25.95</v>
      </c>
      <c r="P80" s="31"/>
    </row>
    <row r="81" spans="1:16" ht="15.75">
      <c r="A81" s="5">
        <v>56</v>
      </c>
      <c r="B81" s="6" t="s">
        <v>57</v>
      </c>
      <c r="C81" s="21">
        <v>20.14</v>
      </c>
      <c r="D81" s="22">
        <v>22.96</v>
      </c>
      <c r="E81" s="23">
        <v>25.78</v>
      </c>
      <c r="F81" s="22">
        <v>31.79</v>
      </c>
      <c r="G81" s="23">
        <v>34.46</v>
      </c>
      <c r="H81" s="22">
        <v>37.15</v>
      </c>
      <c r="I81" s="23">
        <v>39.83</v>
      </c>
      <c r="J81" s="22">
        <v>45.07</v>
      </c>
      <c r="K81" s="23">
        <v>49.82</v>
      </c>
      <c r="L81" s="24">
        <v>47.44</v>
      </c>
      <c r="M81" s="24">
        <v>43.64</v>
      </c>
      <c r="N81" s="24">
        <v>40.33</v>
      </c>
      <c r="O81" s="24">
        <v>37.950000000000003</v>
      </c>
      <c r="P81" s="31"/>
    </row>
    <row r="82" spans="1:16" ht="15.75">
      <c r="A82" s="5">
        <v>56</v>
      </c>
      <c r="B82" s="6" t="s">
        <v>18</v>
      </c>
      <c r="C82" s="21">
        <v>51.57</v>
      </c>
      <c r="D82" s="22">
        <v>58.79</v>
      </c>
      <c r="E82" s="23">
        <v>66</v>
      </c>
      <c r="F82" s="22">
        <v>73.23</v>
      </c>
      <c r="G82" s="23">
        <v>79.42</v>
      </c>
      <c r="H82" s="22">
        <v>85.61</v>
      </c>
      <c r="I82" s="23">
        <v>91.78</v>
      </c>
      <c r="J82" s="22">
        <v>97.98</v>
      </c>
      <c r="K82" s="23">
        <v>108.3</v>
      </c>
      <c r="L82" s="24">
        <v>103.13</v>
      </c>
      <c r="M82" s="24">
        <v>94.89</v>
      </c>
      <c r="N82" s="24">
        <v>87.67</v>
      </c>
      <c r="O82" s="24">
        <v>82.51</v>
      </c>
      <c r="P82" s="31"/>
    </row>
    <row r="83" spans="1:16" ht="15.75">
      <c r="A83" s="5">
        <v>57</v>
      </c>
      <c r="B83" s="6" t="s">
        <v>58</v>
      </c>
      <c r="C83" s="21">
        <v>17.75</v>
      </c>
      <c r="D83" s="22">
        <v>20.23</v>
      </c>
      <c r="E83" s="23">
        <v>22.71</v>
      </c>
      <c r="F83" s="22">
        <v>26.96</v>
      </c>
      <c r="G83" s="23">
        <v>29.25</v>
      </c>
      <c r="H83" s="22">
        <v>31.53</v>
      </c>
      <c r="I83" s="23">
        <v>33.799999999999997</v>
      </c>
      <c r="J83" s="22">
        <v>37.26</v>
      </c>
      <c r="K83" s="23">
        <v>41.18</v>
      </c>
      <c r="L83" s="24">
        <v>39.22</v>
      </c>
      <c r="M83" s="24">
        <v>36.090000000000003</v>
      </c>
      <c r="N83" s="24">
        <v>33.35</v>
      </c>
      <c r="O83" s="24">
        <v>31.38</v>
      </c>
      <c r="P83" s="31"/>
    </row>
    <row r="84" spans="1:16" ht="15.75">
      <c r="A84" s="5">
        <v>58</v>
      </c>
      <c r="B84" s="6" t="s">
        <v>59</v>
      </c>
      <c r="C84" s="21">
        <v>17.100000000000001</v>
      </c>
      <c r="D84" s="22">
        <v>19.489999999999998</v>
      </c>
      <c r="E84" s="23">
        <v>21.89</v>
      </c>
      <c r="F84" s="22">
        <v>26.57</v>
      </c>
      <c r="G84" s="23">
        <v>28.82</v>
      </c>
      <c r="H84" s="22">
        <v>31.07</v>
      </c>
      <c r="I84" s="23">
        <v>33.31</v>
      </c>
      <c r="J84" s="22">
        <v>37.4</v>
      </c>
      <c r="K84" s="23">
        <v>41.33</v>
      </c>
      <c r="L84" s="24">
        <v>39.36</v>
      </c>
      <c r="M84" s="24">
        <v>36.21</v>
      </c>
      <c r="N84" s="24">
        <v>33.46</v>
      </c>
      <c r="O84" s="24">
        <v>31.49</v>
      </c>
      <c r="P84" s="31"/>
    </row>
    <row r="85" spans="1:16" ht="15.75">
      <c r="A85" s="5">
        <v>59</v>
      </c>
      <c r="B85" s="6" t="s">
        <v>60</v>
      </c>
      <c r="C85" s="21">
        <v>15.48</v>
      </c>
      <c r="D85" s="22">
        <v>17.649999999999999</v>
      </c>
      <c r="E85" s="23">
        <v>19.829999999999998</v>
      </c>
      <c r="F85" s="22">
        <v>24.28</v>
      </c>
      <c r="G85" s="23">
        <v>26.34</v>
      </c>
      <c r="H85" s="22">
        <v>28.39</v>
      </c>
      <c r="I85" s="23">
        <v>30.45</v>
      </c>
      <c r="J85" s="22">
        <v>34.33</v>
      </c>
      <c r="K85" s="23">
        <v>37.93</v>
      </c>
      <c r="L85" s="24">
        <v>36.14</v>
      </c>
      <c r="M85" s="24">
        <v>33.24</v>
      </c>
      <c r="N85" s="24">
        <v>30.72</v>
      </c>
      <c r="O85" s="24">
        <v>28.9</v>
      </c>
      <c r="P85" s="31"/>
    </row>
    <row r="86" spans="1:16" ht="15.75">
      <c r="A86" s="5">
        <v>60</v>
      </c>
      <c r="B86" s="6" t="s">
        <v>61</v>
      </c>
      <c r="C86" s="21">
        <v>14.52</v>
      </c>
      <c r="D86" s="22">
        <v>16.55</v>
      </c>
      <c r="E86" s="23">
        <v>18.59</v>
      </c>
      <c r="F86" s="22">
        <v>22.91</v>
      </c>
      <c r="G86" s="23">
        <v>24.84</v>
      </c>
      <c r="H86" s="22">
        <v>26.78</v>
      </c>
      <c r="I86" s="23">
        <v>28.72</v>
      </c>
      <c r="J86" s="22">
        <v>32.49</v>
      </c>
      <c r="K86" s="23">
        <v>35.909999999999997</v>
      </c>
      <c r="L86" s="24">
        <v>34.200000000000003</v>
      </c>
      <c r="M86" s="24">
        <v>31.46</v>
      </c>
      <c r="N86" s="24">
        <v>29.07</v>
      </c>
      <c r="O86" s="24">
        <v>27.35</v>
      </c>
      <c r="P86" s="31"/>
    </row>
    <row r="87" spans="1:16" ht="15.75">
      <c r="A87" s="5">
        <v>61</v>
      </c>
      <c r="B87" s="6" t="s">
        <v>62</v>
      </c>
      <c r="C87" s="21">
        <v>16.059999999999999</v>
      </c>
      <c r="D87" s="22">
        <v>18.3</v>
      </c>
      <c r="E87" s="23">
        <v>20.54</v>
      </c>
      <c r="F87" s="22">
        <v>25.34</v>
      </c>
      <c r="G87" s="23">
        <v>27.47</v>
      </c>
      <c r="H87" s="22">
        <v>29.61</v>
      </c>
      <c r="I87" s="23">
        <v>31.75</v>
      </c>
      <c r="J87" s="22">
        <v>35.92</v>
      </c>
      <c r="K87" s="23">
        <v>39.700000000000003</v>
      </c>
      <c r="L87" s="24">
        <v>37.82</v>
      </c>
      <c r="M87" s="24">
        <v>34.79</v>
      </c>
      <c r="N87" s="24">
        <v>32.14</v>
      </c>
      <c r="O87" s="24">
        <v>30.25</v>
      </c>
      <c r="P87" s="31"/>
    </row>
    <row r="88" spans="1:16" ht="15.75">
      <c r="A88" s="5">
        <v>62</v>
      </c>
      <c r="B88" s="6" t="s">
        <v>63</v>
      </c>
      <c r="C88" s="21">
        <v>17.71</v>
      </c>
      <c r="D88" s="22">
        <v>20.18</v>
      </c>
      <c r="E88" s="23">
        <v>22.66</v>
      </c>
      <c r="F88" s="22">
        <v>27.51</v>
      </c>
      <c r="G88" s="23">
        <v>29.82</v>
      </c>
      <c r="H88" s="22">
        <v>32.159999999999997</v>
      </c>
      <c r="I88" s="23">
        <v>34.479999999999997</v>
      </c>
      <c r="J88" s="22">
        <v>38.700000000000003</v>
      </c>
      <c r="K88" s="23">
        <v>42.78</v>
      </c>
      <c r="L88" s="24">
        <v>40.76</v>
      </c>
      <c r="M88" s="24">
        <v>37.479999999999997</v>
      </c>
      <c r="N88" s="24">
        <v>34.630000000000003</v>
      </c>
      <c r="O88" s="24">
        <v>32.590000000000003</v>
      </c>
      <c r="P88" s="31"/>
    </row>
    <row r="89" spans="1:16" ht="15.75">
      <c r="A89" s="5">
        <v>63</v>
      </c>
      <c r="B89" s="6" t="s">
        <v>64</v>
      </c>
      <c r="C89" s="21">
        <v>17.079999999999998</v>
      </c>
      <c r="D89" s="22">
        <v>19.46</v>
      </c>
      <c r="E89" s="23">
        <v>21.85</v>
      </c>
      <c r="F89" s="22">
        <v>26.94</v>
      </c>
      <c r="G89" s="23">
        <v>29.21</v>
      </c>
      <c r="H89" s="22">
        <v>31.49</v>
      </c>
      <c r="I89" s="23">
        <v>33.770000000000003</v>
      </c>
      <c r="J89" s="22">
        <v>38.21</v>
      </c>
      <c r="K89" s="23">
        <v>42.22</v>
      </c>
      <c r="L89" s="24">
        <v>40.22</v>
      </c>
      <c r="M89" s="24">
        <v>37</v>
      </c>
      <c r="N89" s="24">
        <v>34.19</v>
      </c>
      <c r="O89" s="24">
        <v>32.18</v>
      </c>
      <c r="P89" s="31"/>
    </row>
    <row r="90" spans="1:16" ht="15.75">
      <c r="A90" s="5">
        <v>63</v>
      </c>
      <c r="B90" s="6" t="s">
        <v>4</v>
      </c>
      <c r="C90" s="21">
        <v>44.76</v>
      </c>
      <c r="D90" s="22">
        <v>51.03</v>
      </c>
      <c r="E90" s="23">
        <v>57.28</v>
      </c>
      <c r="F90" s="22">
        <v>63.56</v>
      </c>
      <c r="G90" s="23">
        <v>68.930000000000007</v>
      </c>
      <c r="H90" s="22">
        <v>74.3</v>
      </c>
      <c r="I90" s="23">
        <v>79.66</v>
      </c>
      <c r="J90" s="22">
        <v>85.03</v>
      </c>
      <c r="K90" s="23">
        <v>93.99</v>
      </c>
      <c r="L90" s="24">
        <v>89.51</v>
      </c>
      <c r="M90" s="24">
        <v>82.34</v>
      </c>
      <c r="N90" s="24">
        <v>76.09</v>
      </c>
      <c r="O90" s="24">
        <v>71.599999999999994</v>
      </c>
      <c r="P90" s="31"/>
    </row>
    <row r="91" spans="1:16" ht="15.75">
      <c r="A91" s="5">
        <v>64</v>
      </c>
      <c r="B91" s="6" t="s">
        <v>65</v>
      </c>
      <c r="C91" s="21">
        <v>24.23</v>
      </c>
      <c r="D91" s="22">
        <v>27.61</v>
      </c>
      <c r="E91" s="23">
        <v>31.01</v>
      </c>
      <c r="F91" s="22">
        <v>38.229999999999997</v>
      </c>
      <c r="G91" s="23">
        <v>41.46</v>
      </c>
      <c r="H91" s="22">
        <v>44.69</v>
      </c>
      <c r="I91" s="23">
        <v>47.92</v>
      </c>
      <c r="J91" s="22">
        <v>54.22</v>
      </c>
      <c r="K91" s="23">
        <v>59.92</v>
      </c>
      <c r="L91" s="24">
        <v>57.07</v>
      </c>
      <c r="M91" s="24">
        <v>52.51</v>
      </c>
      <c r="N91" s="24">
        <v>48.52</v>
      </c>
      <c r="O91" s="24">
        <v>45.66</v>
      </c>
      <c r="P91" s="31"/>
    </row>
    <row r="92" spans="1:16" ht="15.75">
      <c r="A92" s="5">
        <v>64</v>
      </c>
      <c r="B92" s="6" t="s">
        <v>4</v>
      </c>
      <c r="C92" s="21">
        <v>60.66</v>
      </c>
      <c r="D92" s="22">
        <v>69.150000000000006</v>
      </c>
      <c r="E92" s="23">
        <v>77.64</v>
      </c>
      <c r="F92" s="22">
        <v>86.13</v>
      </c>
      <c r="G92" s="23">
        <v>93.41</v>
      </c>
      <c r="H92" s="22">
        <v>100.69</v>
      </c>
      <c r="I92" s="23">
        <v>107.97</v>
      </c>
      <c r="J92" s="22">
        <v>115.25</v>
      </c>
      <c r="K92" s="23">
        <v>127.37</v>
      </c>
      <c r="L92" s="24">
        <v>121.3</v>
      </c>
      <c r="M92" s="24">
        <v>111.61</v>
      </c>
      <c r="N92" s="24">
        <v>103.1</v>
      </c>
      <c r="O92" s="24">
        <v>97.05</v>
      </c>
      <c r="P92" s="31"/>
    </row>
    <row r="93" spans="1:16" ht="15.75">
      <c r="A93" s="5">
        <v>65</v>
      </c>
      <c r="B93" s="6" t="s">
        <v>66</v>
      </c>
      <c r="C93" s="21">
        <v>24.74</v>
      </c>
      <c r="D93" s="22">
        <v>28.2</v>
      </c>
      <c r="E93" s="23">
        <v>31.67</v>
      </c>
      <c r="F93" s="22">
        <v>39.04</v>
      </c>
      <c r="G93" s="23">
        <v>42.34</v>
      </c>
      <c r="H93" s="22">
        <v>45.63</v>
      </c>
      <c r="I93" s="23">
        <v>48.93</v>
      </c>
      <c r="J93" s="22">
        <v>55.37</v>
      </c>
      <c r="K93" s="23">
        <v>61.18</v>
      </c>
      <c r="L93" s="24">
        <v>58.27</v>
      </c>
      <c r="M93" s="24">
        <v>53.61</v>
      </c>
      <c r="N93" s="24">
        <v>49.53</v>
      </c>
      <c r="O93" s="24">
        <v>46.62</v>
      </c>
      <c r="P93" s="31"/>
    </row>
    <row r="94" spans="1:16" ht="15.75">
      <c r="A94" s="5">
        <v>65</v>
      </c>
      <c r="B94" s="6" t="s">
        <v>4</v>
      </c>
      <c r="C94" s="21">
        <v>61.79</v>
      </c>
      <c r="D94" s="22">
        <v>70.430000000000007</v>
      </c>
      <c r="E94" s="23">
        <v>79.08</v>
      </c>
      <c r="F94" s="22">
        <v>87.74</v>
      </c>
      <c r="G94" s="23">
        <v>95.16</v>
      </c>
      <c r="H94" s="22">
        <v>102.57</v>
      </c>
      <c r="I94" s="23">
        <v>109.98</v>
      </c>
      <c r="J94" s="22">
        <v>117.39</v>
      </c>
      <c r="K94" s="23">
        <v>129.75</v>
      </c>
      <c r="L94" s="24">
        <v>123.58</v>
      </c>
      <c r="M94" s="24">
        <v>113.69</v>
      </c>
      <c r="N94" s="24">
        <v>105.04</v>
      </c>
      <c r="O94" s="24">
        <v>98.85</v>
      </c>
      <c r="P94" s="31"/>
    </row>
    <row r="95" spans="1:16" ht="15.75">
      <c r="A95" s="5">
        <v>66</v>
      </c>
      <c r="B95" s="6" t="s">
        <v>67</v>
      </c>
      <c r="C95" s="21">
        <v>24.74</v>
      </c>
      <c r="D95" s="22">
        <v>28.2</v>
      </c>
      <c r="E95" s="23">
        <v>31.67</v>
      </c>
      <c r="F95" s="22">
        <v>39.04</v>
      </c>
      <c r="G95" s="23">
        <v>42.34</v>
      </c>
      <c r="H95" s="22">
        <v>45.63</v>
      </c>
      <c r="I95" s="23">
        <v>48.93</v>
      </c>
      <c r="J95" s="22">
        <v>55.37</v>
      </c>
      <c r="K95" s="23">
        <v>61.18</v>
      </c>
      <c r="L95" s="24">
        <v>58.27</v>
      </c>
      <c r="M95" s="24">
        <v>53.61</v>
      </c>
      <c r="N95" s="24">
        <v>49.53</v>
      </c>
      <c r="O95" s="24">
        <v>46.62</v>
      </c>
      <c r="P95" s="31"/>
    </row>
    <row r="96" spans="1:16" ht="15.75">
      <c r="A96" s="5">
        <v>66</v>
      </c>
      <c r="B96" s="6" t="s">
        <v>4</v>
      </c>
      <c r="C96" s="21">
        <v>61.79</v>
      </c>
      <c r="D96" s="22">
        <v>70.430000000000007</v>
      </c>
      <c r="E96" s="23">
        <v>79.08</v>
      </c>
      <c r="F96" s="22">
        <v>87.74</v>
      </c>
      <c r="G96" s="23">
        <v>95.16</v>
      </c>
      <c r="H96" s="22">
        <v>102.57</v>
      </c>
      <c r="I96" s="23">
        <v>109.98</v>
      </c>
      <c r="J96" s="22">
        <v>117.39</v>
      </c>
      <c r="K96" s="23">
        <v>129.75</v>
      </c>
      <c r="L96" s="24">
        <v>123.58</v>
      </c>
      <c r="M96" s="24">
        <v>113.69</v>
      </c>
      <c r="N96" s="24">
        <v>105.04</v>
      </c>
      <c r="O96" s="24">
        <v>98.85</v>
      </c>
      <c r="P96" s="31"/>
    </row>
    <row r="97" spans="1:16" ht="15.75">
      <c r="A97" s="5">
        <v>67</v>
      </c>
      <c r="B97" s="6" t="s">
        <v>68</v>
      </c>
      <c r="C97" s="21">
        <v>15.03</v>
      </c>
      <c r="D97" s="22">
        <v>17.13</v>
      </c>
      <c r="E97" s="23">
        <v>19.239999999999998</v>
      </c>
      <c r="F97" s="22">
        <v>23.71</v>
      </c>
      <c r="G97" s="23">
        <v>25.71</v>
      </c>
      <c r="H97" s="22">
        <v>27.73</v>
      </c>
      <c r="I97" s="23">
        <v>29.73</v>
      </c>
      <c r="J97" s="22">
        <v>33.630000000000003</v>
      </c>
      <c r="K97" s="23">
        <v>37.17</v>
      </c>
      <c r="L97" s="24">
        <v>35.409999999999997</v>
      </c>
      <c r="M97" s="24">
        <v>32.57</v>
      </c>
      <c r="N97" s="24">
        <v>30.1</v>
      </c>
      <c r="O97" s="24">
        <v>28.31</v>
      </c>
      <c r="P97" s="31"/>
    </row>
    <row r="98" spans="1:16" ht="15.75">
      <c r="A98" s="5">
        <v>68</v>
      </c>
      <c r="B98" s="6" t="s">
        <v>69</v>
      </c>
      <c r="C98" s="21">
        <v>20.329999999999998</v>
      </c>
      <c r="D98" s="22">
        <v>23.18</v>
      </c>
      <c r="E98" s="23">
        <v>26.03</v>
      </c>
      <c r="F98" s="22">
        <v>30.9</v>
      </c>
      <c r="G98" s="23">
        <v>33.51</v>
      </c>
      <c r="H98" s="22">
        <v>36.130000000000003</v>
      </c>
      <c r="I98" s="23">
        <v>38.729999999999997</v>
      </c>
      <c r="J98" s="22">
        <v>42.69</v>
      </c>
      <c r="K98" s="23">
        <v>47.19</v>
      </c>
      <c r="L98" s="24">
        <v>44.94</v>
      </c>
      <c r="M98" s="24">
        <v>41.35</v>
      </c>
      <c r="N98" s="24">
        <v>38.21</v>
      </c>
      <c r="O98" s="24">
        <v>35.96</v>
      </c>
      <c r="P98" s="31"/>
    </row>
    <row r="99" spans="1:16" ht="15.75">
      <c r="A99" s="5">
        <v>69</v>
      </c>
      <c r="B99" s="6" t="s">
        <v>70</v>
      </c>
      <c r="C99" s="21">
        <v>19.68</v>
      </c>
      <c r="D99" s="22">
        <v>22.44</v>
      </c>
      <c r="E99" s="23">
        <v>25.19</v>
      </c>
      <c r="F99" s="22">
        <v>29.91</v>
      </c>
      <c r="G99" s="23">
        <v>32.450000000000003</v>
      </c>
      <c r="H99" s="22">
        <v>34.97</v>
      </c>
      <c r="I99" s="23">
        <v>37.51</v>
      </c>
      <c r="J99" s="22">
        <v>41.34</v>
      </c>
      <c r="K99" s="23">
        <v>45.68</v>
      </c>
      <c r="L99" s="24">
        <v>43.51</v>
      </c>
      <c r="M99" s="24">
        <v>40.03</v>
      </c>
      <c r="N99" s="24">
        <v>36.99</v>
      </c>
      <c r="O99" s="24">
        <v>34.81</v>
      </c>
      <c r="P99" s="31"/>
    </row>
    <row r="100" spans="1:16" ht="15.75">
      <c r="A100" s="5">
        <v>70</v>
      </c>
      <c r="B100" s="6" t="s">
        <v>71</v>
      </c>
      <c r="C100" s="21">
        <v>15.03</v>
      </c>
      <c r="D100" s="22">
        <v>17.13</v>
      </c>
      <c r="E100" s="23">
        <v>19.239999999999998</v>
      </c>
      <c r="F100" s="22">
        <v>23.71</v>
      </c>
      <c r="G100" s="23">
        <v>25.71</v>
      </c>
      <c r="H100" s="22">
        <v>27.73</v>
      </c>
      <c r="I100" s="23">
        <v>29.73</v>
      </c>
      <c r="J100" s="22">
        <v>33.630000000000003</v>
      </c>
      <c r="K100" s="23">
        <v>37.17</v>
      </c>
      <c r="L100" s="24">
        <v>35.409999999999997</v>
      </c>
      <c r="M100" s="24">
        <v>32.57</v>
      </c>
      <c r="N100" s="24">
        <v>30.1</v>
      </c>
      <c r="O100" s="24">
        <v>28.31</v>
      </c>
      <c r="P100" s="31"/>
    </row>
    <row r="101" spans="1:16" ht="15.75">
      <c r="A101" s="5">
        <v>71</v>
      </c>
      <c r="B101" s="6" t="s">
        <v>72</v>
      </c>
      <c r="C101" s="21">
        <v>15.03</v>
      </c>
      <c r="D101" s="22">
        <v>17.13</v>
      </c>
      <c r="E101" s="23">
        <v>19.239999999999998</v>
      </c>
      <c r="F101" s="22">
        <v>23.71</v>
      </c>
      <c r="G101" s="23">
        <v>25.71</v>
      </c>
      <c r="H101" s="22">
        <v>27.73</v>
      </c>
      <c r="I101" s="23">
        <v>29.73</v>
      </c>
      <c r="J101" s="22">
        <v>33.630000000000003</v>
      </c>
      <c r="K101" s="23">
        <v>37.17</v>
      </c>
      <c r="L101" s="24">
        <v>35.409999999999997</v>
      </c>
      <c r="M101" s="24">
        <v>32.57</v>
      </c>
      <c r="N101" s="24">
        <v>30.1</v>
      </c>
      <c r="O101" s="24">
        <v>28.31</v>
      </c>
      <c r="P101" s="31"/>
    </row>
    <row r="102" spans="1:16" ht="15.75">
      <c r="A102" s="5">
        <v>72</v>
      </c>
      <c r="B102" s="6" t="s">
        <v>73</v>
      </c>
      <c r="C102" s="21">
        <v>16.71</v>
      </c>
      <c r="D102" s="22">
        <v>19.05</v>
      </c>
      <c r="E102" s="23">
        <v>21.39</v>
      </c>
      <c r="F102" s="22">
        <v>26.08</v>
      </c>
      <c r="G102" s="23">
        <v>28.29</v>
      </c>
      <c r="H102" s="22">
        <v>30.5</v>
      </c>
      <c r="I102" s="23">
        <v>32.700000000000003</v>
      </c>
      <c r="J102" s="22">
        <v>36.799999999999997</v>
      </c>
      <c r="K102" s="23">
        <v>40.68</v>
      </c>
      <c r="L102" s="24">
        <v>38.75</v>
      </c>
      <c r="M102" s="24">
        <v>35.65</v>
      </c>
      <c r="N102" s="24">
        <v>32.93</v>
      </c>
      <c r="O102" s="24">
        <v>30.99</v>
      </c>
      <c r="P102" s="31"/>
    </row>
    <row r="103" spans="1:16" ht="15.75">
      <c r="A103" s="5">
        <v>73</v>
      </c>
      <c r="B103" s="6" t="s">
        <v>74</v>
      </c>
      <c r="C103" s="21">
        <v>17.59</v>
      </c>
      <c r="D103" s="22">
        <v>20.05</v>
      </c>
      <c r="E103" s="23">
        <v>22.52</v>
      </c>
      <c r="F103" s="22">
        <v>27.74</v>
      </c>
      <c r="G103" s="23">
        <v>30.1</v>
      </c>
      <c r="H103" s="22">
        <v>32.44</v>
      </c>
      <c r="I103" s="23">
        <v>34.78</v>
      </c>
      <c r="J103" s="22">
        <v>39.35</v>
      </c>
      <c r="K103" s="23">
        <v>43.49</v>
      </c>
      <c r="L103" s="24">
        <v>41.42</v>
      </c>
      <c r="M103" s="24">
        <v>38.1</v>
      </c>
      <c r="N103" s="24">
        <v>35.200000000000003</v>
      </c>
      <c r="O103" s="24">
        <v>33.14</v>
      </c>
      <c r="P103" s="31"/>
    </row>
    <row r="104" spans="1:16" ht="15.75">
      <c r="A104" s="5">
        <v>73</v>
      </c>
      <c r="B104" s="6" t="s">
        <v>4</v>
      </c>
      <c r="C104" s="21">
        <v>45.89</v>
      </c>
      <c r="D104" s="22">
        <v>52.31</v>
      </c>
      <c r="E104" s="23">
        <v>58.73</v>
      </c>
      <c r="F104" s="22">
        <v>65.17</v>
      </c>
      <c r="G104" s="23">
        <v>70.67</v>
      </c>
      <c r="H104" s="22">
        <v>76.180000000000007</v>
      </c>
      <c r="I104" s="23">
        <v>81.680000000000007</v>
      </c>
      <c r="J104" s="22">
        <v>87.19</v>
      </c>
      <c r="K104" s="23">
        <v>96.37</v>
      </c>
      <c r="L104" s="24">
        <v>91.78</v>
      </c>
      <c r="M104" s="24">
        <v>84.44</v>
      </c>
      <c r="N104" s="24">
        <v>78.010000000000005</v>
      </c>
      <c r="O104" s="24">
        <v>73.42</v>
      </c>
      <c r="P104" s="31"/>
    </row>
    <row r="105" spans="1:16" ht="15.75">
      <c r="A105" s="5">
        <v>74</v>
      </c>
      <c r="B105" s="6" t="s">
        <v>75</v>
      </c>
      <c r="C105" s="21">
        <v>17.59</v>
      </c>
      <c r="D105" s="22">
        <v>20.05</v>
      </c>
      <c r="E105" s="23">
        <v>22.52</v>
      </c>
      <c r="F105" s="22">
        <v>27.74</v>
      </c>
      <c r="G105" s="23">
        <v>30.1</v>
      </c>
      <c r="H105" s="22">
        <v>32.44</v>
      </c>
      <c r="I105" s="23">
        <v>34.78</v>
      </c>
      <c r="J105" s="22">
        <v>39.35</v>
      </c>
      <c r="K105" s="23">
        <v>43.49</v>
      </c>
      <c r="L105" s="24">
        <v>41.42</v>
      </c>
      <c r="M105" s="24">
        <v>38.1</v>
      </c>
      <c r="N105" s="24">
        <v>35.200000000000003</v>
      </c>
      <c r="O105" s="24">
        <v>33.14</v>
      </c>
      <c r="P105" s="31"/>
    </row>
    <row r="106" spans="1:16" ht="15.75">
      <c r="A106" s="5">
        <v>74</v>
      </c>
      <c r="B106" s="6" t="s">
        <v>4</v>
      </c>
      <c r="C106" s="21">
        <v>45.89</v>
      </c>
      <c r="D106" s="22">
        <v>52.31</v>
      </c>
      <c r="E106" s="23">
        <v>58.73</v>
      </c>
      <c r="F106" s="22">
        <v>65.17</v>
      </c>
      <c r="G106" s="23">
        <v>70.67</v>
      </c>
      <c r="H106" s="22">
        <v>76.180000000000007</v>
      </c>
      <c r="I106" s="23">
        <v>81.680000000000007</v>
      </c>
      <c r="J106" s="22">
        <v>87.19</v>
      </c>
      <c r="K106" s="23">
        <v>96.37</v>
      </c>
      <c r="L106" s="24">
        <v>91.78</v>
      </c>
      <c r="M106" s="24">
        <v>84.44</v>
      </c>
      <c r="N106" s="24">
        <v>78.010000000000005</v>
      </c>
      <c r="O106" s="24">
        <v>73.42</v>
      </c>
      <c r="P106" s="31"/>
    </row>
    <row r="107" spans="1:16" ht="15.75">
      <c r="A107" s="5">
        <v>75</v>
      </c>
      <c r="B107" s="6" t="s">
        <v>76</v>
      </c>
      <c r="C107" s="21">
        <v>20.77</v>
      </c>
      <c r="D107" s="22">
        <v>23.69</v>
      </c>
      <c r="E107" s="23">
        <v>26.6</v>
      </c>
      <c r="F107" s="22">
        <v>31.15</v>
      </c>
      <c r="G107" s="23">
        <v>33.770000000000003</v>
      </c>
      <c r="H107" s="22">
        <v>36.409999999999997</v>
      </c>
      <c r="I107" s="23">
        <v>39.049999999999997</v>
      </c>
      <c r="J107" s="22">
        <v>42.76</v>
      </c>
      <c r="K107" s="23">
        <v>47.27</v>
      </c>
      <c r="L107" s="24">
        <v>45.02</v>
      </c>
      <c r="M107" s="24">
        <v>41.42</v>
      </c>
      <c r="N107" s="24">
        <v>38.270000000000003</v>
      </c>
      <c r="O107" s="24">
        <v>36.01</v>
      </c>
      <c r="P107" s="31"/>
    </row>
    <row r="108" spans="1:16" ht="15.75">
      <c r="A108" s="5">
        <v>76</v>
      </c>
      <c r="B108" s="6" t="s">
        <v>77</v>
      </c>
      <c r="C108" s="21">
        <v>16.5</v>
      </c>
      <c r="D108" s="22">
        <v>18.809999999999999</v>
      </c>
      <c r="E108" s="23">
        <v>21.11</v>
      </c>
      <c r="F108" s="22">
        <v>25.64</v>
      </c>
      <c r="G108" s="23">
        <v>27.81</v>
      </c>
      <c r="H108" s="22">
        <v>29.98</v>
      </c>
      <c r="I108" s="23">
        <v>32.14</v>
      </c>
      <c r="J108" s="22">
        <v>36.08</v>
      </c>
      <c r="K108" s="23">
        <v>39.880000000000003</v>
      </c>
      <c r="L108" s="24">
        <v>37.97</v>
      </c>
      <c r="M108" s="24">
        <v>34.94</v>
      </c>
      <c r="N108" s="24">
        <v>32.28</v>
      </c>
      <c r="O108" s="24">
        <v>30.38</v>
      </c>
      <c r="P108" s="31"/>
    </row>
    <row r="109" spans="1:16" ht="15.75">
      <c r="A109" s="5">
        <v>77</v>
      </c>
      <c r="B109" s="6" t="s">
        <v>78</v>
      </c>
      <c r="C109" s="21">
        <v>18.850000000000001</v>
      </c>
      <c r="D109" s="22">
        <v>21.49</v>
      </c>
      <c r="E109" s="23">
        <v>24.13</v>
      </c>
      <c r="F109" s="22">
        <v>28.73</v>
      </c>
      <c r="G109" s="23">
        <v>31.16</v>
      </c>
      <c r="H109" s="22">
        <v>33.590000000000003</v>
      </c>
      <c r="I109" s="23">
        <v>36.01</v>
      </c>
      <c r="J109" s="22">
        <v>40.04</v>
      </c>
      <c r="K109" s="23">
        <v>44.24</v>
      </c>
      <c r="L109" s="24">
        <v>42.13</v>
      </c>
      <c r="M109" s="24">
        <v>38.75</v>
      </c>
      <c r="N109" s="24">
        <v>35.82</v>
      </c>
      <c r="O109" s="24">
        <v>33.71</v>
      </c>
      <c r="P109" s="31"/>
    </row>
    <row r="110" spans="1:16" ht="15.75">
      <c r="A110" s="5">
        <v>78</v>
      </c>
      <c r="B110" s="6" t="s">
        <v>79</v>
      </c>
      <c r="C110" s="21">
        <v>20.399999999999999</v>
      </c>
      <c r="D110" s="22">
        <v>23.24</v>
      </c>
      <c r="E110" s="23">
        <v>26.1</v>
      </c>
      <c r="F110" s="22">
        <v>31.08</v>
      </c>
      <c r="G110" s="23">
        <v>33.72</v>
      </c>
      <c r="H110" s="22">
        <v>36.35</v>
      </c>
      <c r="I110" s="23">
        <v>38.97</v>
      </c>
      <c r="J110" s="22">
        <v>43.32</v>
      </c>
      <c r="K110" s="23">
        <v>47.87</v>
      </c>
      <c r="L110" s="24">
        <v>45.59</v>
      </c>
      <c r="M110" s="24">
        <v>41.94</v>
      </c>
      <c r="N110" s="24">
        <v>38.75</v>
      </c>
      <c r="O110" s="24">
        <v>36.47</v>
      </c>
      <c r="P110" s="31"/>
    </row>
    <row r="111" spans="1:16" ht="15.75">
      <c r="A111" s="5">
        <v>79</v>
      </c>
      <c r="B111" s="6" t="s">
        <v>80</v>
      </c>
      <c r="C111" s="21">
        <v>18.100000000000001</v>
      </c>
      <c r="D111" s="22">
        <v>20.63</v>
      </c>
      <c r="E111" s="23">
        <v>23.17</v>
      </c>
      <c r="F111" s="22">
        <v>28.55</v>
      </c>
      <c r="G111" s="23">
        <v>30.97</v>
      </c>
      <c r="H111" s="22">
        <v>33.380000000000003</v>
      </c>
      <c r="I111" s="23">
        <v>35.79</v>
      </c>
      <c r="J111" s="22">
        <v>40.5</v>
      </c>
      <c r="K111" s="23">
        <v>44.76</v>
      </c>
      <c r="L111" s="24">
        <v>42.63</v>
      </c>
      <c r="M111" s="24">
        <v>39.22</v>
      </c>
      <c r="N111" s="24">
        <v>36.229999999999997</v>
      </c>
      <c r="O111" s="24">
        <v>34.1</v>
      </c>
      <c r="P111" s="31"/>
    </row>
    <row r="112" spans="1:16" ht="15.75">
      <c r="A112" s="5">
        <v>80</v>
      </c>
      <c r="B112" s="6" t="s">
        <v>81</v>
      </c>
      <c r="C112" s="21">
        <v>14.52</v>
      </c>
      <c r="D112" s="22">
        <v>16.55</v>
      </c>
      <c r="E112" s="23">
        <v>18.59</v>
      </c>
      <c r="F112" s="22">
        <v>22.91</v>
      </c>
      <c r="G112" s="23">
        <v>24.84</v>
      </c>
      <c r="H112" s="22">
        <v>26.78</v>
      </c>
      <c r="I112" s="23">
        <v>28.72</v>
      </c>
      <c r="J112" s="22">
        <v>32.49</v>
      </c>
      <c r="K112" s="23">
        <v>35.909999999999997</v>
      </c>
      <c r="L112" s="24">
        <v>34.200000000000003</v>
      </c>
      <c r="M112" s="24">
        <v>31.46</v>
      </c>
      <c r="N112" s="24">
        <v>29.07</v>
      </c>
      <c r="O112" s="24">
        <v>27.35</v>
      </c>
      <c r="P112" s="31"/>
    </row>
    <row r="113" spans="1:16" ht="15.75">
      <c r="A113" s="5">
        <v>81</v>
      </c>
      <c r="B113" s="6" t="s">
        <v>82</v>
      </c>
      <c r="C113" s="21">
        <v>29.39</v>
      </c>
      <c r="D113" s="22">
        <v>33.51</v>
      </c>
      <c r="E113" s="23">
        <v>37.619999999999997</v>
      </c>
      <c r="F113" s="22">
        <v>44.67</v>
      </c>
      <c r="G113" s="23">
        <v>48.44</v>
      </c>
      <c r="H113" s="22">
        <v>52.22</v>
      </c>
      <c r="I113" s="23">
        <v>55.99</v>
      </c>
      <c r="J113" s="22">
        <v>61.72</v>
      </c>
      <c r="K113" s="23">
        <v>68.239999999999995</v>
      </c>
      <c r="L113" s="24">
        <v>64.97</v>
      </c>
      <c r="M113" s="24">
        <v>59.77</v>
      </c>
      <c r="N113" s="24">
        <v>55.24</v>
      </c>
      <c r="O113" s="24">
        <v>51.99</v>
      </c>
      <c r="P113" s="31"/>
    </row>
    <row r="114" spans="1:16" ht="15.75">
      <c r="A114" s="5">
        <v>82</v>
      </c>
      <c r="B114" s="6" t="s">
        <v>83</v>
      </c>
      <c r="C114" s="21">
        <v>22.18</v>
      </c>
      <c r="D114" s="22">
        <v>25.29</v>
      </c>
      <c r="E114" s="23">
        <v>28.39</v>
      </c>
      <c r="F114" s="22">
        <v>35</v>
      </c>
      <c r="G114" s="23">
        <v>37.96</v>
      </c>
      <c r="H114" s="22">
        <v>40.92</v>
      </c>
      <c r="I114" s="23">
        <v>43.88</v>
      </c>
      <c r="J114" s="22">
        <v>49.65</v>
      </c>
      <c r="K114" s="23">
        <v>54.87</v>
      </c>
      <c r="L114" s="24">
        <v>52.26</v>
      </c>
      <c r="M114" s="24">
        <v>48.07</v>
      </c>
      <c r="N114" s="24">
        <v>44.42</v>
      </c>
      <c r="O114" s="24">
        <v>41.81</v>
      </c>
      <c r="P114" s="31"/>
    </row>
    <row r="115" spans="1:16" ht="15.75">
      <c r="A115" s="5">
        <v>83</v>
      </c>
      <c r="B115" s="6" t="s">
        <v>84</v>
      </c>
      <c r="C115" s="21">
        <v>30.69</v>
      </c>
      <c r="D115" s="22">
        <v>34.979999999999997</v>
      </c>
      <c r="E115" s="23">
        <v>39.29</v>
      </c>
      <c r="F115" s="22">
        <v>46.63</v>
      </c>
      <c r="G115" s="23">
        <v>50.58</v>
      </c>
      <c r="H115" s="22">
        <v>54.52</v>
      </c>
      <c r="I115" s="23">
        <v>58.46</v>
      </c>
      <c r="J115" s="22">
        <v>64.44</v>
      </c>
      <c r="K115" s="23">
        <v>71.23</v>
      </c>
      <c r="L115" s="24">
        <v>67.83</v>
      </c>
      <c r="M115" s="24">
        <v>62.41</v>
      </c>
      <c r="N115" s="24">
        <v>57.67</v>
      </c>
      <c r="O115" s="24">
        <v>54.26</v>
      </c>
      <c r="P115" s="31"/>
    </row>
    <row r="116" spans="1:16" ht="15.75">
      <c r="A116" s="5">
        <v>84</v>
      </c>
      <c r="B116" s="6" t="s">
        <v>85</v>
      </c>
      <c r="C116" s="21">
        <v>19.12</v>
      </c>
      <c r="D116" s="22">
        <v>21.8</v>
      </c>
      <c r="E116" s="23">
        <v>24.47</v>
      </c>
      <c r="F116" s="22">
        <v>30.16</v>
      </c>
      <c r="G116" s="23">
        <v>32.72</v>
      </c>
      <c r="H116" s="22">
        <v>35.270000000000003</v>
      </c>
      <c r="I116" s="23">
        <v>37.82</v>
      </c>
      <c r="J116" s="22">
        <v>42.78</v>
      </c>
      <c r="K116" s="23">
        <v>47.28</v>
      </c>
      <c r="L116" s="24">
        <v>45.03</v>
      </c>
      <c r="M116" s="24">
        <v>41.43</v>
      </c>
      <c r="N116" s="24">
        <v>38.29</v>
      </c>
      <c r="O116" s="24">
        <v>36.020000000000003</v>
      </c>
      <c r="P116" s="31"/>
    </row>
    <row r="117" spans="1:16" ht="15.75">
      <c r="A117" s="5">
        <v>85</v>
      </c>
      <c r="B117" s="6" t="s">
        <v>86</v>
      </c>
      <c r="C117" s="21">
        <v>17.59</v>
      </c>
      <c r="D117" s="22">
        <v>20.05</v>
      </c>
      <c r="E117" s="23">
        <v>22.52</v>
      </c>
      <c r="F117" s="22">
        <v>27.74</v>
      </c>
      <c r="G117" s="23">
        <v>30.1</v>
      </c>
      <c r="H117" s="22">
        <v>32.44</v>
      </c>
      <c r="I117" s="23">
        <v>34.78</v>
      </c>
      <c r="J117" s="22">
        <v>39.35</v>
      </c>
      <c r="K117" s="23">
        <v>43.49</v>
      </c>
      <c r="L117" s="24">
        <v>41.42</v>
      </c>
      <c r="M117" s="24">
        <v>38.1</v>
      </c>
      <c r="N117" s="24">
        <v>35.200000000000003</v>
      </c>
      <c r="O117" s="24">
        <v>33.14</v>
      </c>
      <c r="P117" s="31"/>
    </row>
    <row r="118" spans="1:16" ht="15.75">
      <c r="A118" s="5">
        <v>85</v>
      </c>
      <c r="B118" s="6" t="s">
        <v>18</v>
      </c>
      <c r="C118" s="21">
        <v>45.89</v>
      </c>
      <c r="D118" s="22">
        <v>52.31</v>
      </c>
      <c r="E118" s="23">
        <v>58.73</v>
      </c>
      <c r="F118" s="22">
        <v>65.17</v>
      </c>
      <c r="G118" s="23">
        <v>70.67</v>
      </c>
      <c r="H118" s="22">
        <v>76.180000000000007</v>
      </c>
      <c r="I118" s="23">
        <v>81.680000000000007</v>
      </c>
      <c r="J118" s="22">
        <v>87.19</v>
      </c>
      <c r="K118" s="23">
        <v>96.37</v>
      </c>
      <c r="L118" s="24">
        <v>91.78</v>
      </c>
      <c r="M118" s="24">
        <v>84.44</v>
      </c>
      <c r="N118" s="24">
        <v>78.010000000000005</v>
      </c>
      <c r="O118" s="24">
        <v>73.42</v>
      </c>
      <c r="P118" s="31"/>
    </row>
    <row r="119" spans="1:16" ht="15.75">
      <c r="A119" s="5">
        <v>86</v>
      </c>
      <c r="B119" s="6" t="s">
        <v>87</v>
      </c>
      <c r="C119" s="21">
        <v>17.59</v>
      </c>
      <c r="D119" s="22">
        <v>20.05</v>
      </c>
      <c r="E119" s="23">
        <v>22.52</v>
      </c>
      <c r="F119" s="22">
        <v>27.74</v>
      </c>
      <c r="G119" s="23">
        <v>30.1</v>
      </c>
      <c r="H119" s="22">
        <v>32.44</v>
      </c>
      <c r="I119" s="23">
        <v>34.78</v>
      </c>
      <c r="J119" s="22">
        <v>39.35</v>
      </c>
      <c r="K119" s="23">
        <v>43.49</v>
      </c>
      <c r="L119" s="24">
        <v>41.42</v>
      </c>
      <c r="M119" s="24">
        <v>38.1</v>
      </c>
      <c r="N119" s="24">
        <v>35.200000000000003</v>
      </c>
      <c r="O119" s="24">
        <v>33.14</v>
      </c>
      <c r="P119" s="31"/>
    </row>
    <row r="120" spans="1:16" ht="15.75">
      <c r="A120" s="5">
        <v>87</v>
      </c>
      <c r="B120" s="6" t="s">
        <v>88</v>
      </c>
      <c r="C120" s="21">
        <v>17.59</v>
      </c>
      <c r="D120" s="22">
        <v>20.05</v>
      </c>
      <c r="E120" s="23">
        <v>22.52</v>
      </c>
      <c r="F120" s="22">
        <v>27.74</v>
      </c>
      <c r="G120" s="23">
        <v>30.1</v>
      </c>
      <c r="H120" s="22">
        <v>32.44</v>
      </c>
      <c r="I120" s="23">
        <v>34.78</v>
      </c>
      <c r="J120" s="22">
        <v>39.35</v>
      </c>
      <c r="K120" s="23">
        <v>43.49</v>
      </c>
      <c r="L120" s="24">
        <v>41.42</v>
      </c>
      <c r="M120" s="24">
        <v>38.1</v>
      </c>
      <c r="N120" s="24">
        <v>35.200000000000003</v>
      </c>
      <c r="O120" s="24">
        <v>33.14</v>
      </c>
      <c r="P120" s="31"/>
    </row>
    <row r="121" spans="1:16" ht="15.75">
      <c r="A121" s="5">
        <v>88</v>
      </c>
      <c r="B121" s="6" t="s">
        <v>89</v>
      </c>
      <c r="C121" s="21">
        <v>14.52</v>
      </c>
      <c r="D121" s="22">
        <v>16.55</v>
      </c>
      <c r="E121" s="23">
        <v>18.59</v>
      </c>
      <c r="F121" s="22">
        <v>22.91</v>
      </c>
      <c r="G121" s="23">
        <v>24.84</v>
      </c>
      <c r="H121" s="22">
        <v>26.78</v>
      </c>
      <c r="I121" s="23">
        <v>28.72</v>
      </c>
      <c r="J121" s="22">
        <v>32.49</v>
      </c>
      <c r="K121" s="23">
        <v>35.909999999999997</v>
      </c>
      <c r="L121" s="24">
        <v>34.200000000000003</v>
      </c>
      <c r="M121" s="24">
        <v>31.46</v>
      </c>
      <c r="N121" s="24">
        <v>29.07</v>
      </c>
      <c r="O121" s="24">
        <v>27.35</v>
      </c>
      <c r="P121" s="31"/>
    </row>
    <row r="122" spans="1:16" ht="15.75">
      <c r="A122" s="5">
        <v>88</v>
      </c>
      <c r="B122" s="6" t="s">
        <v>4</v>
      </c>
      <c r="C122" s="21">
        <v>36.799999999999997</v>
      </c>
      <c r="D122" s="22">
        <v>41.96</v>
      </c>
      <c r="E122" s="23">
        <v>47.11</v>
      </c>
      <c r="F122" s="22">
        <v>52.27</v>
      </c>
      <c r="G122" s="23">
        <v>56.68</v>
      </c>
      <c r="H122" s="22">
        <v>61.1</v>
      </c>
      <c r="I122" s="23">
        <v>65.510000000000005</v>
      </c>
      <c r="J122" s="22">
        <v>69.94</v>
      </c>
      <c r="K122" s="23">
        <v>77.290000000000006</v>
      </c>
      <c r="L122" s="24">
        <v>73.62</v>
      </c>
      <c r="M122" s="24">
        <v>67.72</v>
      </c>
      <c r="N122" s="24">
        <v>62.57</v>
      </c>
      <c r="O122" s="24">
        <v>58.89</v>
      </c>
      <c r="P122" s="31"/>
    </row>
    <row r="123" spans="1:16" ht="15.75">
      <c r="A123" s="5">
        <v>89</v>
      </c>
      <c r="B123" s="6" t="s">
        <v>90</v>
      </c>
      <c r="C123" s="21">
        <v>11.96</v>
      </c>
      <c r="D123" s="22">
        <v>13.64</v>
      </c>
      <c r="E123" s="23">
        <v>15.31</v>
      </c>
      <c r="F123" s="22">
        <v>18.88</v>
      </c>
      <c r="G123" s="23">
        <v>20.48</v>
      </c>
      <c r="H123" s="22">
        <v>22.06</v>
      </c>
      <c r="I123" s="23">
        <v>23.66</v>
      </c>
      <c r="J123" s="22">
        <v>26.77</v>
      </c>
      <c r="K123" s="23">
        <v>29.59</v>
      </c>
      <c r="L123" s="24">
        <v>28.18</v>
      </c>
      <c r="M123" s="24">
        <v>25.92</v>
      </c>
      <c r="N123" s="24">
        <v>23.96</v>
      </c>
      <c r="O123" s="24">
        <v>22.54</v>
      </c>
      <c r="P123" s="31"/>
    </row>
    <row r="124" spans="1:16" ht="15.75">
      <c r="A124" s="5">
        <v>90</v>
      </c>
      <c r="B124" s="6" t="s">
        <v>91</v>
      </c>
      <c r="C124" s="21">
        <v>17.100000000000001</v>
      </c>
      <c r="D124" s="22">
        <v>19.489999999999998</v>
      </c>
      <c r="E124" s="23">
        <v>21.89</v>
      </c>
      <c r="F124" s="22">
        <v>26.57</v>
      </c>
      <c r="G124" s="23">
        <v>28.82</v>
      </c>
      <c r="H124" s="22">
        <v>31.07</v>
      </c>
      <c r="I124" s="23">
        <v>33.31</v>
      </c>
      <c r="J124" s="22">
        <v>37.4</v>
      </c>
      <c r="K124" s="23">
        <v>41.33</v>
      </c>
      <c r="L124" s="24">
        <v>39.36</v>
      </c>
      <c r="M124" s="24">
        <v>36.21</v>
      </c>
      <c r="N124" s="24">
        <v>33.46</v>
      </c>
      <c r="O124" s="24">
        <v>31.49</v>
      </c>
      <c r="P124" s="31"/>
    </row>
    <row r="125" spans="1:16" ht="15.75">
      <c r="A125" s="5">
        <v>91</v>
      </c>
      <c r="B125" s="6" t="s">
        <v>92</v>
      </c>
      <c r="C125" s="21">
        <v>19.63</v>
      </c>
      <c r="D125" s="22">
        <v>22.37</v>
      </c>
      <c r="E125" s="23">
        <v>25.12</v>
      </c>
      <c r="F125" s="22">
        <v>29.91</v>
      </c>
      <c r="G125" s="23">
        <v>32.44</v>
      </c>
      <c r="H125" s="22">
        <v>34.97</v>
      </c>
      <c r="I125" s="23">
        <v>37.51</v>
      </c>
      <c r="J125" s="22">
        <v>41.67</v>
      </c>
      <c r="K125" s="23">
        <v>46.06</v>
      </c>
      <c r="L125" s="24">
        <v>43.86</v>
      </c>
      <c r="M125" s="24">
        <v>40.35</v>
      </c>
      <c r="N125" s="24">
        <v>37.28</v>
      </c>
      <c r="O125" s="24">
        <v>35.090000000000003</v>
      </c>
      <c r="P125" s="31"/>
    </row>
    <row r="126" spans="1:16" ht="15.75">
      <c r="A126" s="5">
        <v>92</v>
      </c>
      <c r="B126" s="6" t="s">
        <v>93</v>
      </c>
      <c r="C126" s="21">
        <v>20.399999999999999</v>
      </c>
      <c r="D126" s="22">
        <v>23.24</v>
      </c>
      <c r="E126" s="23">
        <v>26.1</v>
      </c>
      <c r="F126" s="22">
        <v>31.08</v>
      </c>
      <c r="G126" s="23">
        <v>33.72</v>
      </c>
      <c r="H126" s="22">
        <v>36.35</v>
      </c>
      <c r="I126" s="23">
        <v>38.97</v>
      </c>
      <c r="J126" s="22">
        <v>43.32</v>
      </c>
      <c r="K126" s="23">
        <v>47.87</v>
      </c>
      <c r="L126" s="24">
        <v>45.59</v>
      </c>
      <c r="M126" s="24">
        <v>41.94</v>
      </c>
      <c r="N126" s="24">
        <v>38.75</v>
      </c>
      <c r="O126" s="24">
        <v>36.47</v>
      </c>
      <c r="P126" s="31"/>
    </row>
    <row r="127" spans="1:16" ht="15.75">
      <c r="A127" s="5">
        <v>93</v>
      </c>
      <c r="B127" s="6" t="s">
        <v>94</v>
      </c>
      <c r="C127" s="21">
        <v>19.63</v>
      </c>
      <c r="D127" s="22">
        <v>22.37</v>
      </c>
      <c r="E127" s="23">
        <v>25.12</v>
      </c>
      <c r="F127" s="22">
        <v>29.91</v>
      </c>
      <c r="G127" s="23">
        <v>32.44</v>
      </c>
      <c r="H127" s="22">
        <v>34.97</v>
      </c>
      <c r="I127" s="23">
        <v>37.51</v>
      </c>
      <c r="J127" s="22">
        <v>41.67</v>
      </c>
      <c r="K127" s="23">
        <v>46.06</v>
      </c>
      <c r="L127" s="24">
        <v>43.86</v>
      </c>
      <c r="M127" s="24">
        <v>40.35</v>
      </c>
      <c r="N127" s="24">
        <v>37.28</v>
      </c>
      <c r="O127" s="24">
        <v>35.090000000000003</v>
      </c>
      <c r="P127" s="31"/>
    </row>
    <row r="128" spans="1:16" ht="15.75">
      <c r="A128" s="5">
        <v>94</v>
      </c>
      <c r="B128" s="6" t="s">
        <v>95</v>
      </c>
      <c r="C128" s="21">
        <v>19.63</v>
      </c>
      <c r="D128" s="22">
        <v>22.37</v>
      </c>
      <c r="E128" s="23">
        <v>25.12</v>
      </c>
      <c r="F128" s="22">
        <v>29.91</v>
      </c>
      <c r="G128" s="23">
        <v>32.44</v>
      </c>
      <c r="H128" s="22">
        <v>34.97</v>
      </c>
      <c r="I128" s="23">
        <v>37.51</v>
      </c>
      <c r="J128" s="22">
        <v>41.67</v>
      </c>
      <c r="K128" s="23">
        <v>46.06</v>
      </c>
      <c r="L128" s="24">
        <v>43.86</v>
      </c>
      <c r="M128" s="24">
        <v>40.35</v>
      </c>
      <c r="N128" s="24">
        <v>37.28</v>
      </c>
      <c r="O128" s="24">
        <v>35.090000000000003</v>
      </c>
      <c r="P128" s="31"/>
    </row>
    <row r="129" spans="1:16" ht="15.75">
      <c r="A129" s="5">
        <v>95</v>
      </c>
      <c r="B129" s="6" t="s">
        <v>96</v>
      </c>
      <c r="C129" s="21">
        <v>20.399999999999999</v>
      </c>
      <c r="D129" s="22">
        <v>23.24</v>
      </c>
      <c r="E129" s="23">
        <v>26.1</v>
      </c>
      <c r="F129" s="22">
        <v>31.08</v>
      </c>
      <c r="G129" s="23">
        <v>33.72</v>
      </c>
      <c r="H129" s="22">
        <v>36.35</v>
      </c>
      <c r="I129" s="23">
        <v>38.97</v>
      </c>
      <c r="J129" s="22">
        <v>43.32</v>
      </c>
      <c r="K129" s="23">
        <v>47.87</v>
      </c>
      <c r="L129" s="24">
        <v>45.59</v>
      </c>
      <c r="M129" s="24">
        <v>41.94</v>
      </c>
      <c r="N129" s="24">
        <v>38.75</v>
      </c>
      <c r="O129" s="24">
        <v>36.47</v>
      </c>
      <c r="P129" s="31"/>
    </row>
    <row r="130" spans="1:16" ht="16.5" thickBot="1">
      <c r="A130" s="7">
        <v>98</v>
      </c>
      <c r="B130" s="8" t="s">
        <v>97</v>
      </c>
      <c r="C130" s="25">
        <v>64.06</v>
      </c>
      <c r="D130" s="26">
        <v>73.02</v>
      </c>
      <c r="E130" s="27">
        <v>82</v>
      </c>
      <c r="F130" s="26">
        <v>90.96</v>
      </c>
      <c r="G130" s="27">
        <v>98.64</v>
      </c>
      <c r="H130" s="26">
        <v>106.34</v>
      </c>
      <c r="I130" s="27">
        <v>114.02</v>
      </c>
      <c r="J130" s="26">
        <v>121.71</v>
      </c>
      <c r="K130" s="27">
        <v>134.52000000000001</v>
      </c>
      <c r="L130" s="28">
        <v>128.12</v>
      </c>
      <c r="M130" s="28">
        <v>117.86</v>
      </c>
      <c r="N130" s="28">
        <v>108.9</v>
      </c>
      <c r="O130" s="28">
        <v>102.49</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dimension ref="A3:P301"/>
  <sheetViews>
    <sheetView workbookViewId="0">
      <selection activeCell="A10" sqref="A10:O10"/>
    </sheetView>
  </sheetViews>
  <sheetFormatPr baseColWidth="10" defaultRowHeight="15"/>
  <cols>
    <col min="1" max="1" width="6.28515625" customWidth="1"/>
    <col min="2" max="2" width="24.7109375" bestFit="1" customWidth="1"/>
    <col min="3"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67"/>
      <c r="B7" s="67"/>
      <c r="C7" s="67"/>
      <c r="D7" s="67"/>
      <c r="E7" s="67"/>
      <c r="F7" s="67"/>
      <c r="G7" s="67"/>
      <c r="H7" s="67"/>
      <c r="I7" s="67"/>
      <c r="J7" s="67"/>
      <c r="K7" s="67"/>
      <c r="L7" s="67"/>
      <c r="M7" s="67"/>
      <c r="N7" s="67"/>
      <c r="O7" s="67"/>
    </row>
    <row r="8" spans="1:16">
      <c r="A8" s="68"/>
      <c r="B8" s="68"/>
      <c r="C8" s="68"/>
      <c r="D8" s="68"/>
      <c r="E8" s="68"/>
      <c r="F8" s="68"/>
      <c r="G8" s="68"/>
      <c r="H8" s="68"/>
      <c r="I8" s="68"/>
      <c r="J8" s="68"/>
      <c r="K8" s="68"/>
      <c r="L8" s="68"/>
      <c r="M8" s="68"/>
      <c r="N8" s="68"/>
      <c r="O8" s="68"/>
    </row>
    <row r="9" spans="1:16">
      <c r="A9" s="66"/>
      <c r="B9" s="66"/>
      <c r="C9" s="66"/>
      <c r="D9" s="66"/>
      <c r="E9" s="66"/>
      <c r="F9" s="66"/>
      <c r="G9" s="66"/>
      <c r="H9" s="66"/>
      <c r="I9" s="66"/>
      <c r="J9" s="66"/>
      <c r="K9" s="66"/>
      <c r="L9" s="66"/>
      <c r="M9" s="66"/>
      <c r="N9" s="66"/>
      <c r="O9" s="66"/>
    </row>
    <row r="10" spans="1:16">
      <c r="A10" s="69"/>
      <c r="B10" s="69"/>
      <c r="C10" s="69"/>
      <c r="D10" s="69"/>
      <c r="E10" s="69"/>
      <c r="F10" s="69"/>
      <c r="G10" s="69"/>
      <c r="H10" s="69"/>
      <c r="I10" s="69"/>
      <c r="J10" s="69"/>
      <c r="K10" s="69"/>
      <c r="L10" s="69"/>
      <c r="M10" s="69"/>
      <c r="N10" s="69"/>
      <c r="O10" s="69"/>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17">
        <v>17.71</v>
      </c>
      <c r="D14" s="18">
        <v>20.18</v>
      </c>
      <c r="E14" s="19">
        <v>22.66</v>
      </c>
      <c r="F14" s="18">
        <v>27.51</v>
      </c>
      <c r="G14" s="19">
        <v>29.82</v>
      </c>
      <c r="H14" s="18">
        <v>150</v>
      </c>
      <c r="I14" s="19">
        <v>34.479999999999997</v>
      </c>
      <c r="J14" s="18">
        <v>38.700000000000003</v>
      </c>
      <c r="K14" s="19">
        <v>42.78</v>
      </c>
      <c r="L14" s="20">
        <v>40.76</v>
      </c>
      <c r="M14" s="20">
        <v>37.479999999999997</v>
      </c>
      <c r="N14" s="20">
        <v>34.630000000000003</v>
      </c>
      <c r="O14" s="20">
        <v>32.590000000000003</v>
      </c>
      <c r="P14" s="31"/>
    </row>
    <row r="15" spans="1:16" ht="15.75">
      <c r="A15" s="5">
        <v>2</v>
      </c>
      <c r="B15" s="6" t="s">
        <v>1</v>
      </c>
      <c r="C15" s="21">
        <v>13.49</v>
      </c>
      <c r="D15" s="22">
        <v>15.39</v>
      </c>
      <c r="E15" s="23">
        <v>17.28</v>
      </c>
      <c r="F15" s="22">
        <v>21.29</v>
      </c>
      <c r="G15" s="23">
        <v>23.1</v>
      </c>
      <c r="H15" s="22">
        <v>24.9</v>
      </c>
      <c r="I15" s="23">
        <v>26.7</v>
      </c>
      <c r="J15" s="22">
        <v>30.21</v>
      </c>
      <c r="K15" s="23">
        <v>33.380000000000003</v>
      </c>
      <c r="L15" s="24">
        <v>31.8</v>
      </c>
      <c r="M15" s="24">
        <v>29.25</v>
      </c>
      <c r="N15" s="24">
        <v>27.03</v>
      </c>
      <c r="O15" s="24">
        <v>25.43</v>
      </c>
      <c r="P15" s="31"/>
    </row>
    <row r="16" spans="1:16" ht="15.75">
      <c r="A16" s="5">
        <v>3</v>
      </c>
      <c r="B16" s="6" t="s">
        <v>2</v>
      </c>
      <c r="C16" s="21">
        <v>19.68</v>
      </c>
      <c r="D16" s="22">
        <v>22.44</v>
      </c>
      <c r="E16" s="23">
        <v>25.19</v>
      </c>
      <c r="F16" s="22">
        <v>29.91</v>
      </c>
      <c r="G16" s="23">
        <v>32.450000000000003</v>
      </c>
      <c r="H16" s="22">
        <v>34.97</v>
      </c>
      <c r="I16" s="23">
        <v>37.51</v>
      </c>
      <c r="J16" s="22">
        <v>41.34</v>
      </c>
      <c r="K16" s="23">
        <v>45.68</v>
      </c>
      <c r="L16" s="24">
        <v>43.51</v>
      </c>
      <c r="M16" s="24">
        <v>40.03</v>
      </c>
      <c r="N16" s="24">
        <v>36.99</v>
      </c>
      <c r="O16" s="24">
        <v>34.81</v>
      </c>
      <c r="P16" s="31"/>
    </row>
    <row r="17" spans="1:16" ht="15.75">
      <c r="A17" s="5">
        <v>4</v>
      </c>
      <c r="B17" s="6" t="s">
        <v>3</v>
      </c>
      <c r="C17" s="21">
        <v>27.34</v>
      </c>
      <c r="D17" s="22">
        <v>31.16</v>
      </c>
      <c r="E17" s="23">
        <v>34.979999999999997</v>
      </c>
      <c r="F17" s="22">
        <v>42.47</v>
      </c>
      <c r="G17" s="23">
        <v>46.06</v>
      </c>
      <c r="H17" s="22">
        <v>49.65</v>
      </c>
      <c r="I17" s="23">
        <v>53.24</v>
      </c>
      <c r="J17" s="22">
        <v>59.77</v>
      </c>
      <c r="K17" s="23">
        <v>66.069999999999993</v>
      </c>
      <c r="L17" s="24">
        <v>62.91</v>
      </c>
      <c r="M17" s="24">
        <v>57.88</v>
      </c>
      <c r="N17" s="24">
        <v>53.48</v>
      </c>
      <c r="O17" s="24">
        <v>50.34</v>
      </c>
      <c r="P17" s="31"/>
    </row>
    <row r="18" spans="1:16" ht="15.75">
      <c r="A18" s="5">
        <v>4</v>
      </c>
      <c r="B18" s="6" t="s">
        <v>4</v>
      </c>
      <c r="C18" s="21">
        <v>58.38</v>
      </c>
      <c r="D18" s="22">
        <v>66.56</v>
      </c>
      <c r="E18" s="23">
        <v>74.739999999999995</v>
      </c>
      <c r="F18" s="22">
        <v>82.9</v>
      </c>
      <c r="G18" s="23">
        <v>89.91</v>
      </c>
      <c r="H18" s="22">
        <v>96.92</v>
      </c>
      <c r="I18" s="23">
        <v>103.92</v>
      </c>
      <c r="J18" s="22">
        <v>110.93</v>
      </c>
      <c r="K18" s="23">
        <v>122.6</v>
      </c>
      <c r="L18" s="24">
        <v>116.75</v>
      </c>
      <c r="M18" s="24">
        <v>107.42</v>
      </c>
      <c r="N18" s="24">
        <v>99.24</v>
      </c>
      <c r="O18" s="24">
        <v>93.41</v>
      </c>
      <c r="P18" s="31"/>
    </row>
    <row r="19" spans="1:16" ht="15.75">
      <c r="A19" s="5">
        <v>5</v>
      </c>
      <c r="B19" s="6" t="s">
        <v>5</v>
      </c>
      <c r="C19" s="21">
        <v>25.53</v>
      </c>
      <c r="D19" s="22">
        <v>29.09</v>
      </c>
      <c r="E19" s="23">
        <v>32.67</v>
      </c>
      <c r="F19" s="22">
        <v>39.659999999999997</v>
      </c>
      <c r="G19" s="23">
        <v>43.02</v>
      </c>
      <c r="H19" s="22">
        <v>46.37</v>
      </c>
      <c r="I19" s="23">
        <v>49.73</v>
      </c>
      <c r="J19" s="22">
        <v>55.82</v>
      </c>
      <c r="K19" s="23">
        <v>61.7</v>
      </c>
      <c r="L19" s="24">
        <v>58.75</v>
      </c>
      <c r="M19" s="24">
        <v>54.05</v>
      </c>
      <c r="N19" s="24">
        <v>49.95</v>
      </c>
      <c r="O19" s="24">
        <v>47</v>
      </c>
      <c r="P19" s="31"/>
    </row>
    <row r="20" spans="1:16" ht="15.75">
      <c r="A20" s="5">
        <v>5</v>
      </c>
      <c r="B20" s="6" t="s">
        <v>4</v>
      </c>
      <c r="C20" s="21">
        <v>54.98</v>
      </c>
      <c r="D20" s="22">
        <v>62.67</v>
      </c>
      <c r="E20" s="23">
        <v>70.37</v>
      </c>
      <c r="F20" s="22">
        <v>78.069999999999993</v>
      </c>
      <c r="G20" s="23">
        <v>84.67</v>
      </c>
      <c r="H20" s="22">
        <v>91.26</v>
      </c>
      <c r="I20" s="23">
        <v>97.86</v>
      </c>
      <c r="J20" s="22">
        <v>104.46</v>
      </c>
      <c r="K20" s="23">
        <v>115.44</v>
      </c>
      <c r="L20" s="24">
        <v>109.94</v>
      </c>
      <c r="M20" s="24">
        <v>101.15</v>
      </c>
      <c r="N20" s="24">
        <v>93.46</v>
      </c>
      <c r="O20" s="24">
        <v>87.96</v>
      </c>
      <c r="P20" s="31"/>
    </row>
    <row r="21" spans="1:16" ht="15.75">
      <c r="A21" s="5">
        <v>6</v>
      </c>
      <c r="B21" s="6" t="s">
        <v>6</v>
      </c>
      <c r="C21" s="21">
        <v>25.77</v>
      </c>
      <c r="D21" s="22">
        <v>29.37</v>
      </c>
      <c r="E21" s="23">
        <v>32.97</v>
      </c>
      <c r="F21" s="22">
        <v>40.65</v>
      </c>
      <c r="G21" s="23">
        <v>44.08</v>
      </c>
      <c r="H21" s="22">
        <v>47.52</v>
      </c>
      <c r="I21" s="23">
        <v>50.95</v>
      </c>
      <c r="J21" s="22">
        <v>57.66</v>
      </c>
      <c r="K21" s="23">
        <v>63.71</v>
      </c>
      <c r="L21" s="24">
        <v>60.68</v>
      </c>
      <c r="M21" s="24">
        <v>55.84</v>
      </c>
      <c r="N21" s="24">
        <v>51.58</v>
      </c>
      <c r="O21" s="24">
        <v>48.54</v>
      </c>
      <c r="P21" s="31"/>
    </row>
    <row r="22" spans="1:16" ht="15.75">
      <c r="A22" s="5">
        <v>6</v>
      </c>
      <c r="B22" s="6" t="s">
        <v>4</v>
      </c>
      <c r="C22" s="21">
        <v>28.83</v>
      </c>
      <c r="D22" s="22">
        <v>32.86</v>
      </c>
      <c r="E22" s="23">
        <v>36.909999999999997</v>
      </c>
      <c r="F22" s="22">
        <v>45.49</v>
      </c>
      <c r="G22" s="23">
        <v>49.32</v>
      </c>
      <c r="H22" s="22">
        <v>53.17</v>
      </c>
      <c r="I22" s="23">
        <v>57.02</v>
      </c>
      <c r="J22" s="22">
        <v>64.510000000000005</v>
      </c>
      <c r="K22" s="23">
        <v>71.290000000000006</v>
      </c>
      <c r="L22" s="24">
        <v>67.900000000000006</v>
      </c>
      <c r="M22" s="24">
        <v>62.47</v>
      </c>
      <c r="N22" s="24">
        <v>57.72</v>
      </c>
      <c r="O22" s="24">
        <v>54.33</v>
      </c>
      <c r="P22" s="31"/>
    </row>
    <row r="23" spans="1:16" ht="15.75">
      <c r="A23" s="5">
        <v>7</v>
      </c>
      <c r="B23" s="6" t="s">
        <v>7</v>
      </c>
      <c r="C23" s="21">
        <v>22.52</v>
      </c>
      <c r="D23" s="22">
        <v>25.68</v>
      </c>
      <c r="E23" s="23">
        <v>28.82</v>
      </c>
      <c r="F23" s="22">
        <v>34.979999999999997</v>
      </c>
      <c r="G23" s="23">
        <v>37.950000000000003</v>
      </c>
      <c r="H23" s="22">
        <v>40.909999999999997</v>
      </c>
      <c r="I23" s="23">
        <v>43.86</v>
      </c>
      <c r="J23" s="22">
        <v>49.23</v>
      </c>
      <c r="K23" s="23">
        <v>54.42</v>
      </c>
      <c r="L23" s="24">
        <v>51.82</v>
      </c>
      <c r="M23" s="24">
        <v>47.68</v>
      </c>
      <c r="N23" s="24">
        <v>44.06</v>
      </c>
      <c r="O23" s="24">
        <v>41.46</v>
      </c>
      <c r="P23" s="31"/>
    </row>
    <row r="24" spans="1:16" ht="15.75">
      <c r="A24" s="5">
        <v>8</v>
      </c>
      <c r="B24" s="6" t="s">
        <v>8</v>
      </c>
      <c r="C24" s="21">
        <v>17.100000000000001</v>
      </c>
      <c r="D24" s="22">
        <v>19.489999999999998</v>
      </c>
      <c r="E24" s="23">
        <v>21.89</v>
      </c>
      <c r="F24" s="22">
        <v>26.57</v>
      </c>
      <c r="G24" s="23">
        <v>28.82</v>
      </c>
      <c r="H24" s="22">
        <v>31.07</v>
      </c>
      <c r="I24" s="23">
        <v>33.31</v>
      </c>
      <c r="J24" s="22">
        <v>37.4</v>
      </c>
      <c r="K24" s="23">
        <v>41.33</v>
      </c>
      <c r="L24" s="24">
        <v>39.36</v>
      </c>
      <c r="M24" s="24">
        <v>36.21</v>
      </c>
      <c r="N24" s="24">
        <v>33.46</v>
      </c>
      <c r="O24" s="24">
        <v>31.49</v>
      </c>
      <c r="P24" s="31"/>
    </row>
    <row r="25" spans="1:16" ht="15.75">
      <c r="A25" s="5">
        <v>9</v>
      </c>
      <c r="B25" s="6" t="s">
        <v>9</v>
      </c>
      <c r="C25" s="21">
        <v>25.77</v>
      </c>
      <c r="D25" s="22">
        <v>29.37</v>
      </c>
      <c r="E25" s="23">
        <v>32.97</v>
      </c>
      <c r="F25" s="22">
        <v>40.65</v>
      </c>
      <c r="G25" s="23">
        <v>44.08</v>
      </c>
      <c r="H25" s="22">
        <v>47.52</v>
      </c>
      <c r="I25" s="23">
        <v>50.95</v>
      </c>
      <c r="J25" s="22">
        <v>57.66</v>
      </c>
      <c r="K25" s="23">
        <v>63.71</v>
      </c>
      <c r="L25" s="24">
        <v>60.68</v>
      </c>
      <c r="M25" s="24">
        <v>55.84</v>
      </c>
      <c r="N25" s="24">
        <v>51.58</v>
      </c>
      <c r="O25" s="24">
        <v>48.54</v>
      </c>
      <c r="P25" s="31"/>
    </row>
    <row r="26" spans="1:16" ht="15.75">
      <c r="A26" s="5">
        <v>9</v>
      </c>
      <c r="B26" s="6" t="s">
        <v>4</v>
      </c>
      <c r="C26" s="21">
        <v>64.06</v>
      </c>
      <c r="D26" s="22">
        <v>73.02</v>
      </c>
      <c r="E26" s="23">
        <v>82</v>
      </c>
      <c r="F26" s="22">
        <v>90.96</v>
      </c>
      <c r="G26" s="23">
        <v>98.64</v>
      </c>
      <c r="H26" s="22">
        <v>106.34</v>
      </c>
      <c r="I26" s="23">
        <v>114.02</v>
      </c>
      <c r="J26" s="22">
        <v>121.71</v>
      </c>
      <c r="K26" s="23">
        <v>134.52000000000001</v>
      </c>
      <c r="L26" s="24">
        <v>128.12</v>
      </c>
      <c r="M26" s="24">
        <v>117.86</v>
      </c>
      <c r="N26" s="24">
        <v>108.9</v>
      </c>
      <c r="O26" s="24">
        <v>102.49</v>
      </c>
      <c r="P26" s="31"/>
    </row>
    <row r="27" spans="1:16" ht="15.75">
      <c r="A27" s="5">
        <v>10</v>
      </c>
      <c r="B27" s="6" t="s">
        <v>10</v>
      </c>
      <c r="C27" s="21">
        <v>10.58</v>
      </c>
      <c r="D27" s="22">
        <v>12.06</v>
      </c>
      <c r="E27" s="23">
        <v>13.55</v>
      </c>
      <c r="F27" s="22">
        <v>16.59</v>
      </c>
      <c r="G27" s="23">
        <v>17.989999999999998</v>
      </c>
      <c r="H27" s="22">
        <v>19.399999999999999</v>
      </c>
      <c r="I27" s="23">
        <v>20.8</v>
      </c>
      <c r="J27" s="22">
        <v>23.45</v>
      </c>
      <c r="K27" s="23">
        <v>25.92</v>
      </c>
      <c r="L27" s="24">
        <v>24.7</v>
      </c>
      <c r="M27" s="24">
        <v>22.71</v>
      </c>
      <c r="N27" s="24">
        <v>20.98</v>
      </c>
      <c r="O27" s="24">
        <v>19.760000000000002</v>
      </c>
      <c r="P27" s="31"/>
    </row>
    <row r="28" spans="1:16" ht="15.75">
      <c r="A28" s="5">
        <v>11</v>
      </c>
      <c r="B28" s="6" t="s">
        <v>11</v>
      </c>
      <c r="C28" s="21">
        <v>27.48</v>
      </c>
      <c r="D28" s="22">
        <v>31.33</v>
      </c>
      <c r="E28" s="23">
        <v>35.17</v>
      </c>
      <c r="F28" s="22">
        <v>43.08</v>
      </c>
      <c r="G28" s="23">
        <v>46.72</v>
      </c>
      <c r="H28" s="22">
        <v>50.36</v>
      </c>
      <c r="I28" s="23">
        <v>54</v>
      </c>
      <c r="J28" s="22">
        <v>60.92</v>
      </c>
      <c r="K28" s="23">
        <v>67.31</v>
      </c>
      <c r="L28" s="24">
        <v>64.12</v>
      </c>
      <c r="M28" s="24">
        <v>58.99</v>
      </c>
      <c r="N28" s="24">
        <v>54.5</v>
      </c>
      <c r="O28" s="24">
        <v>51.29</v>
      </c>
      <c r="P28" s="31"/>
    </row>
    <row r="29" spans="1:16" ht="15.75">
      <c r="A29" s="5">
        <v>12</v>
      </c>
      <c r="B29" s="6" t="s">
        <v>12</v>
      </c>
      <c r="C29" s="21">
        <v>21.67</v>
      </c>
      <c r="D29" s="22">
        <v>24.7</v>
      </c>
      <c r="E29" s="23">
        <v>27.74</v>
      </c>
      <c r="F29" s="22">
        <v>34.200000000000003</v>
      </c>
      <c r="G29" s="23">
        <v>37.090000000000003</v>
      </c>
      <c r="H29" s="22">
        <v>39.979999999999997</v>
      </c>
      <c r="I29" s="23">
        <v>42.86</v>
      </c>
      <c r="J29" s="22">
        <v>48.5</v>
      </c>
      <c r="K29" s="23">
        <v>53.6</v>
      </c>
      <c r="L29" s="24">
        <v>51.05</v>
      </c>
      <c r="M29" s="24">
        <v>46.96</v>
      </c>
      <c r="N29" s="24">
        <v>43.39</v>
      </c>
      <c r="O29" s="24">
        <v>40.83</v>
      </c>
      <c r="P29" s="31"/>
    </row>
    <row r="30" spans="1:16" ht="15.75">
      <c r="A30" s="5">
        <v>13</v>
      </c>
      <c r="B30" s="6" t="s">
        <v>13</v>
      </c>
      <c r="C30" s="21">
        <v>21.67</v>
      </c>
      <c r="D30" s="22">
        <v>24.7</v>
      </c>
      <c r="E30" s="23">
        <v>27.74</v>
      </c>
      <c r="F30" s="22">
        <v>34.200000000000003</v>
      </c>
      <c r="G30" s="23">
        <v>37.090000000000003</v>
      </c>
      <c r="H30" s="22">
        <v>39.979999999999997</v>
      </c>
      <c r="I30" s="23">
        <v>42.86</v>
      </c>
      <c r="J30" s="22">
        <v>48.5</v>
      </c>
      <c r="K30" s="23">
        <v>53.6</v>
      </c>
      <c r="L30" s="24">
        <v>51.05</v>
      </c>
      <c r="M30" s="24">
        <v>46.96</v>
      </c>
      <c r="N30" s="24">
        <v>43.39</v>
      </c>
      <c r="O30" s="24">
        <v>40.83</v>
      </c>
      <c r="P30" s="31"/>
    </row>
    <row r="31" spans="1:16" ht="15.75">
      <c r="A31" s="5">
        <v>14</v>
      </c>
      <c r="B31" s="6" t="s">
        <v>14</v>
      </c>
      <c r="C31" s="21">
        <v>17.079999999999998</v>
      </c>
      <c r="D31" s="22">
        <v>19.46</v>
      </c>
      <c r="E31" s="23">
        <v>21.85</v>
      </c>
      <c r="F31" s="22">
        <v>26.94</v>
      </c>
      <c r="G31" s="23">
        <v>29.21</v>
      </c>
      <c r="H31" s="22">
        <v>31.49</v>
      </c>
      <c r="I31" s="23">
        <v>33.770000000000003</v>
      </c>
      <c r="J31" s="22">
        <v>38.21</v>
      </c>
      <c r="K31" s="23">
        <v>42.22</v>
      </c>
      <c r="L31" s="24">
        <v>40.22</v>
      </c>
      <c r="M31" s="24">
        <v>37</v>
      </c>
      <c r="N31" s="24">
        <v>34.19</v>
      </c>
      <c r="O31" s="24">
        <v>32.18</v>
      </c>
      <c r="P31" s="31"/>
    </row>
    <row r="32" spans="1:16" ht="15.75">
      <c r="A32" s="5">
        <v>15</v>
      </c>
      <c r="B32" s="6" t="s">
        <v>15</v>
      </c>
      <c r="C32" s="21">
        <v>20.14</v>
      </c>
      <c r="D32" s="22">
        <v>22.96</v>
      </c>
      <c r="E32" s="23">
        <v>25.78</v>
      </c>
      <c r="F32" s="22">
        <v>31.79</v>
      </c>
      <c r="G32" s="23">
        <v>34.46</v>
      </c>
      <c r="H32" s="22">
        <v>37.15</v>
      </c>
      <c r="I32" s="23">
        <v>39.83</v>
      </c>
      <c r="J32" s="22">
        <v>45.07</v>
      </c>
      <c r="K32" s="23">
        <v>49.82</v>
      </c>
      <c r="L32" s="24">
        <v>47.44</v>
      </c>
      <c r="M32" s="24">
        <v>43.64</v>
      </c>
      <c r="N32" s="24">
        <v>40.33</v>
      </c>
      <c r="O32" s="24">
        <v>37.950000000000003</v>
      </c>
      <c r="P32" s="31"/>
    </row>
    <row r="33" spans="1:16" ht="15.75">
      <c r="A33" s="5">
        <v>16</v>
      </c>
      <c r="B33" s="6" t="s">
        <v>16</v>
      </c>
      <c r="C33" s="21">
        <v>21.32</v>
      </c>
      <c r="D33" s="22">
        <v>24.3</v>
      </c>
      <c r="E33" s="23">
        <v>27.27</v>
      </c>
      <c r="F33" s="22">
        <v>33.11</v>
      </c>
      <c r="G33" s="23">
        <v>35.92</v>
      </c>
      <c r="H33" s="22">
        <v>38.71</v>
      </c>
      <c r="I33" s="23">
        <v>41.51</v>
      </c>
      <c r="J33" s="22">
        <v>46.61</v>
      </c>
      <c r="K33" s="23">
        <v>51.52</v>
      </c>
      <c r="L33" s="24">
        <v>49.05</v>
      </c>
      <c r="M33" s="24">
        <v>45.14</v>
      </c>
      <c r="N33" s="24">
        <v>41.7</v>
      </c>
      <c r="O33" s="24">
        <v>39.25</v>
      </c>
      <c r="P33" s="31"/>
    </row>
    <row r="34" spans="1:16" ht="15.75">
      <c r="A34" s="5">
        <v>17</v>
      </c>
      <c r="B34" s="6" t="s">
        <v>17</v>
      </c>
      <c r="C34" s="21">
        <v>22.52</v>
      </c>
      <c r="D34" s="22">
        <v>25.68</v>
      </c>
      <c r="E34" s="23">
        <v>28.82</v>
      </c>
      <c r="F34" s="22">
        <v>34.979999999999997</v>
      </c>
      <c r="G34" s="23">
        <v>37.950000000000003</v>
      </c>
      <c r="H34" s="22">
        <v>40.909999999999997</v>
      </c>
      <c r="I34" s="23">
        <v>43.86</v>
      </c>
      <c r="J34" s="22">
        <v>49.23</v>
      </c>
      <c r="K34" s="23">
        <v>54.42</v>
      </c>
      <c r="L34" s="24">
        <v>51.82</v>
      </c>
      <c r="M34" s="24">
        <v>47.68</v>
      </c>
      <c r="N34" s="24">
        <v>44.06</v>
      </c>
      <c r="O34" s="24">
        <v>41.46</v>
      </c>
      <c r="P34" s="31"/>
    </row>
    <row r="35" spans="1:16" ht="15.75">
      <c r="A35" s="5">
        <v>17</v>
      </c>
      <c r="B35" s="6" t="s">
        <v>18</v>
      </c>
      <c r="C35" s="21">
        <v>49.3</v>
      </c>
      <c r="D35" s="22">
        <v>56.2</v>
      </c>
      <c r="E35" s="23">
        <v>63.1</v>
      </c>
      <c r="F35" s="22">
        <v>69.989999999999995</v>
      </c>
      <c r="G35" s="23">
        <v>75.91</v>
      </c>
      <c r="H35" s="22">
        <v>81.84</v>
      </c>
      <c r="I35" s="23">
        <v>87.75</v>
      </c>
      <c r="J35" s="22">
        <v>93.67</v>
      </c>
      <c r="K35" s="23">
        <v>103.53</v>
      </c>
      <c r="L35" s="24">
        <v>98.59</v>
      </c>
      <c r="M35" s="24">
        <v>90.7</v>
      </c>
      <c r="N35" s="24">
        <v>83.81</v>
      </c>
      <c r="O35" s="24">
        <v>78.87</v>
      </c>
      <c r="P35" s="31"/>
    </row>
    <row r="36" spans="1:16" ht="15.75">
      <c r="A36" s="5">
        <v>18</v>
      </c>
      <c r="B36" s="6" t="s">
        <v>19</v>
      </c>
      <c r="C36" s="21">
        <v>17.100000000000001</v>
      </c>
      <c r="D36" s="22">
        <v>19.489999999999998</v>
      </c>
      <c r="E36" s="23">
        <v>21.89</v>
      </c>
      <c r="F36" s="22">
        <v>26.57</v>
      </c>
      <c r="G36" s="23">
        <v>28.82</v>
      </c>
      <c r="H36" s="22">
        <v>31.07</v>
      </c>
      <c r="I36" s="23">
        <v>33.31</v>
      </c>
      <c r="J36" s="22">
        <v>37.4</v>
      </c>
      <c r="K36" s="23">
        <v>41.33</v>
      </c>
      <c r="L36" s="24">
        <v>39.36</v>
      </c>
      <c r="M36" s="24">
        <v>36.21</v>
      </c>
      <c r="N36" s="24">
        <v>33.46</v>
      </c>
      <c r="O36" s="24">
        <v>31.49</v>
      </c>
      <c r="P36" s="31"/>
    </row>
    <row r="37" spans="1:16" ht="15.75">
      <c r="A37" s="5">
        <v>19</v>
      </c>
      <c r="B37" s="6" t="s">
        <v>20</v>
      </c>
      <c r="C37" s="21">
        <v>19.12</v>
      </c>
      <c r="D37" s="22">
        <v>21.8</v>
      </c>
      <c r="E37" s="23">
        <v>24.47</v>
      </c>
      <c r="F37" s="22">
        <v>30.16</v>
      </c>
      <c r="G37" s="23">
        <v>32.72</v>
      </c>
      <c r="H37" s="22">
        <v>35.270000000000003</v>
      </c>
      <c r="I37" s="23">
        <v>37.82</v>
      </c>
      <c r="J37" s="22">
        <v>42.78</v>
      </c>
      <c r="K37" s="23">
        <v>47.28</v>
      </c>
      <c r="L37" s="24">
        <v>45.03</v>
      </c>
      <c r="M37" s="24">
        <v>41.43</v>
      </c>
      <c r="N37" s="24">
        <v>38.29</v>
      </c>
      <c r="O37" s="24">
        <v>36.020000000000003</v>
      </c>
      <c r="P37" s="31"/>
    </row>
    <row r="38" spans="1:16" ht="15.75">
      <c r="A38" s="5">
        <v>20</v>
      </c>
      <c r="B38" s="6" t="s">
        <v>21</v>
      </c>
      <c r="C38" s="21">
        <v>95.85</v>
      </c>
      <c r="D38" s="22">
        <v>109.27</v>
      </c>
      <c r="E38" s="23">
        <v>122.69</v>
      </c>
      <c r="F38" s="22">
        <v>136.11000000000001</v>
      </c>
      <c r="G38" s="23">
        <v>147.62</v>
      </c>
      <c r="H38" s="22">
        <v>159.12</v>
      </c>
      <c r="I38" s="23">
        <v>170.63</v>
      </c>
      <c r="J38" s="22">
        <v>182.12</v>
      </c>
      <c r="K38" s="23">
        <v>201.29</v>
      </c>
      <c r="L38" s="24">
        <v>191.71</v>
      </c>
      <c r="M38" s="24">
        <v>176.37</v>
      </c>
      <c r="N38" s="24">
        <v>162.96</v>
      </c>
      <c r="O38" s="24">
        <v>153.36000000000001</v>
      </c>
      <c r="P38" s="31"/>
    </row>
    <row r="39" spans="1:16" ht="15.75">
      <c r="A39" s="5">
        <v>21</v>
      </c>
      <c r="B39" s="6" t="s">
        <v>22</v>
      </c>
      <c r="C39" s="21">
        <v>11.96</v>
      </c>
      <c r="D39" s="22">
        <v>13.64</v>
      </c>
      <c r="E39" s="23">
        <v>15.31</v>
      </c>
      <c r="F39" s="22">
        <v>18.88</v>
      </c>
      <c r="G39" s="23">
        <v>20.48</v>
      </c>
      <c r="H39" s="22">
        <v>22.06</v>
      </c>
      <c r="I39" s="23">
        <v>23.66</v>
      </c>
      <c r="J39" s="22">
        <v>26.77</v>
      </c>
      <c r="K39" s="23">
        <v>29.59</v>
      </c>
      <c r="L39" s="24">
        <v>28.18</v>
      </c>
      <c r="M39" s="24">
        <v>25.92</v>
      </c>
      <c r="N39" s="24">
        <v>23.96</v>
      </c>
      <c r="O39" s="24">
        <v>22.54</v>
      </c>
      <c r="P39" s="31"/>
    </row>
    <row r="40" spans="1:16" ht="15.75">
      <c r="A40" s="5">
        <v>22</v>
      </c>
      <c r="B40" s="6" t="s">
        <v>23</v>
      </c>
      <c r="C40" s="21">
        <v>19.63</v>
      </c>
      <c r="D40" s="22">
        <v>22.37</v>
      </c>
      <c r="E40" s="23">
        <v>25.13</v>
      </c>
      <c r="F40" s="22">
        <v>30.98</v>
      </c>
      <c r="G40" s="23">
        <v>33.590000000000003</v>
      </c>
      <c r="H40" s="22">
        <v>36.21</v>
      </c>
      <c r="I40" s="23">
        <v>38.83</v>
      </c>
      <c r="J40" s="22">
        <v>43.93</v>
      </c>
      <c r="K40" s="23">
        <v>48.54</v>
      </c>
      <c r="L40" s="24">
        <v>46.23</v>
      </c>
      <c r="M40" s="24">
        <v>42.54</v>
      </c>
      <c r="N40" s="24">
        <v>39.299999999999997</v>
      </c>
      <c r="O40" s="24">
        <v>36.99</v>
      </c>
      <c r="P40" s="31"/>
    </row>
    <row r="41" spans="1:16" ht="15.75">
      <c r="A41" s="5">
        <v>22</v>
      </c>
      <c r="B41" s="6" t="s">
        <v>18</v>
      </c>
      <c r="C41" s="21">
        <v>50.44</v>
      </c>
      <c r="D41" s="22">
        <v>57.5</v>
      </c>
      <c r="E41" s="23">
        <v>64.55</v>
      </c>
      <c r="F41" s="22">
        <v>71.599999999999994</v>
      </c>
      <c r="G41" s="23">
        <v>77.680000000000007</v>
      </c>
      <c r="H41" s="22">
        <v>83.72</v>
      </c>
      <c r="I41" s="23">
        <v>89.77</v>
      </c>
      <c r="J41" s="22">
        <v>95.82</v>
      </c>
      <c r="K41" s="23">
        <v>105.91</v>
      </c>
      <c r="L41" s="24">
        <v>100.85</v>
      </c>
      <c r="M41" s="24">
        <v>92.79</v>
      </c>
      <c r="N41" s="24">
        <v>85.74</v>
      </c>
      <c r="O41" s="24">
        <v>80.69</v>
      </c>
      <c r="P41" s="31"/>
    </row>
    <row r="42" spans="1:16" ht="15.75">
      <c r="A42" s="5">
        <v>23</v>
      </c>
      <c r="B42" s="6" t="s">
        <v>24</v>
      </c>
      <c r="C42" s="21">
        <v>17.59</v>
      </c>
      <c r="D42" s="22">
        <v>20.05</v>
      </c>
      <c r="E42" s="23">
        <v>22.52</v>
      </c>
      <c r="F42" s="22">
        <v>27.74</v>
      </c>
      <c r="G42" s="23">
        <v>30.1</v>
      </c>
      <c r="H42" s="22">
        <v>32.44</v>
      </c>
      <c r="I42" s="23">
        <v>34.78</v>
      </c>
      <c r="J42" s="22">
        <v>39.35</v>
      </c>
      <c r="K42" s="23">
        <v>43.49</v>
      </c>
      <c r="L42" s="24">
        <v>41.42</v>
      </c>
      <c r="M42" s="24">
        <v>38.1</v>
      </c>
      <c r="N42" s="24">
        <v>35.200000000000003</v>
      </c>
      <c r="O42" s="24">
        <v>33.14</v>
      </c>
      <c r="P42" s="31"/>
    </row>
    <row r="43" spans="1:16" ht="15.75">
      <c r="A43" s="5">
        <v>24</v>
      </c>
      <c r="B43" s="6" t="s">
        <v>25</v>
      </c>
      <c r="C43" s="21">
        <v>20.14</v>
      </c>
      <c r="D43" s="22">
        <v>22.96</v>
      </c>
      <c r="E43" s="23">
        <v>25.78</v>
      </c>
      <c r="F43" s="22">
        <v>31.79</v>
      </c>
      <c r="G43" s="23">
        <v>34.46</v>
      </c>
      <c r="H43" s="22">
        <v>37.15</v>
      </c>
      <c r="I43" s="23">
        <v>39.83</v>
      </c>
      <c r="J43" s="22">
        <v>45.07</v>
      </c>
      <c r="K43" s="23">
        <v>49.82</v>
      </c>
      <c r="L43" s="24">
        <v>47.44</v>
      </c>
      <c r="M43" s="24">
        <v>43.64</v>
      </c>
      <c r="N43" s="24">
        <v>40.33</v>
      </c>
      <c r="O43" s="24">
        <v>37.950000000000003</v>
      </c>
      <c r="P43" s="31"/>
    </row>
    <row r="44" spans="1:16" ht="15.75">
      <c r="A44" s="5">
        <v>25</v>
      </c>
      <c r="B44" s="6" t="s">
        <v>26</v>
      </c>
      <c r="C44" s="21">
        <v>14.52</v>
      </c>
      <c r="D44" s="22">
        <v>16.55</v>
      </c>
      <c r="E44" s="23">
        <v>18.59</v>
      </c>
      <c r="F44" s="22">
        <v>22.91</v>
      </c>
      <c r="G44" s="23">
        <v>24.84</v>
      </c>
      <c r="H44" s="22">
        <v>26.78</v>
      </c>
      <c r="I44" s="23">
        <v>28.72</v>
      </c>
      <c r="J44" s="22">
        <v>32.49</v>
      </c>
      <c r="K44" s="23">
        <v>35.909999999999997</v>
      </c>
      <c r="L44" s="24">
        <v>34.200000000000003</v>
      </c>
      <c r="M44" s="24">
        <v>31.46</v>
      </c>
      <c r="N44" s="24">
        <v>29.07</v>
      </c>
      <c r="O44" s="24">
        <v>27.35</v>
      </c>
      <c r="P44" s="31"/>
    </row>
    <row r="45" spans="1:16" ht="15.75">
      <c r="A45" s="5">
        <v>25</v>
      </c>
      <c r="B45" s="6" t="s">
        <v>4</v>
      </c>
      <c r="C45" s="21">
        <v>39.08</v>
      </c>
      <c r="D45" s="22">
        <v>44.55</v>
      </c>
      <c r="E45" s="23">
        <v>50.02</v>
      </c>
      <c r="F45" s="22">
        <v>55.48</v>
      </c>
      <c r="G45" s="23">
        <v>60.18</v>
      </c>
      <c r="H45" s="22">
        <v>64.87</v>
      </c>
      <c r="I45" s="23">
        <v>69.55</v>
      </c>
      <c r="J45" s="22">
        <v>74.260000000000005</v>
      </c>
      <c r="K45" s="23">
        <v>82.06</v>
      </c>
      <c r="L45" s="24">
        <v>78.16</v>
      </c>
      <c r="M45" s="24">
        <v>71.900000000000006</v>
      </c>
      <c r="N45" s="24">
        <v>66.430000000000007</v>
      </c>
      <c r="O45" s="24">
        <v>62.52</v>
      </c>
      <c r="P45" s="31"/>
    </row>
    <row r="46" spans="1:16" ht="15.75">
      <c r="A46" s="5">
        <v>26</v>
      </c>
      <c r="B46" s="6" t="s">
        <v>27</v>
      </c>
      <c r="C46" s="21">
        <v>17.59</v>
      </c>
      <c r="D46" s="22">
        <v>20.05</v>
      </c>
      <c r="E46" s="23">
        <v>22.52</v>
      </c>
      <c r="F46" s="22">
        <v>27.74</v>
      </c>
      <c r="G46" s="23">
        <v>30.1</v>
      </c>
      <c r="H46" s="22">
        <v>32.44</v>
      </c>
      <c r="I46" s="23">
        <v>34.78</v>
      </c>
      <c r="J46" s="22">
        <v>39.35</v>
      </c>
      <c r="K46" s="23">
        <v>43.49</v>
      </c>
      <c r="L46" s="24">
        <v>41.42</v>
      </c>
      <c r="M46" s="24">
        <v>38.1</v>
      </c>
      <c r="N46" s="24">
        <v>35.200000000000003</v>
      </c>
      <c r="O46" s="24">
        <v>33.14</v>
      </c>
      <c r="P46" s="31"/>
    </row>
    <row r="47" spans="1:16" ht="15.75">
      <c r="A47" s="5">
        <v>27</v>
      </c>
      <c r="B47" s="6" t="s">
        <v>28</v>
      </c>
      <c r="C47" s="21">
        <v>15.9</v>
      </c>
      <c r="D47" s="22">
        <v>18.12</v>
      </c>
      <c r="E47" s="23">
        <v>20.350000000000001</v>
      </c>
      <c r="F47" s="22">
        <v>24.7</v>
      </c>
      <c r="G47" s="23">
        <v>26.79</v>
      </c>
      <c r="H47" s="22">
        <v>28.87</v>
      </c>
      <c r="I47" s="23">
        <v>30.97</v>
      </c>
      <c r="J47" s="22">
        <v>34.76</v>
      </c>
      <c r="K47" s="23">
        <v>38.42</v>
      </c>
      <c r="L47" s="24">
        <v>36.6</v>
      </c>
      <c r="M47" s="24">
        <v>33.659999999999997</v>
      </c>
      <c r="N47" s="24">
        <v>31.1</v>
      </c>
      <c r="O47" s="24">
        <v>29.28</v>
      </c>
      <c r="P47" s="31"/>
    </row>
    <row r="48" spans="1:16" ht="15.75">
      <c r="A48" s="5">
        <v>28</v>
      </c>
      <c r="B48" s="6" t="s">
        <v>29</v>
      </c>
      <c r="C48" s="21">
        <v>17.100000000000001</v>
      </c>
      <c r="D48" s="22">
        <v>19.489999999999998</v>
      </c>
      <c r="E48" s="23">
        <v>21.89</v>
      </c>
      <c r="F48" s="22">
        <v>26.57</v>
      </c>
      <c r="G48" s="23">
        <v>28.82</v>
      </c>
      <c r="H48" s="22">
        <v>31.07</v>
      </c>
      <c r="I48" s="23">
        <v>33.31</v>
      </c>
      <c r="J48" s="22">
        <v>37.4</v>
      </c>
      <c r="K48" s="23">
        <v>41.33</v>
      </c>
      <c r="L48" s="24">
        <v>39.36</v>
      </c>
      <c r="M48" s="24">
        <v>36.21</v>
      </c>
      <c r="N48" s="24">
        <v>33.46</v>
      </c>
      <c r="O48" s="24">
        <v>31.49</v>
      </c>
      <c r="P48" s="31"/>
    </row>
    <row r="49" spans="1:16" ht="15.75">
      <c r="A49" s="5">
        <v>29</v>
      </c>
      <c r="B49" s="6" t="s">
        <v>30</v>
      </c>
      <c r="C49" s="21">
        <v>21.67</v>
      </c>
      <c r="D49" s="22">
        <v>24.7</v>
      </c>
      <c r="E49" s="23">
        <v>27.74</v>
      </c>
      <c r="F49" s="22">
        <v>34.200000000000003</v>
      </c>
      <c r="G49" s="23">
        <v>37.090000000000003</v>
      </c>
      <c r="H49" s="22">
        <v>39.979999999999997</v>
      </c>
      <c r="I49" s="23">
        <v>42.86</v>
      </c>
      <c r="J49" s="22">
        <v>48.5</v>
      </c>
      <c r="K49" s="23">
        <v>53.6</v>
      </c>
      <c r="L49" s="24">
        <v>51.05</v>
      </c>
      <c r="M49" s="24">
        <v>46.96</v>
      </c>
      <c r="N49" s="24">
        <v>43.39</v>
      </c>
      <c r="O49" s="24">
        <v>40.83</v>
      </c>
      <c r="P49" s="31"/>
    </row>
    <row r="50" spans="1:16" ht="15.75">
      <c r="A50" s="5">
        <v>29</v>
      </c>
      <c r="B50" s="6" t="s">
        <v>18</v>
      </c>
      <c r="C50" s="21">
        <v>54.98</v>
      </c>
      <c r="D50" s="22">
        <v>62.67</v>
      </c>
      <c r="E50" s="23">
        <v>70.37</v>
      </c>
      <c r="F50" s="22">
        <v>78.069999999999993</v>
      </c>
      <c r="G50" s="23">
        <v>84.67</v>
      </c>
      <c r="H50" s="22">
        <v>91.26</v>
      </c>
      <c r="I50" s="23">
        <v>97.86</v>
      </c>
      <c r="J50" s="22">
        <v>104.46</v>
      </c>
      <c r="K50" s="23">
        <v>115.44</v>
      </c>
      <c r="L50" s="24">
        <v>109.94</v>
      </c>
      <c r="M50" s="24">
        <v>101.15</v>
      </c>
      <c r="N50" s="24">
        <v>93.46</v>
      </c>
      <c r="O50" s="24">
        <v>87.96</v>
      </c>
      <c r="P50" s="31"/>
    </row>
    <row r="51" spans="1:16" ht="15.75">
      <c r="A51" s="5">
        <v>30</v>
      </c>
      <c r="B51" s="6" t="s">
        <v>31</v>
      </c>
      <c r="C51" s="21">
        <v>21.16</v>
      </c>
      <c r="D51" s="22">
        <v>24.13</v>
      </c>
      <c r="E51" s="23">
        <v>27.09</v>
      </c>
      <c r="F51" s="22">
        <v>33.4</v>
      </c>
      <c r="G51" s="23">
        <v>36.22</v>
      </c>
      <c r="H51" s="22">
        <v>39.04</v>
      </c>
      <c r="I51" s="23">
        <v>41.86</v>
      </c>
      <c r="J51" s="22">
        <v>47.36</v>
      </c>
      <c r="K51" s="23">
        <v>52.34</v>
      </c>
      <c r="L51" s="24">
        <v>49.84</v>
      </c>
      <c r="M51" s="24">
        <v>45.86</v>
      </c>
      <c r="N51" s="24">
        <v>42.38</v>
      </c>
      <c r="O51" s="24">
        <v>39.869999999999997</v>
      </c>
      <c r="P51" s="31"/>
    </row>
    <row r="52" spans="1:16" ht="15.75">
      <c r="A52" s="5">
        <v>31</v>
      </c>
      <c r="B52" s="6" t="s">
        <v>32</v>
      </c>
      <c r="C52" s="21">
        <v>27.46</v>
      </c>
      <c r="D52" s="22">
        <v>31.29</v>
      </c>
      <c r="E52" s="23">
        <v>35.14</v>
      </c>
      <c r="F52" s="22">
        <v>41.72</v>
      </c>
      <c r="G52" s="23">
        <v>45.24</v>
      </c>
      <c r="H52" s="22">
        <v>48.78</v>
      </c>
      <c r="I52" s="23">
        <v>52.29</v>
      </c>
      <c r="J52" s="22">
        <v>57.66</v>
      </c>
      <c r="K52" s="23">
        <v>63.71</v>
      </c>
      <c r="L52" s="24">
        <v>60.68</v>
      </c>
      <c r="M52" s="24">
        <v>55.82</v>
      </c>
      <c r="N52" s="24">
        <v>51.58</v>
      </c>
      <c r="O52" s="24">
        <v>48.54</v>
      </c>
      <c r="P52" s="31"/>
    </row>
    <row r="53" spans="1:16" ht="15.75">
      <c r="A53" s="5">
        <v>31</v>
      </c>
      <c r="B53" s="6" t="s">
        <v>4</v>
      </c>
      <c r="C53" s="21">
        <v>54.98</v>
      </c>
      <c r="D53" s="22">
        <v>62.67</v>
      </c>
      <c r="E53" s="23">
        <v>70.37</v>
      </c>
      <c r="F53" s="22">
        <v>78.069999999999993</v>
      </c>
      <c r="G53" s="23">
        <v>84.67</v>
      </c>
      <c r="H53" s="22">
        <v>91.26</v>
      </c>
      <c r="I53" s="23">
        <v>97.86</v>
      </c>
      <c r="J53" s="22">
        <v>104.46</v>
      </c>
      <c r="K53" s="23">
        <v>115.44</v>
      </c>
      <c r="L53" s="24">
        <v>109.94</v>
      </c>
      <c r="M53" s="24">
        <v>101.15</v>
      </c>
      <c r="N53" s="24">
        <v>93.46</v>
      </c>
      <c r="O53" s="24">
        <v>87.96</v>
      </c>
      <c r="P53" s="31"/>
    </row>
    <row r="54" spans="1:16" ht="15.75">
      <c r="A54" s="5">
        <v>32</v>
      </c>
      <c r="B54" s="6" t="s">
        <v>33</v>
      </c>
      <c r="C54" s="21">
        <v>25.79</v>
      </c>
      <c r="D54" s="22">
        <v>29.39</v>
      </c>
      <c r="E54" s="23">
        <v>33.01</v>
      </c>
      <c r="F54" s="22">
        <v>40.270000000000003</v>
      </c>
      <c r="G54" s="23">
        <v>43.68</v>
      </c>
      <c r="H54" s="22">
        <v>47.09</v>
      </c>
      <c r="I54" s="23">
        <v>50.48</v>
      </c>
      <c r="J54" s="22">
        <v>56.82</v>
      </c>
      <c r="K54" s="23">
        <v>62.82</v>
      </c>
      <c r="L54" s="24">
        <v>59.81</v>
      </c>
      <c r="M54" s="24">
        <v>55.03</v>
      </c>
      <c r="N54" s="24">
        <v>50.86</v>
      </c>
      <c r="O54" s="24">
        <v>47.85</v>
      </c>
      <c r="P54" s="31"/>
    </row>
    <row r="55" spans="1:16" ht="15.75">
      <c r="A55" s="5">
        <v>33</v>
      </c>
      <c r="B55" s="6" t="s">
        <v>34</v>
      </c>
      <c r="C55" s="21">
        <v>20.94</v>
      </c>
      <c r="D55" s="22">
        <v>23.87</v>
      </c>
      <c r="E55" s="23">
        <v>26.81</v>
      </c>
      <c r="F55" s="22">
        <v>32.83</v>
      </c>
      <c r="G55" s="23">
        <v>35.61</v>
      </c>
      <c r="H55" s="22">
        <v>38.380000000000003</v>
      </c>
      <c r="I55" s="23">
        <v>41.16</v>
      </c>
      <c r="J55" s="22">
        <v>46.41</v>
      </c>
      <c r="K55" s="23">
        <v>51.3</v>
      </c>
      <c r="L55" s="24">
        <v>48.85</v>
      </c>
      <c r="M55" s="24">
        <v>44.94</v>
      </c>
      <c r="N55" s="24">
        <v>41.52</v>
      </c>
      <c r="O55" s="24">
        <v>39.08</v>
      </c>
      <c r="P55" s="31"/>
    </row>
    <row r="56" spans="1:16" ht="15.75">
      <c r="A56" s="5">
        <v>34</v>
      </c>
      <c r="B56" s="6" t="s">
        <v>35</v>
      </c>
      <c r="C56" s="21">
        <v>22.7</v>
      </c>
      <c r="D56" s="22">
        <v>25.87</v>
      </c>
      <c r="E56" s="23">
        <v>29.04</v>
      </c>
      <c r="F56" s="22">
        <v>35.799999999999997</v>
      </c>
      <c r="G56" s="23">
        <v>38.840000000000003</v>
      </c>
      <c r="H56" s="22">
        <v>41.86</v>
      </c>
      <c r="I56" s="23">
        <v>44.89</v>
      </c>
      <c r="J56" s="22">
        <v>50.79</v>
      </c>
      <c r="K56" s="23">
        <v>56.13</v>
      </c>
      <c r="L56" s="24">
        <v>53.46</v>
      </c>
      <c r="M56" s="24">
        <v>49.18</v>
      </c>
      <c r="N56" s="24">
        <v>45.44</v>
      </c>
      <c r="O56" s="24">
        <v>42.77</v>
      </c>
      <c r="P56" s="31"/>
    </row>
    <row r="57" spans="1:16" ht="15.75">
      <c r="A57" s="5">
        <v>35</v>
      </c>
      <c r="B57" s="6" t="s">
        <v>36</v>
      </c>
      <c r="C57" s="21">
        <v>18.21</v>
      </c>
      <c r="D57" s="22">
        <v>20.76</v>
      </c>
      <c r="E57" s="23">
        <v>23.31</v>
      </c>
      <c r="F57" s="22">
        <v>28.55</v>
      </c>
      <c r="G57" s="23">
        <v>30.97</v>
      </c>
      <c r="H57" s="22">
        <v>33.369999999999997</v>
      </c>
      <c r="I57" s="23">
        <v>35.79</v>
      </c>
      <c r="J57" s="22">
        <v>40.369999999999997</v>
      </c>
      <c r="K57" s="23">
        <v>44.62</v>
      </c>
      <c r="L57" s="24">
        <v>42.5</v>
      </c>
      <c r="M57" s="24">
        <v>39.090000000000003</v>
      </c>
      <c r="N57" s="24">
        <v>36.130000000000003</v>
      </c>
      <c r="O57" s="24">
        <v>34</v>
      </c>
      <c r="P57" s="31"/>
    </row>
    <row r="58" spans="1:16" ht="15.75">
      <c r="A58" s="5">
        <v>36</v>
      </c>
      <c r="B58" s="6" t="s">
        <v>37</v>
      </c>
      <c r="C58" s="21">
        <v>19.03</v>
      </c>
      <c r="D58" s="22">
        <v>21.71</v>
      </c>
      <c r="E58" s="23">
        <v>24.38</v>
      </c>
      <c r="F58" s="22">
        <v>28.93</v>
      </c>
      <c r="G58" s="23">
        <v>31.37</v>
      </c>
      <c r="H58" s="22">
        <v>33.83</v>
      </c>
      <c r="I58" s="23">
        <v>36.270000000000003</v>
      </c>
      <c r="J58" s="22">
        <v>39.979999999999997</v>
      </c>
      <c r="K58" s="23">
        <v>44.19</v>
      </c>
      <c r="L58" s="24">
        <v>42.09</v>
      </c>
      <c r="M58" s="24">
        <v>38.71</v>
      </c>
      <c r="N58" s="24">
        <v>35.78</v>
      </c>
      <c r="O58" s="24">
        <v>33.659999999999997</v>
      </c>
      <c r="P58" s="31"/>
    </row>
    <row r="59" spans="1:16" ht="15.75">
      <c r="A59" s="5">
        <v>37</v>
      </c>
      <c r="B59" s="6" t="s">
        <v>38</v>
      </c>
      <c r="C59" s="21">
        <v>14.52</v>
      </c>
      <c r="D59" s="22">
        <v>16.55</v>
      </c>
      <c r="E59" s="23">
        <v>18.59</v>
      </c>
      <c r="F59" s="22">
        <v>22.91</v>
      </c>
      <c r="G59" s="23">
        <v>24.84</v>
      </c>
      <c r="H59" s="22">
        <v>26.78</v>
      </c>
      <c r="I59" s="23">
        <v>28.72</v>
      </c>
      <c r="J59" s="22">
        <v>32.49</v>
      </c>
      <c r="K59" s="23">
        <v>35.909999999999997</v>
      </c>
      <c r="L59" s="24">
        <v>34.200000000000003</v>
      </c>
      <c r="M59" s="24">
        <v>31.46</v>
      </c>
      <c r="N59" s="24">
        <v>29.07</v>
      </c>
      <c r="O59" s="24">
        <v>27.35</v>
      </c>
      <c r="P59" s="31"/>
    </row>
    <row r="60" spans="1:16" ht="15.75">
      <c r="A60" s="5">
        <v>38</v>
      </c>
      <c r="B60" s="6" t="s">
        <v>39</v>
      </c>
      <c r="C60" s="21">
        <v>20.11</v>
      </c>
      <c r="D60" s="22">
        <v>22.92</v>
      </c>
      <c r="E60" s="23">
        <v>25.74</v>
      </c>
      <c r="F60" s="22">
        <v>31.25</v>
      </c>
      <c r="G60" s="23">
        <v>33.89</v>
      </c>
      <c r="H60" s="22">
        <v>36.53</v>
      </c>
      <c r="I60" s="23">
        <v>39.17</v>
      </c>
      <c r="J60" s="22">
        <v>43.97</v>
      </c>
      <c r="K60" s="23">
        <v>48.61</v>
      </c>
      <c r="L60" s="24">
        <v>46.29</v>
      </c>
      <c r="M60" s="24">
        <v>42.59</v>
      </c>
      <c r="N60" s="24">
        <v>39.35</v>
      </c>
      <c r="O60" s="24">
        <v>37.020000000000003</v>
      </c>
      <c r="P60" s="31"/>
    </row>
    <row r="61" spans="1:16" ht="15.75">
      <c r="A61" s="5">
        <v>38</v>
      </c>
      <c r="B61" s="6" t="s">
        <v>4</v>
      </c>
      <c r="C61" s="21">
        <v>44.76</v>
      </c>
      <c r="D61" s="22">
        <v>51.03</v>
      </c>
      <c r="E61" s="23">
        <v>57.28</v>
      </c>
      <c r="F61" s="22">
        <v>63.56</v>
      </c>
      <c r="G61" s="23">
        <v>68.930000000000007</v>
      </c>
      <c r="H61" s="22">
        <v>74.3</v>
      </c>
      <c r="I61" s="23">
        <v>79.66</v>
      </c>
      <c r="J61" s="22">
        <v>85.03</v>
      </c>
      <c r="K61" s="23">
        <v>93.99</v>
      </c>
      <c r="L61" s="24">
        <v>89.51</v>
      </c>
      <c r="M61" s="24">
        <v>82.34</v>
      </c>
      <c r="N61" s="24">
        <v>76.09</v>
      </c>
      <c r="O61" s="24">
        <v>71.599999999999994</v>
      </c>
      <c r="P61" s="31"/>
    </row>
    <row r="62" spans="1:16" ht="15.75">
      <c r="A62" s="5">
        <v>39</v>
      </c>
      <c r="B62" s="6" t="s">
        <v>40</v>
      </c>
      <c r="C62" s="21">
        <v>16.059999999999999</v>
      </c>
      <c r="D62" s="22">
        <v>18.3</v>
      </c>
      <c r="E62" s="23">
        <v>20.54</v>
      </c>
      <c r="F62" s="22">
        <v>25.34</v>
      </c>
      <c r="G62" s="23">
        <v>27.47</v>
      </c>
      <c r="H62" s="22">
        <v>29.61</v>
      </c>
      <c r="I62" s="23">
        <v>31.75</v>
      </c>
      <c r="J62" s="22">
        <v>35.92</v>
      </c>
      <c r="K62" s="23">
        <v>39.700000000000003</v>
      </c>
      <c r="L62" s="24">
        <v>37.82</v>
      </c>
      <c r="M62" s="24">
        <v>34.79</v>
      </c>
      <c r="N62" s="24">
        <v>32.14</v>
      </c>
      <c r="O62" s="24">
        <v>30.25</v>
      </c>
      <c r="P62" s="31"/>
    </row>
    <row r="63" spans="1:16" ht="15.75">
      <c r="A63" s="5">
        <v>39</v>
      </c>
      <c r="B63" s="6" t="s">
        <v>4</v>
      </c>
      <c r="C63" s="21">
        <v>19.12</v>
      </c>
      <c r="D63" s="22">
        <v>21.8</v>
      </c>
      <c r="E63" s="23">
        <v>24.47</v>
      </c>
      <c r="F63" s="22">
        <v>30.16</v>
      </c>
      <c r="G63" s="23">
        <v>32.72</v>
      </c>
      <c r="H63" s="22">
        <v>35.270000000000003</v>
      </c>
      <c r="I63" s="23">
        <v>37.82</v>
      </c>
      <c r="J63" s="22">
        <v>42.78</v>
      </c>
      <c r="K63" s="23">
        <v>47.28</v>
      </c>
      <c r="L63" s="24">
        <v>45.03</v>
      </c>
      <c r="M63" s="24">
        <v>41.43</v>
      </c>
      <c r="N63" s="24">
        <v>38.29</v>
      </c>
      <c r="O63" s="24">
        <v>36.020000000000003</v>
      </c>
      <c r="P63" s="31"/>
    </row>
    <row r="64" spans="1:16" ht="15.75">
      <c r="A64" s="5">
        <v>40</v>
      </c>
      <c r="B64" s="6" t="s">
        <v>41</v>
      </c>
      <c r="C64" s="21">
        <v>22.7</v>
      </c>
      <c r="D64" s="22">
        <v>25.87</v>
      </c>
      <c r="E64" s="23">
        <v>29.04</v>
      </c>
      <c r="F64" s="22">
        <v>35.799999999999997</v>
      </c>
      <c r="G64" s="23">
        <v>38.840000000000003</v>
      </c>
      <c r="H64" s="22">
        <v>41.86</v>
      </c>
      <c r="I64" s="23">
        <v>44.89</v>
      </c>
      <c r="J64" s="22">
        <v>50.79</v>
      </c>
      <c r="K64" s="23">
        <v>56.13</v>
      </c>
      <c r="L64" s="24">
        <v>53.46</v>
      </c>
      <c r="M64" s="24">
        <v>49.18</v>
      </c>
      <c r="N64" s="24">
        <v>45.44</v>
      </c>
      <c r="O64" s="24">
        <v>42.77</v>
      </c>
      <c r="P64" s="31"/>
    </row>
    <row r="65" spans="1:16" ht="15.75">
      <c r="A65" s="5">
        <v>41</v>
      </c>
      <c r="B65" s="6" t="s">
        <v>42</v>
      </c>
      <c r="C65" s="21">
        <v>15.03</v>
      </c>
      <c r="D65" s="22">
        <v>17.13</v>
      </c>
      <c r="E65" s="23">
        <v>19.239999999999998</v>
      </c>
      <c r="F65" s="22">
        <v>23.71</v>
      </c>
      <c r="G65" s="23">
        <v>25.71</v>
      </c>
      <c r="H65" s="22">
        <v>27.73</v>
      </c>
      <c r="I65" s="23">
        <v>29.73</v>
      </c>
      <c r="J65" s="22">
        <v>33.630000000000003</v>
      </c>
      <c r="K65" s="23">
        <v>37.17</v>
      </c>
      <c r="L65" s="24">
        <v>35.409999999999997</v>
      </c>
      <c r="M65" s="24">
        <v>32.57</v>
      </c>
      <c r="N65" s="24">
        <v>30.1</v>
      </c>
      <c r="O65" s="24">
        <v>28.31</v>
      </c>
      <c r="P65" s="31"/>
    </row>
    <row r="66" spans="1:16" ht="15.75">
      <c r="A66" s="5">
        <v>42</v>
      </c>
      <c r="B66" s="6" t="s">
        <v>43</v>
      </c>
      <c r="C66" s="21">
        <v>17.079999999999998</v>
      </c>
      <c r="D66" s="22">
        <v>19.46</v>
      </c>
      <c r="E66" s="23">
        <v>21.85</v>
      </c>
      <c r="F66" s="22">
        <v>26.94</v>
      </c>
      <c r="G66" s="23">
        <v>29.21</v>
      </c>
      <c r="H66" s="22">
        <v>31.49</v>
      </c>
      <c r="I66" s="23">
        <v>33.770000000000003</v>
      </c>
      <c r="J66" s="22">
        <v>38.21</v>
      </c>
      <c r="K66" s="23">
        <v>42.22</v>
      </c>
      <c r="L66" s="24">
        <v>40.22</v>
      </c>
      <c r="M66" s="24">
        <v>37</v>
      </c>
      <c r="N66" s="24">
        <v>34.19</v>
      </c>
      <c r="O66" s="24">
        <v>32.18</v>
      </c>
      <c r="P66" s="31"/>
    </row>
    <row r="67" spans="1:16" ht="15.75">
      <c r="A67" s="5">
        <v>42</v>
      </c>
      <c r="B67" s="6" t="s">
        <v>4</v>
      </c>
      <c r="C67" s="21">
        <v>20.14</v>
      </c>
      <c r="D67" s="22">
        <v>22.96</v>
      </c>
      <c r="E67" s="23">
        <v>25.78</v>
      </c>
      <c r="F67" s="22">
        <v>31.79</v>
      </c>
      <c r="G67" s="23">
        <v>34.46</v>
      </c>
      <c r="H67" s="22">
        <v>37.15</v>
      </c>
      <c r="I67" s="23">
        <v>39.83</v>
      </c>
      <c r="J67" s="22">
        <v>45.07</v>
      </c>
      <c r="K67" s="23">
        <v>49.82</v>
      </c>
      <c r="L67" s="24">
        <v>47.44</v>
      </c>
      <c r="M67" s="24">
        <v>43.64</v>
      </c>
      <c r="N67" s="24">
        <v>40.33</v>
      </c>
      <c r="O67" s="24">
        <v>37.950000000000003</v>
      </c>
      <c r="P67" s="31"/>
    </row>
    <row r="68" spans="1:16" ht="15.75">
      <c r="A68" s="5">
        <v>43</v>
      </c>
      <c r="B68" s="6" t="s">
        <v>44</v>
      </c>
      <c r="C68" s="21">
        <v>19.12</v>
      </c>
      <c r="D68" s="22">
        <v>21.8</v>
      </c>
      <c r="E68" s="23">
        <v>24.47</v>
      </c>
      <c r="F68" s="22">
        <v>30.16</v>
      </c>
      <c r="G68" s="23">
        <v>32.72</v>
      </c>
      <c r="H68" s="22">
        <v>35.270000000000003</v>
      </c>
      <c r="I68" s="23">
        <v>37.82</v>
      </c>
      <c r="J68" s="22">
        <v>42.78</v>
      </c>
      <c r="K68" s="23">
        <v>47.28</v>
      </c>
      <c r="L68" s="24">
        <v>45.03</v>
      </c>
      <c r="M68" s="24">
        <v>41.43</v>
      </c>
      <c r="N68" s="24">
        <v>38.29</v>
      </c>
      <c r="O68" s="24">
        <v>36.020000000000003</v>
      </c>
      <c r="P68" s="31"/>
    </row>
    <row r="69" spans="1:16" ht="15.75">
      <c r="A69" s="5">
        <v>44</v>
      </c>
      <c r="B69" s="6" t="s">
        <v>45</v>
      </c>
      <c r="C69" s="21">
        <v>17.079999999999998</v>
      </c>
      <c r="D69" s="22">
        <v>19.46</v>
      </c>
      <c r="E69" s="23">
        <v>21.85</v>
      </c>
      <c r="F69" s="22">
        <v>26.94</v>
      </c>
      <c r="G69" s="23">
        <v>29.21</v>
      </c>
      <c r="H69" s="22">
        <v>31.49</v>
      </c>
      <c r="I69" s="23">
        <v>33.770000000000003</v>
      </c>
      <c r="J69" s="22">
        <v>38.21</v>
      </c>
      <c r="K69" s="23">
        <v>42.22</v>
      </c>
      <c r="L69" s="24">
        <v>40.22</v>
      </c>
      <c r="M69" s="24">
        <v>37</v>
      </c>
      <c r="N69" s="24">
        <v>34.19</v>
      </c>
      <c r="O69" s="24">
        <v>32.18</v>
      </c>
      <c r="P69" s="31"/>
    </row>
    <row r="70" spans="1:16" ht="15.75">
      <c r="A70" s="5">
        <v>45</v>
      </c>
      <c r="B70" s="6" t="s">
        <v>46</v>
      </c>
      <c r="C70" s="21">
        <v>17.75</v>
      </c>
      <c r="D70" s="22">
        <v>20.23</v>
      </c>
      <c r="E70" s="23">
        <v>22.71</v>
      </c>
      <c r="F70" s="22">
        <v>26.96</v>
      </c>
      <c r="G70" s="23">
        <v>29.25</v>
      </c>
      <c r="H70" s="22">
        <v>31.53</v>
      </c>
      <c r="I70" s="23">
        <v>33.799999999999997</v>
      </c>
      <c r="J70" s="22">
        <v>37.26</v>
      </c>
      <c r="K70" s="23">
        <v>41.18</v>
      </c>
      <c r="L70" s="24">
        <v>39.22</v>
      </c>
      <c r="M70" s="24">
        <v>36.090000000000003</v>
      </c>
      <c r="N70" s="24">
        <v>33.35</v>
      </c>
      <c r="O70" s="24">
        <v>31.38</v>
      </c>
      <c r="P70" s="31"/>
    </row>
    <row r="71" spans="1:16" ht="15.75">
      <c r="A71" s="5">
        <v>46</v>
      </c>
      <c r="B71" s="6" t="s">
        <v>47</v>
      </c>
      <c r="C71" s="21">
        <v>22.18</v>
      </c>
      <c r="D71" s="22">
        <v>25.29</v>
      </c>
      <c r="E71" s="23">
        <v>28.39</v>
      </c>
      <c r="F71" s="22">
        <v>35</v>
      </c>
      <c r="G71" s="23">
        <v>37.96</v>
      </c>
      <c r="H71" s="22">
        <v>40.92</v>
      </c>
      <c r="I71" s="23">
        <v>43.88</v>
      </c>
      <c r="J71" s="22">
        <v>49.65</v>
      </c>
      <c r="K71" s="23">
        <v>54.87</v>
      </c>
      <c r="L71" s="24">
        <v>52.26</v>
      </c>
      <c r="M71" s="24">
        <v>48.07</v>
      </c>
      <c r="N71" s="24">
        <v>44.42</v>
      </c>
      <c r="O71" s="24">
        <v>41.81</v>
      </c>
      <c r="P71" s="31"/>
    </row>
    <row r="72" spans="1:16" ht="15.75">
      <c r="A72" s="5">
        <v>47</v>
      </c>
      <c r="B72" s="6" t="s">
        <v>48</v>
      </c>
      <c r="C72" s="21">
        <v>25.53</v>
      </c>
      <c r="D72" s="22">
        <v>29.09</v>
      </c>
      <c r="E72" s="23">
        <v>32.67</v>
      </c>
      <c r="F72" s="22">
        <v>39.659999999999997</v>
      </c>
      <c r="G72" s="23">
        <v>43.02</v>
      </c>
      <c r="H72" s="22">
        <v>46.37</v>
      </c>
      <c r="I72" s="23">
        <v>49.73</v>
      </c>
      <c r="J72" s="22">
        <v>55.82</v>
      </c>
      <c r="K72" s="23">
        <v>61.7</v>
      </c>
      <c r="L72" s="24">
        <v>58.75</v>
      </c>
      <c r="M72" s="24">
        <v>54.05</v>
      </c>
      <c r="N72" s="24">
        <v>49.95</v>
      </c>
      <c r="O72" s="24">
        <v>47</v>
      </c>
      <c r="P72" s="31"/>
    </row>
    <row r="73" spans="1:16" ht="15.75">
      <c r="A73" s="5">
        <v>48</v>
      </c>
      <c r="B73" s="6" t="s">
        <v>49</v>
      </c>
      <c r="C73" s="21">
        <v>21.16</v>
      </c>
      <c r="D73" s="22">
        <v>24.13</v>
      </c>
      <c r="E73" s="23">
        <v>27.09</v>
      </c>
      <c r="F73" s="22">
        <v>33.4</v>
      </c>
      <c r="G73" s="23">
        <v>36.22</v>
      </c>
      <c r="H73" s="22">
        <v>39.04</v>
      </c>
      <c r="I73" s="23">
        <v>41.86</v>
      </c>
      <c r="J73" s="22">
        <v>47.36</v>
      </c>
      <c r="K73" s="23">
        <v>52.34</v>
      </c>
      <c r="L73" s="24">
        <v>49.84</v>
      </c>
      <c r="M73" s="24">
        <v>45.86</v>
      </c>
      <c r="N73" s="24">
        <v>42.38</v>
      </c>
      <c r="O73" s="24">
        <v>39.869999999999997</v>
      </c>
      <c r="P73" s="31"/>
    </row>
    <row r="74" spans="1:16" ht="15.75">
      <c r="A74" s="5">
        <v>49</v>
      </c>
      <c r="B74" s="6" t="s">
        <v>50</v>
      </c>
      <c r="C74" s="21">
        <v>16.559999999999999</v>
      </c>
      <c r="D74" s="22">
        <v>18.89</v>
      </c>
      <c r="E74" s="23">
        <v>21.2</v>
      </c>
      <c r="F74" s="22">
        <v>26.14</v>
      </c>
      <c r="G74" s="23">
        <v>28.34</v>
      </c>
      <c r="H74" s="22">
        <v>30.55</v>
      </c>
      <c r="I74" s="23">
        <v>32.76</v>
      </c>
      <c r="J74" s="22">
        <v>37.06</v>
      </c>
      <c r="K74" s="23">
        <v>40.96</v>
      </c>
      <c r="L74" s="24">
        <v>39.01</v>
      </c>
      <c r="M74" s="24">
        <v>35.89</v>
      </c>
      <c r="N74" s="24">
        <v>33.159999999999997</v>
      </c>
      <c r="O74" s="24">
        <v>31.21</v>
      </c>
      <c r="P74" s="31"/>
    </row>
    <row r="75" spans="1:16" ht="15.75">
      <c r="A75" s="5">
        <v>50</v>
      </c>
      <c r="B75" s="6" t="s">
        <v>51</v>
      </c>
      <c r="C75" s="21">
        <v>18.100000000000001</v>
      </c>
      <c r="D75" s="22">
        <v>20.63</v>
      </c>
      <c r="E75" s="23">
        <v>23.17</v>
      </c>
      <c r="F75" s="22">
        <v>28.55</v>
      </c>
      <c r="G75" s="23">
        <v>30.97</v>
      </c>
      <c r="H75" s="22">
        <v>33.380000000000003</v>
      </c>
      <c r="I75" s="23">
        <v>35.79</v>
      </c>
      <c r="J75" s="22">
        <v>40.5</v>
      </c>
      <c r="K75" s="23">
        <v>44.76</v>
      </c>
      <c r="L75" s="24">
        <v>42.63</v>
      </c>
      <c r="M75" s="24">
        <v>39.22</v>
      </c>
      <c r="N75" s="24">
        <v>36.229999999999997</v>
      </c>
      <c r="O75" s="24">
        <v>34.1</v>
      </c>
      <c r="P75" s="31"/>
    </row>
    <row r="76" spans="1:16" ht="15.75">
      <c r="A76" s="5">
        <v>51</v>
      </c>
      <c r="B76" s="6" t="s">
        <v>52</v>
      </c>
      <c r="C76" s="21">
        <v>12.48</v>
      </c>
      <c r="D76" s="22">
        <v>14.22</v>
      </c>
      <c r="E76" s="23">
        <v>15.98</v>
      </c>
      <c r="F76" s="22">
        <v>19.68</v>
      </c>
      <c r="G76" s="23">
        <v>21.35</v>
      </c>
      <c r="H76" s="22">
        <v>23.01</v>
      </c>
      <c r="I76" s="23">
        <v>24.67</v>
      </c>
      <c r="J76" s="22">
        <v>27.92</v>
      </c>
      <c r="K76" s="23">
        <v>30.85</v>
      </c>
      <c r="L76" s="24">
        <v>29.38</v>
      </c>
      <c r="M76" s="24">
        <v>27.03</v>
      </c>
      <c r="N76" s="24">
        <v>24.97</v>
      </c>
      <c r="O76" s="24">
        <v>23.5</v>
      </c>
      <c r="P76" s="31"/>
    </row>
    <row r="77" spans="1:16" ht="15.75">
      <c r="A77" s="5">
        <v>52</v>
      </c>
      <c r="B77" s="6" t="s">
        <v>53</v>
      </c>
      <c r="C77" s="21">
        <v>11.96</v>
      </c>
      <c r="D77" s="22">
        <v>13.64</v>
      </c>
      <c r="E77" s="23">
        <v>15.31</v>
      </c>
      <c r="F77" s="22">
        <v>18.88</v>
      </c>
      <c r="G77" s="23">
        <v>20.48</v>
      </c>
      <c r="H77" s="22">
        <v>22.06</v>
      </c>
      <c r="I77" s="23">
        <v>23.66</v>
      </c>
      <c r="J77" s="22">
        <v>26.77</v>
      </c>
      <c r="K77" s="23">
        <v>29.59</v>
      </c>
      <c r="L77" s="24">
        <v>28.18</v>
      </c>
      <c r="M77" s="24">
        <v>25.92</v>
      </c>
      <c r="N77" s="24">
        <v>23.96</v>
      </c>
      <c r="O77" s="24">
        <v>22.54</v>
      </c>
      <c r="P77" s="31"/>
    </row>
    <row r="78" spans="1:16" ht="15.75">
      <c r="A78" s="5">
        <v>53</v>
      </c>
      <c r="B78" s="6" t="s">
        <v>54</v>
      </c>
      <c r="C78" s="21">
        <v>17.59</v>
      </c>
      <c r="D78" s="22">
        <v>20.05</v>
      </c>
      <c r="E78" s="23">
        <v>22.52</v>
      </c>
      <c r="F78" s="22">
        <v>27.74</v>
      </c>
      <c r="G78" s="23">
        <v>30.1</v>
      </c>
      <c r="H78" s="22">
        <v>32.44</v>
      </c>
      <c r="I78" s="23">
        <v>34.78</v>
      </c>
      <c r="J78" s="22">
        <v>39.35</v>
      </c>
      <c r="K78" s="23">
        <v>43.49</v>
      </c>
      <c r="L78" s="24">
        <v>41.42</v>
      </c>
      <c r="M78" s="24">
        <v>38.1</v>
      </c>
      <c r="N78" s="24">
        <v>35.200000000000003</v>
      </c>
      <c r="O78" s="24">
        <v>33.14</v>
      </c>
      <c r="P78" s="31"/>
    </row>
    <row r="79" spans="1:16" ht="15.75">
      <c r="A79" s="5">
        <v>54</v>
      </c>
      <c r="B79" s="6" t="s">
        <v>55</v>
      </c>
      <c r="C79" s="21">
        <v>17.75</v>
      </c>
      <c r="D79" s="22">
        <v>20.23</v>
      </c>
      <c r="E79" s="23">
        <v>22.71</v>
      </c>
      <c r="F79" s="22">
        <v>26.96</v>
      </c>
      <c r="G79" s="23">
        <v>29.25</v>
      </c>
      <c r="H79" s="22">
        <v>31.53</v>
      </c>
      <c r="I79" s="23">
        <v>33.799999999999997</v>
      </c>
      <c r="J79" s="22">
        <v>37.26</v>
      </c>
      <c r="K79" s="23">
        <v>41.18</v>
      </c>
      <c r="L79" s="24">
        <v>39.22</v>
      </c>
      <c r="M79" s="24">
        <v>36.090000000000003</v>
      </c>
      <c r="N79" s="24">
        <v>33.35</v>
      </c>
      <c r="O79" s="24">
        <v>31.38</v>
      </c>
      <c r="P79" s="31"/>
    </row>
    <row r="80" spans="1:16" ht="15.75">
      <c r="A80" s="5">
        <v>55</v>
      </c>
      <c r="B80" s="6" t="s">
        <v>56</v>
      </c>
      <c r="C80" s="21">
        <v>14.09</v>
      </c>
      <c r="D80" s="22">
        <v>16.059999999999999</v>
      </c>
      <c r="E80" s="23">
        <v>18.04</v>
      </c>
      <c r="F80" s="22">
        <v>21.89</v>
      </c>
      <c r="G80" s="23">
        <v>23.75</v>
      </c>
      <c r="H80" s="22">
        <v>25.6</v>
      </c>
      <c r="I80" s="23">
        <v>27.44</v>
      </c>
      <c r="J80" s="22">
        <v>30.81</v>
      </c>
      <c r="K80" s="23">
        <v>34.06</v>
      </c>
      <c r="L80" s="24">
        <v>32.450000000000003</v>
      </c>
      <c r="M80" s="24">
        <v>29.84</v>
      </c>
      <c r="N80" s="24">
        <v>27.57</v>
      </c>
      <c r="O80" s="24">
        <v>25.95</v>
      </c>
      <c r="P80" s="31"/>
    </row>
    <row r="81" spans="1:16" ht="15.75">
      <c r="A81" s="5">
        <v>56</v>
      </c>
      <c r="B81" s="6" t="s">
        <v>57</v>
      </c>
      <c r="C81" s="21">
        <v>20.14</v>
      </c>
      <c r="D81" s="22">
        <v>22.96</v>
      </c>
      <c r="E81" s="23">
        <v>25.78</v>
      </c>
      <c r="F81" s="22">
        <v>31.79</v>
      </c>
      <c r="G81" s="23">
        <v>34.46</v>
      </c>
      <c r="H81" s="22">
        <v>37.15</v>
      </c>
      <c r="I81" s="23">
        <v>39.83</v>
      </c>
      <c r="J81" s="22">
        <v>45.07</v>
      </c>
      <c r="K81" s="23">
        <v>49.82</v>
      </c>
      <c r="L81" s="24">
        <v>47.44</v>
      </c>
      <c r="M81" s="24">
        <v>43.64</v>
      </c>
      <c r="N81" s="24">
        <v>40.33</v>
      </c>
      <c r="O81" s="24">
        <v>37.950000000000003</v>
      </c>
      <c r="P81" s="31"/>
    </row>
    <row r="82" spans="1:16" ht="15.75">
      <c r="A82" s="5">
        <v>56</v>
      </c>
      <c r="B82" s="6" t="s">
        <v>18</v>
      </c>
      <c r="C82" s="21">
        <v>51.57</v>
      </c>
      <c r="D82" s="22">
        <v>58.79</v>
      </c>
      <c r="E82" s="23">
        <v>66</v>
      </c>
      <c r="F82" s="22">
        <v>73.23</v>
      </c>
      <c r="G82" s="23">
        <v>79.42</v>
      </c>
      <c r="H82" s="22">
        <v>85.61</v>
      </c>
      <c r="I82" s="23">
        <v>91.78</v>
      </c>
      <c r="J82" s="22">
        <v>97.98</v>
      </c>
      <c r="K82" s="23">
        <v>108.3</v>
      </c>
      <c r="L82" s="24">
        <v>103.13</v>
      </c>
      <c r="M82" s="24">
        <v>94.89</v>
      </c>
      <c r="N82" s="24">
        <v>87.67</v>
      </c>
      <c r="O82" s="24">
        <v>82.51</v>
      </c>
      <c r="P82" s="31"/>
    </row>
    <row r="83" spans="1:16" ht="15.75">
      <c r="A83" s="5">
        <v>57</v>
      </c>
      <c r="B83" s="6" t="s">
        <v>58</v>
      </c>
      <c r="C83" s="21">
        <v>17.75</v>
      </c>
      <c r="D83" s="22">
        <v>20.23</v>
      </c>
      <c r="E83" s="23">
        <v>22.71</v>
      </c>
      <c r="F83" s="22">
        <v>26.96</v>
      </c>
      <c r="G83" s="23">
        <v>29.25</v>
      </c>
      <c r="H83" s="22">
        <v>31.53</v>
      </c>
      <c r="I83" s="23">
        <v>33.799999999999997</v>
      </c>
      <c r="J83" s="22">
        <v>37.26</v>
      </c>
      <c r="K83" s="23">
        <v>41.18</v>
      </c>
      <c r="L83" s="24">
        <v>39.22</v>
      </c>
      <c r="M83" s="24">
        <v>36.090000000000003</v>
      </c>
      <c r="N83" s="24">
        <v>33.35</v>
      </c>
      <c r="O83" s="24">
        <v>31.38</v>
      </c>
      <c r="P83" s="31"/>
    </row>
    <row r="84" spans="1:16" ht="15.75">
      <c r="A84" s="5">
        <v>58</v>
      </c>
      <c r="B84" s="6" t="s">
        <v>59</v>
      </c>
      <c r="C84" s="21">
        <v>17.100000000000001</v>
      </c>
      <c r="D84" s="22">
        <v>19.489999999999998</v>
      </c>
      <c r="E84" s="23">
        <v>21.89</v>
      </c>
      <c r="F84" s="22">
        <v>26.57</v>
      </c>
      <c r="G84" s="23">
        <v>28.82</v>
      </c>
      <c r="H84" s="22">
        <v>31.07</v>
      </c>
      <c r="I84" s="23">
        <v>33.31</v>
      </c>
      <c r="J84" s="22">
        <v>37.4</v>
      </c>
      <c r="K84" s="23">
        <v>41.33</v>
      </c>
      <c r="L84" s="24">
        <v>39.36</v>
      </c>
      <c r="M84" s="24">
        <v>36.21</v>
      </c>
      <c r="N84" s="24">
        <v>33.46</v>
      </c>
      <c r="O84" s="24">
        <v>31.49</v>
      </c>
      <c r="P84" s="31"/>
    </row>
    <row r="85" spans="1:16" ht="15.75">
      <c r="A85" s="5">
        <v>59</v>
      </c>
      <c r="B85" s="6" t="s">
        <v>60</v>
      </c>
      <c r="C85" s="21">
        <v>15.48</v>
      </c>
      <c r="D85" s="22">
        <v>17.649999999999999</v>
      </c>
      <c r="E85" s="23">
        <v>19.829999999999998</v>
      </c>
      <c r="F85" s="22">
        <v>24.28</v>
      </c>
      <c r="G85" s="23">
        <v>26.34</v>
      </c>
      <c r="H85" s="22">
        <v>28.39</v>
      </c>
      <c r="I85" s="23">
        <v>30.45</v>
      </c>
      <c r="J85" s="22">
        <v>34.33</v>
      </c>
      <c r="K85" s="23">
        <v>37.93</v>
      </c>
      <c r="L85" s="24">
        <v>36.14</v>
      </c>
      <c r="M85" s="24">
        <v>33.24</v>
      </c>
      <c r="N85" s="24">
        <v>30.72</v>
      </c>
      <c r="O85" s="24">
        <v>28.9</v>
      </c>
      <c r="P85" s="31"/>
    </row>
    <row r="86" spans="1:16" ht="15.75">
      <c r="A86" s="5">
        <v>60</v>
      </c>
      <c r="B86" s="6" t="s">
        <v>61</v>
      </c>
      <c r="C86" s="21">
        <v>14.52</v>
      </c>
      <c r="D86" s="22">
        <v>16.55</v>
      </c>
      <c r="E86" s="23">
        <v>18.59</v>
      </c>
      <c r="F86" s="22">
        <v>22.91</v>
      </c>
      <c r="G86" s="23">
        <v>24.84</v>
      </c>
      <c r="H86" s="22">
        <v>26.78</v>
      </c>
      <c r="I86" s="23">
        <v>28.72</v>
      </c>
      <c r="J86" s="22">
        <v>32.49</v>
      </c>
      <c r="K86" s="23">
        <v>35.909999999999997</v>
      </c>
      <c r="L86" s="24">
        <v>34.200000000000003</v>
      </c>
      <c r="M86" s="24">
        <v>31.46</v>
      </c>
      <c r="N86" s="24">
        <v>29.07</v>
      </c>
      <c r="O86" s="24">
        <v>27.35</v>
      </c>
      <c r="P86" s="31"/>
    </row>
    <row r="87" spans="1:16" ht="15.75">
      <c r="A87" s="5">
        <v>61</v>
      </c>
      <c r="B87" s="6" t="s">
        <v>62</v>
      </c>
      <c r="C87" s="21">
        <v>16.059999999999999</v>
      </c>
      <c r="D87" s="22">
        <v>18.3</v>
      </c>
      <c r="E87" s="23">
        <v>20.54</v>
      </c>
      <c r="F87" s="22">
        <v>25.34</v>
      </c>
      <c r="G87" s="23">
        <v>27.47</v>
      </c>
      <c r="H87" s="22">
        <v>29.61</v>
      </c>
      <c r="I87" s="23">
        <v>31.75</v>
      </c>
      <c r="J87" s="22">
        <v>35.92</v>
      </c>
      <c r="K87" s="23">
        <v>39.700000000000003</v>
      </c>
      <c r="L87" s="24">
        <v>37.82</v>
      </c>
      <c r="M87" s="24">
        <v>34.79</v>
      </c>
      <c r="N87" s="24">
        <v>32.14</v>
      </c>
      <c r="O87" s="24">
        <v>30.25</v>
      </c>
      <c r="P87" s="31"/>
    </row>
    <row r="88" spans="1:16" ht="15.75">
      <c r="A88" s="5">
        <v>62</v>
      </c>
      <c r="B88" s="6" t="s">
        <v>63</v>
      </c>
      <c r="C88" s="21">
        <v>17.71</v>
      </c>
      <c r="D88" s="22">
        <v>20.18</v>
      </c>
      <c r="E88" s="23">
        <v>22.66</v>
      </c>
      <c r="F88" s="22">
        <v>27.51</v>
      </c>
      <c r="G88" s="23">
        <v>29.82</v>
      </c>
      <c r="H88" s="22">
        <v>32.159999999999997</v>
      </c>
      <c r="I88" s="23">
        <v>34.479999999999997</v>
      </c>
      <c r="J88" s="22">
        <v>38.700000000000003</v>
      </c>
      <c r="K88" s="23">
        <v>42.78</v>
      </c>
      <c r="L88" s="24">
        <v>40.76</v>
      </c>
      <c r="M88" s="24">
        <v>37.479999999999997</v>
      </c>
      <c r="N88" s="24">
        <v>34.630000000000003</v>
      </c>
      <c r="O88" s="24">
        <v>32.590000000000003</v>
      </c>
      <c r="P88" s="31"/>
    </row>
    <row r="89" spans="1:16" ht="15.75">
      <c r="A89" s="5">
        <v>63</v>
      </c>
      <c r="B89" s="6" t="s">
        <v>64</v>
      </c>
      <c r="C89" s="21">
        <v>17.079999999999998</v>
      </c>
      <c r="D89" s="22">
        <v>19.46</v>
      </c>
      <c r="E89" s="23">
        <v>21.85</v>
      </c>
      <c r="F89" s="22">
        <v>26.94</v>
      </c>
      <c r="G89" s="23">
        <v>29.21</v>
      </c>
      <c r="H89" s="22">
        <v>31.49</v>
      </c>
      <c r="I89" s="23">
        <v>33.770000000000003</v>
      </c>
      <c r="J89" s="22">
        <v>38.21</v>
      </c>
      <c r="K89" s="23">
        <v>42.22</v>
      </c>
      <c r="L89" s="24">
        <v>40.22</v>
      </c>
      <c r="M89" s="24">
        <v>37</v>
      </c>
      <c r="N89" s="24">
        <v>34.19</v>
      </c>
      <c r="O89" s="24">
        <v>32.18</v>
      </c>
      <c r="P89" s="31"/>
    </row>
    <row r="90" spans="1:16" ht="15.75">
      <c r="A90" s="5">
        <v>63</v>
      </c>
      <c r="B90" s="6" t="s">
        <v>4</v>
      </c>
      <c r="C90" s="21">
        <v>44.76</v>
      </c>
      <c r="D90" s="22">
        <v>51.03</v>
      </c>
      <c r="E90" s="23">
        <v>57.28</v>
      </c>
      <c r="F90" s="22">
        <v>63.56</v>
      </c>
      <c r="G90" s="23">
        <v>68.930000000000007</v>
      </c>
      <c r="H90" s="22">
        <v>74.3</v>
      </c>
      <c r="I90" s="23">
        <v>79.66</v>
      </c>
      <c r="J90" s="22">
        <v>85.03</v>
      </c>
      <c r="K90" s="23">
        <v>93.99</v>
      </c>
      <c r="L90" s="24">
        <v>89.51</v>
      </c>
      <c r="M90" s="24">
        <v>82.34</v>
      </c>
      <c r="N90" s="24">
        <v>76.09</v>
      </c>
      <c r="O90" s="24">
        <v>71.599999999999994</v>
      </c>
      <c r="P90" s="31"/>
    </row>
    <row r="91" spans="1:16" ht="15.75">
      <c r="A91" s="5">
        <v>64</v>
      </c>
      <c r="B91" s="6" t="s">
        <v>65</v>
      </c>
      <c r="C91" s="21">
        <v>24.23</v>
      </c>
      <c r="D91" s="22">
        <v>27.61</v>
      </c>
      <c r="E91" s="23">
        <v>31.01</v>
      </c>
      <c r="F91" s="22">
        <v>38.229999999999997</v>
      </c>
      <c r="G91" s="23">
        <v>41.46</v>
      </c>
      <c r="H91" s="22">
        <v>44.69</v>
      </c>
      <c r="I91" s="23">
        <v>47.92</v>
      </c>
      <c r="J91" s="22">
        <v>54.22</v>
      </c>
      <c r="K91" s="23">
        <v>59.92</v>
      </c>
      <c r="L91" s="24">
        <v>57.07</v>
      </c>
      <c r="M91" s="24">
        <v>52.51</v>
      </c>
      <c r="N91" s="24">
        <v>48.52</v>
      </c>
      <c r="O91" s="24">
        <v>45.66</v>
      </c>
      <c r="P91" s="31"/>
    </row>
    <row r="92" spans="1:16" ht="15.75">
      <c r="A92" s="5">
        <v>64</v>
      </c>
      <c r="B92" s="6" t="s">
        <v>4</v>
      </c>
      <c r="C92" s="21">
        <v>60.66</v>
      </c>
      <c r="D92" s="22">
        <v>69.150000000000006</v>
      </c>
      <c r="E92" s="23">
        <v>77.64</v>
      </c>
      <c r="F92" s="22">
        <v>86.13</v>
      </c>
      <c r="G92" s="23">
        <v>93.41</v>
      </c>
      <c r="H92" s="22">
        <v>100.69</v>
      </c>
      <c r="I92" s="23">
        <v>107.97</v>
      </c>
      <c r="J92" s="22">
        <v>115.25</v>
      </c>
      <c r="K92" s="23">
        <v>127.37</v>
      </c>
      <c r="L92" s="24">
        <v>121.3</v>
      </c>
      <c r="M92" s="24">
        <v>111.61</v>
      </c>
      <c r="N92" s="24">
        <v>103.1</v>
      </c>
      <c r="O92" s="24">
        <v>97.05</v>
      </c>
      <c r="P92" s="31"/>
    </row>
    <row r="93" spans="1:16" ht="15.75">
      <c r="A93" s="5">
        <v>65</v>
      </c>
      <c r="B93" s="6" t="s">
        <v>66</v>
      </c>
      <c r="C93" s="21">
        <v>24.74</v>
      </c>
      <c r="D93" s="22">
        <v>28.2</v>
      </c>
      <c r="E93" s="23">
        <v>31.67</v>
      </c>
      <c r="F93" s="22">
        <v>39.04</v>
      </c>
      <c r="G93" s="23">
        <v>42.34</v>
      </c>
      <c r="H93" s="22">
        <v>45.63</v>
      </c>
      <c r="I93" s="23">
        <v>48.93</v>
      </c>
      <c r="J93" s="22">
        <v>55.37</v>
      </c>
      <c r="K93" s="23">
        <v>61.18</v>
      </c>
      <c r="L93" s="24">
        <v>58.27</v>
      </c>
      <c r="M93" s="24">
        <v>53.61</v>
      </c>
      <c r="N93" s="24">
        <v>49.53</v>
      </c>
      <c r="O93" s="24">
        <v>46.62</v>
      </c>
      <c r="P93" s="31"/>
    </row>
    <row r="94" spans="1:16" ht="15.75">
      <c r="A94" s="5">
        <v>65</v>
      </c>
      <c r="B94" s="6" t="s">
        <v>4</v>
      </c>
      <c r="C94" s="21">
        <v>61.79</v>
      </c>
      <c r="D94" s="22">
        <v>70.430000000000007</v>
      </c>
      <c r="E94" s="23">
        <v>79.08</v>
      </c>
      <c r="F94" s="22">
        <v>87.74</v>
      </c>
      <c r="G94" s="23">
        <v>95.16</v>
      </c>
      <c r="H94" s="22">
        <v>102.57</v>
      </c>
      <c r="I94" s="23">
        <v>109.98</v>
      </c>
      <c r="J94" s="22">
        <v>117.39</v>
      </c>
      <c r="K94" s="23">
        <v>129.75</v>
      </c>
      <c r="L94" s="24">
        <v>123.58</v>
      </c>
      <c r="M94" s="24">
        <v>113.69</v>
      </c>
      <c r="N94" s="24">
        <v>105.04</v>
      </c>
      <c r="O94" s="24">
        <v>98.85</v>
      </c>
      <c r="P94" s="31"/>
    </row>
    <row r="95" spans="1:16" ht="15.75">
      <c r="A95" s="5">
        <v>66</v>
      </c>
      <c r="B95" s="6" t="s">
        <v>67</v>
      </c>
      <c r="C95" s="21">
        <v>24.74</v>
      </c>
      <c r="D95" s="22">
        <v>28.2</v>
      </c>
      <c r="E95" s="23">
        <v>31.67</v>
      </c>
      <c r="F95" s="22">
        <v>39.04</v>
      </c>
      <c r="G95" s="23">
        <v>42.34</v>
      </c>
      <c r="H95" s="22">
        <v>45.63</v>
      </c>
      <c r="I95" s="23">
        <v>48.93</v>
      </c>
      <c r="J95" s="22">
        <v>55.37</v>
      </c>
      <c r="K95" s="23">
        <v>61.18</v>
      </c>
      <c r="L95" s="24">
        <v>58.27</v>
      </c>
      <c r="M95" s="24">
        <v>53.61</v>
      </c>
      <c r="N95" s="24">
        <v>49.53</v>
      </c>
      <c r="O95" s="24">
        <v>46.62</v>
      </c>
      <c r="P95" s="31"/>
    </row>
    <row r="96" spans="1:16" ht="15.75">
      <c r="A96" s="5">
        <v>66</v>
      </c>
      <c r="B96" s="6" t="s">
        <v>4</v>
      </c>
      <c r="C96" s="21">
        <v>61.79</v>
      </c>
      <c r="D96" s="22">
        <v>70.430000000000007</v>
      </c>
      <c r="E96" s="23">
        <v>79.08</v>
      </c>
      <c r="F96" s="22">
        <v>87.74</v>
      </c>
      <c r="G96" s="23">
        <v>95.16</v>
      </c>
      <c r="H96" s="22">
        <v>102.57</v>
      </c>
      <c r="I96" s="23">
        <v>109.98</v>
      </c>
      <c r="J96" s="22">
        <v>117.39</v>
      </c>
      <c r="K96" s="23">
        <v>129.75</v>
      </c>
      <c r="L96" s="24">
        <v>123.58</v>
      </c>
      <c r="M96" s="24">
        <v>113.69</v>
      </c>
      <c r="N96" s="24">
        <v>105.04</v>
      </c>
      <c r="O96" s="24">
        <v>98.85</v>
      </c>
      <c r="P96" s="31"/>
    </row>
    <row r="97" spans="1:16" ht="15.75">
      <c r="A97" s="5">
        <v>67</v>
      </c>
      <c r="B97" s="6" t="s">
        <v>68</v>
      </c>
      <c r="C97" s="21">
        <v>15.03</v>
      </c>
      <c r="D97" s="22">
        <v>17.13</v>
      </c>
      <c r="E97" s="23">
        <v>19.239999999999998</v>
      </c>
      <c r="F97" s="22">
        <v>23.71</v>
      </c>
      <c r="G97" s="23">
        <v>25.71</v>
      </c>
      <c r="H97" s="22">
        <v>27.73</v>
      </c>
      <c r="I97" s="23">
        <v>29.73</v>
      </c>
      <c r="J97" s="22">
        <v>33.630000000000003</v>
      </c>
      <c r="K97" s="23">
        <v>37.17</v>
      </c>
      <c r="L97" s="24">
        <v>35.409999999999997</v>
      </c>
      <c r="M97" s="24">
        <v>32.57</v>
      </c>
      <c r="N97" s="24">
        <v>30.1</v>
      </c>
      <c r="O97" s="24">
        <v>28.31</v>
      </c>
      <c r="P97" s="31"/>
    </row>
    <row r="98" spans="1:16" ht="15.75">
      <c r="A98" s="5">
        <v>68</v>
      </c>
      <c r="B98" s="6" t="s">
        <v>69</v>
      </c>
      <c r="C98" s="21">
        <v>20.329999999999998</v>
      </c>
      <c r="D98" s="22">
        <v>23.18</v>
      </c>
      <c r="E98" s="23">
        <v>26.03</v>
      </c>
      <c r="F98" s="22">
        <v>30.9</v>
      </c>
      <c r="G98" s="23">
        <v>33.51</v>
      </c>
      <c r="H98" s="22">
        <v>36.130000000000003</v>
      </c>
      <c r="I98" s="23">
        <v>38.729999999999997</v>
      </c>
      <c r="J98" s="22">
        <v>42.69</v>
      </c>
      <c r="K98" s="23">
        <v>47.19</v>
      </c>
      <c r="L98" s="24">
        <v>44.94</v>
      </c>
      <c r="M98" s="24">
        <v>41.35</v>
      </c>
      <c r="N98" s="24">
        <v>38.21</v>
      </c>
      <c r="O98" s="24">
        <v>35.96</v>
      </c>
      <c r="P98" s="31"/>
    </row>
    <row r="99" spans="1:16" ht="15.75">
      <c r="A99" s="5">
        <v>69</v>
      </c>
      <c r="B99" s="6" t="s">
        <v>70</v>
      </c>
      <c r="C99" s="21">
        <v>19.68</v>
      </c>
      <c r="D99" s="22">
        <v>22.44</v>
      </c>
      <c r="E99" s="23">
        <v>25.19</v>
      </c>
      <c r="F99" s="22">
        <v>29.91</v>
      </c>
      <c r="G99" s="23">
        <v>32.450000000000003</v>
      </c>
      <c r="H99" s="22">
        <v>34.97</v>
      </c>
      <c r="I99" s="23">
        <v>37.51</v>
      </c>
      <c r="J99" s="22">
        <v>41.34</v>
      </c>
      <c r="K99" s="23">
        <v>45.68</v>
      </c>
      <c r="L99" s="24">
        <v>43.51</v>
      </c>
      <c r="M99" s="24">
        <v>40.03</v>
      </c>
      <c r="N99" s="24">
        <v>36.99</v>
      </c>
      <c r="O99" s="24">
        <v>34.81</v>
      </c>
      <c r="P99" s="31"/>
    </row>
    <row r="100" spans="1:16" ht="15.75">
      <c r="A100" s="5">
        <v>70</v>
      </c>
      <c r="B100" s="6" t="s">
        <v>71</v>
      </c>
      <c r="C100" s="21">
        <v>15.03</v>
      </c>
      <c r="D100" s="22">
        <v>17.13</v>
      </c>
      <c r="E100" s="23">
        <v>19.239999999999998</v>
      </c>
      <c r="F100" s="22">
        <v>23.71</v>
      </c>
      <c r="G100" s="23">
        <v>25.71</v>
      </c>
      <c r="H100" s="22">
        <v>27.73</v>
      </c>
      <c r="I100" s="23">
        <v>29.73</v>
      </c>
      <c r="J100" s="22">
        <v>33.630000000000003</v>
      </c>
      <c r="K100" s="23">
        <v>37.17</v>
      </c>
      <c r="L100" s="24">
        <v>35.409999999999997</v>
      </c>
      <c r="M100" s="24">
        <v>32.57</v>
      </c>
      <c r="N100" s="24">
        <v>30.1</v>
      </c>
      <c r="O100" s="24">
        <v>28.31</v>
      </c>
      <c r="P100" s="31"/>
    </row>
    <row r="101" spans="1:16" ht="15.75">
      <c r="A101" s="5">
        <v>71</v>
      </c>
      <c r="B101" s="6" t="s">
        <v>72</v>
      </c>
      <c r="C101" s="21">
        <v>15.03</v>
      </c>
      <c r="D101" s="22">
        <v>17.13</v>
      </c>
      <c r="E101" s="23">
        <v>19.239999999999998</v>
      </c>
      <c r="F101" s="22">
        <v>23.71</v>
      </c>
      <c r="G101" s="23">
        <v>25.71</v>
      </c>
      <c r="H101" s="22">
        <v>27.73</v>
      </c>
      <c r="I101" s="23">
        <v>29.73</v>
      </c>
      <c r="J101" s="22">
        <v>33.630000000000003</v>
      </c>
      <c r="K101" s="23">
        <v>37.17</v>
      </c>
      <c r="L101" s="24">
        <v>35.409999999999997</v>
      </c>
      <c r="M101" s="24">
        <v>32.57</v>
      </c>
      <c r="N101" s="24">
        <v>30.1</v>
      </c>
      <c r="O101" s="24">
        <v>28.31</v>
      </c>
      <c r="P101" s="31"/>
    </row>
    <row r="102" spans="1:16" ht="15.75">
      <c r="A102" s="5">
        <v>72</v>
      </c>
      <c r="B102" s="6" t="s">
        <v>73</v>
      </c>
      <c r="C102" s="21">
        <v>16.71</v>
      </c>
      <c r="D102" s="22">
        <v>19.05</v>
      </c>
      <c r="E102" s="23">
        <v>21.39</v>
      </c>
      <c r="F102" s="22">
        <v>26.08</v>
      </c>
      <c r="G102" s="23">
        <v>28.29</v>
      </c>
      <c r="H102" s="22">
        <v>30.5</v>
      </c>
      <c r="I102" s="23">
        <v>32.700000000000003</v>
      </c>
      <c r="J102" s="22">
        <v>36.799999999999997</v>
      </c>
      <c r="K102" s="23">
        <v>40.68</v>
      </c>
      <c r="L102" s="24">
        <v>38.75</v>
      </c>
      <c r="M102" s="24">
        <v>35.65</v>
      </c>
      <c r="N102" s="24">
        <v>32.93</v>
      </c>
      <c r="O102" s="24">
        <v>30.99</v>
      </c>
      <c r="P102" s="31"/>
    </row>
    <row r="103" spans="1:16" ht="15.75">
      <c r="A103" s="5">
        <v>73</v>
      </c>
      <c r="B103" s="6" t="s">
        <v>74</v>
      </c>
      <c r="C103" s="21">
        <v>17.59</v>
      </c>
      <c r="D103" s="22">
        <v>20.05</v>
      </c>
      <c r="E103" s="23">
        <v>22.52</v>
      </c>
      <c r="F103" s="22">
        <v>27.74</v>
      </c>
      <c r="G103" s="23">
        <v>30.1</v>
      </c>
      <c r="H103" s="22">
        <v>32.44</v>
      </c>
      <c r="I103" s="23">
        <v>34.78</v>
      </c>
      <c r="J103" s="22">
        <v>39.35</v>
      </c>
      <c r="K103" s="23">
        <v>43.49</v>
      </c>
      <c r="L103" s="24">
        <v>41.42</v>
      </c>
      <c r="M103" s="24">
        <v>38.1</v>
      </c>
      <c r="N103" s="24">
        <v>35.200000000000003</v>
      </c>
      <c r="O103" s="24">
        <v>33.14</v>
      </c>
      <c r="P103" s="31"/>
    </row>
    <row r="104" spans="1:16" ht="15.75">
      <c r="A104" s="5">
        <v>73</v>
      </c>
      <c r="B104" s="6" t="s">
        <v>4</v>
      </c>
      <c r="C104" s="21">
        <v>45.89</v>
      </c>
      <c r="D104" s="22">
        <v>52.31</v>
      </c>
      <c r="E104" s="23">
        <v>58.73</v>
      </c>
      <c r="F104" s="22">
        <v>65.17</v>
      </c>
      <c r="G104" s="23">
        <v>70.67</v>
      </c>
      <c r="H104" s="22">
        <v>76.180000000000007</v>
      </c>
      <c r="I104" s="23">
        <v>81.680000000000007</v>
      </c>
      <c r="J104" s="22">
        <v>87.19</v>
      </c>
      <c r="K104" s="23">
        <v>96.37</v>
      </c>
      <c r="L104" s="24">
        <v>91.78</v>
      </c>
      <c r="M104" s="24">
        <v>84.44</v>
      </c>
      <c r="N104" s="24">
        <v>78.010000000000005</v>
      </c>
      <c r="O104" s="24">
        <v>73.42</v>
      </c>
      <c r="P104" s="31"/>
    </row>
    <row r="105" spans="1:16" ht="15.75">
      <c r="A105" s="5">
        <v>74</v>
      </c>
      <c r="B105" s="6" t="s">
        <v>75</v>
      </c>
      <c r="C105" s="21">
        <v>17.59</v>
      </c>
      <c r="D105" s="22">
        <v>20.05</v>
      </c>
      <c r="E105" s="23">
        <v>22.52</v>
      </c>
      <c r="F105" s="22">
        <v>27.74</v>
      </c>
      <c r="G105" s="23">
        <v>30.1</v>
      </c>
      <c r="H105" s="22">
        <v>32.44</v>
      </c>
      <c r="I105" s="23">
        <v>34.78</v>
      </c>
      <c r="J105" s="22">
        <v>39.35</v>
      </c>
      <c r="K105" s="23">
        <v>43.49</v>
      </c>
      <c r="L105" s="24">
        <v>41.42</v>
      </c>
      <c r="M105" s="24">
        <v>38.1</v>
      </c>
      <c r="N105" s="24">
        <v>35.200000000000003</v>
      </c>
      <c r="O105" s="24">
        <v>33.14</v>
      </c>
      <c r="P105" s="31"/>
    </row>
    <row r="106" spans="1:16" ht="15.75">
      <c r="A106" s="5">
        <v>74</v>
      </c>
      <c r="B106" s="6" t="s">
        <v>4</v>
      </c>
      <c r="C106" s="21">
        <v>45.89</v>
      </c>
      <c r="D106" s="22">
        <v>52.31</v>
      </c>
      <c r="E106" s="23">
        <v>58.73</v>
      </c>
      <c r="F106" s="22">
        <v>65.17</v>
      </c>
      <c r="G106" s="23">
        <v>70.67</v>
      </c>
      <c r="H106" s="22">
        <v>76.180000000000007</v>
      </c>
      <c r="I106" s="23">
        <v>81.680000000000007</v>
      </c>
      <c r="J106" s="22">
        <v>87.19</v>
      </c>
      <c r="K106" s="23">
        <v>96.37</v>
      </c>
      <c r="L106" s="24">
        <v>91.78</v>
      </c>
      <c r="M106" s="24">
        <v>84.44</v>
      </c>
      <c r="N106" s="24">
        <v>78.010000000000005</v>
      </c>
      <c r="O106" s="24">
        <v>73.42</v>
      </c>
      <c r="P106" s="31"/>
    </row>
    <row r="107" spans="1:16" ht="15.75">
      <c r="A107" s="5">
        <v>75</v>
      </c>
      <c r="B107" s="6" t="s">
        <v>76</v>
      </c>
      <c r="C107" s="21">
        <v>20.77</v>
      </c>
      <c r="D107" s="22">
        <v>23.69</v>
      </c>
      <c r="E107" s="23">
        <v>26.6</v>
      </c>
      <c r="F107" s="22">
        <v>31.15</v>
      </c>
      <c r="G107" s="23">
        <v>33.770000000000003</v>
      </c>
      <c r="H107" s="22">
        <v>36.409999999999997</v>
      </c>
      <c r="I107" s="23">
        <v>39.049999999999997</v>
      </c>
      <c r="J107" s="22">
        <v>42.76</v>
      </c>
      <c r="K107" s="23">
        <v>47.27</v>
      </c>
      <c r="L107" s="24">
        <v>45.02</v>
      </c>
      <c r="M107" s="24">
        <v>41.42</v>
      </c>
      <c r="N107" s="24">
        <v>38.270000000000003</v>
      </c>
      <c r="O107" s="24">
        <v>36.01</v>
      </c>
      <c r="P107" s="31"/>
    </row>
    <row r="108" spans="1:16" ht="15.75">
      <c r="A108" s="5">
        <v>76</v>
      </c>
      <c r="B108" s="6" t="s">
        <v>77</v>
      </c>
      <c r="C108" s="21">
        <v>16.5</v>
      </c>
      <c r="D108" s="22">
        <v>18.809999999999999</v>
      </c>
      <c r="E108" s="23">
        <v>21.11</v>
      </c>
      <c r="F108" s="22">
        <v>25.64</v>
      </c>
      <c r="G108" s="23">
        <v>27.81</v>
      </c>
      <c r="H108" s="22">
        <v>29.98</v>
      </c>
      <c r="I108" s="23">
        <v>32.14</v>
      </c>
      <c r="J108" s="22">
        <v>36.08</v>
      </c>
      <c r="K108" s="23">
        <v>39.880000000000003</v>
      </c>
      <c r="L108" s="24">
        <v>37.97</v>
      </c>
      <c r="M108" s="24">
        <v>34.94</v>
      </c>
      <c r="N108" s="24">
        <v>32.28</v>
      </c>
      <c r="O108" s="24">
        <v>30.38</v>
      </c>
      <c r="P108" s="31"/>
    </row>
    <row r="109" spans="1:16" ht="15.75">
      <c r="A109" s="5">
        <v>77</v>
      </c>
      <c r="B109" s="6" t="s">
        <v>78</v>
      </c>
      <c r="C109" s="21">
        <v>18.850000000000001</v>
      </c>
      <c r="D109" s="22">
        <v>21.49</v>
      </c>
      <c r="E109" s="23">
        <v>24.13</v>
      </c>
      <c r="F109" s="22">
        <v>28.73</v>
      </c>
      <c r="G109" s="23">
        <v>31.16</v>
      </c>
      <c r="H109" s="22">
        <v>33.590000000000003</v>
      </c>
      <c r="I109" s="23">
        <v>36.01</v>
      </c>
      <c r="J109" s="22">
        <v>40.04</v>
      </c>
      <c r="K109" s="23">
        <v>44.24</v>
      </c>
      <c r="L109" s="24">
        <v>42.13</v>
      </c>
      <c r="M109" s="24">
        <v>38.75</v>
      </c>
      <c r="N109" s="24">
        <v>35.82</v>
      </c>
      <c r="O109" s="24">
        <v>33.71</v>
      </c>
      <c r="P109" s="31"/>
    </row>
    <row r="110" spans="1:16" ht="15.75">
      <c r="A110" s="5">
        <v>78</v>
      </c>
      <c r="B110" s="6" t="s">
        <v>79</v>
      </c>
      <c r="C110" s="21">
        <v>20.399999999999999</v>
      </c>
      <c r="D110" s="22">
        <v>23.24</v>
      </c>
      <c r="E110" s="23">
        <v>26.1</v>
      </c>
      <c r="F110" s="22">
        <v>31.08</v>
      </c>
      <c r="G110" s="23">
        <v>33.72</v>
      </c>
      <c r="H110" s="22">
        <v>36.35</v>
      </c>
      <c r="I110" s="23">
        <v>38.97</v>
      </c>
      <c r="J110" s="22">
        <v>43.32</v>
      </c>
      <c r="K110" s="23">
        <v>47.87</v>
      </c>
      <c r="L110" s="24">
        <v>45.59</v>
      </c>
      <c r="M110" s="24">
        <v>41.94</v>
      </c>
      <c r="N110" s="24">
        <v>38.75</v>
      </c>
      <c r="O110" s="24">
        <v>36.47</v>
      </c>
      <c r="P110" s="31"/>
    </row>
    <row r="111" spans="1:16" ht="15.75">
      <c r="A111" s="5">
        <v>79</v>
      </c>
      <c r="B111" s="6" t="s">
        <v>80</v>
      </c>
      <c r="C111" s="21">
        <v>18.100000000000001</v>
      </c>
      <c r="D111" s="22">
        <v>20.63</v>
      </c>
      <c r="E111" s="23">
        <v>23.17</v>
      </c>
      <c r="F111" s="22">
        <v>28.55</v>
      </c>
      <c r="G111" s="23">
        <v>30.97</v>
      </c>
      <c r="H111" s="22">
        <v>33.380000000000003</v>
      </c>
      <c r="I111" s="23">
        <v>35.79</v>
      </c>
      <c r="J111" s="22">
        <v>40.5</v>
      </c>
      <c r="K111" s="23">
        <v>44.76</v>
      </c>
      <c r="L111" s="24">
        <v>42.63</v>
      </c>
      <c r="M111" s="24">
        <v>39.22</v>
      </c>
      <c r="N111" s="24">
        <v>36.229999999999997</v>
      </c>
      <c r="O111" s="24">
        <v>34.1</v>
      </c>
      <c r="P111" s="31"/>
    </row>
    <row r="112" spans="1:16" ht="15.75">
      <c r="A112" s="5">
        <v>80</v>
      </c>
      <c r="B112" s="6" t="s">
        <v>81</v>
      </c>
      <c r="C112" s="21">
        <v>14.52</v>
      </c>
      <c r="D112" s="22">
        <v>16.55</v>
      </c>
      <c r="E112" s="23">
        <v>18.59</v>
      </c>
      <c r="F112" s="22">
        <v>22.91</v>
      </c>
      <c r="G112" s="23">
        <v>24.84</v>
      </c>
      <c r="H112" s="22">
        <v>26.78</v>
      </c>
      <c r="I112" s="23">
        <v>28.72</v>
      </c>
      <c r="J112" s="22">
        <v>32.49</v>
      </c>
      <c r="K112" s="23">
        <v>35.909999999999997</v>
      </c>
      <c r="L112" s="24">
        <v>34.200000000000003</v>
      </c>
      <c r="M112" s="24">
        <v>31.46</v>
      </c>
      <c r="N112" s="24">
        <v>29.07</v>
      </c>
      <c r="O112" s="24">
        <v>27.35</v>
      </c>
      <c r="P112" s="31"/>
    </row>
    <row r="113" spans="1:16" ht="15.75">
      <c r="A113" s="5">
        <v>81</v>
      </c>
      <c r="B113" s="6" t="s">
        <v>82</v>
      </c>
      <c r="C113" s="21">
        <v>29.39</v>
      </c>
      <c r="D113" s="22">
        <v>33.51</v>
      </c>
      <c r="E113" s="23">
        <v>37.619999999999997</v>
      </c>
      <c r="F113" s="22">
        <v>44.67</v>
      </c>
      <c r="G113" s="23">
        <v>48.44</v>
      </c>
      <c r="H113" s="22">
        <v>52.22</v>
      </c>
      <c r="I113" s="23">
        <v>55.99</v>
      </c>
      <c r="J113" s="22">
        <v>61.72</v>
      </c>
      <c r="K113" s="23">
        <v>68.239999999999995</v>
      </c>
      <c r="L113" s="24">
        <v>64.97</v>
      </c>
      <c r="M113" s="24">
        <v>59.77</v>
      </c>
      <c r="N113" s="24">
        <v>55.24</v>
      </c>
      <c r="O113" s="24">
        <v>51.99</v>
      </c>
      <c r="P113" s="31"/>
    </row>
    <row r="114" spans="1:16" ht="15.75">
      <c r="A114" s="5">
        <v>82</v>
      </c>
      <c r="B114" s="6" t="s">
        <v>83</v>
      </c>
      <c r="C114" s="21">
        <v>22.18</v>
      </c>
      <c r="D114" s="22">
        <v>25.29</v>
      </c>
      <c r="E114" s="23">
        <v>28.39</v>
      </c>
      <c r="F114" s="22">
        <v>35</v>
      </c>
      <c r="G114" s="23">
        <v>37.96</v>
      </c>
      <c r="H114" s="22">
        <v>40.92</v>
      </c>
      <c r="I114" s="23">
        <v>43.88</v>
      </c>
      <c r="J114" s="22">
        <v>49.65</v>
      </c>
      <c r="K114" s="23">
        <v>54.87</v>
      </c>
      <c r="L114" s="24">
        <v>52.26</v>
      </c>
      <c r="M114" s="24">
        <v>48.07</v>
      </c>
      <c r="N114" s="24">
        <v>44.42</v>
      </c>
      <c r="O114" s="24">
        <v>41.81</v>
      </c>
      <c r="P114" s="31"/>
    </row>
    <row r="115" spans="1:16" ht="15.75">
      <c r="A115" s="5">
        <v>83</v>
      </c>
      <c r="B115" s="6" t="s">
        <v>84</v>
      </c>
      <c r="C115" s="21">
        <v>30.69</v>
      </c>
      <c r="D115" s="22">
        <v>34.979999999999997</v>
      </c>
      <c r="E115" s="23">
        <v>39.29</v>
      </c>
      <c r="F115" s="22">
        <v>46.63</v>
      </c>
      <c r="G115" s="23">
        <v>50.58</v>
      </c>
      <c r="H115" s="22">
        <v>54.52</v>
      </c>
      <c r="I115" s="23">
        <v>58.46</v>
      </c>
      <c r="J115" s="22">
        <v>64.44</v>
      </c>
      <c r="K115" s="23">
        <v>71.23</v>
      </c>
      <c r="L115" s="24">
        <v>67.83</v>
      </c>
      <c r="M115" s="24">
        <v>62.41</v>
      </c>
      <c r="N115" s="24">
        <v>57.67</v>
      </c>
      <c r="O115" s="24">
        <v>54.26</v>
      </c>
      <c r="P115" s="31"/>
    </row>
    <row r="116" spans="1:16" ht="15.75">
      <c r="A116" s="5">
        <v>84</v>
      </c>
      <c r="B116" s="6" t="s">
        <v>85</v>
      </c>
      <c r="C116" s="21">
        <v>19.12</v>
      </c>
      <c r="D116" s="22">
        <v>21.8</v>
      </c>
      <c r="E116" s="23">
        <v>24.47</v>
      </c>
      <c r="F116" s="22">
        <v>30.16</v>
      </c>
      <c r="G116" s="23">
        <v>32.72</v>
      </c>
      <c r="H116" s="22">
        <v>35.270000000000003</v>
      </c>
      <c r="I116" s="23">
        <v>37.82</v>
      </c>
      <c r="J116" s="22">
        <v>42.78</v>
      </c>
      <c r="K116" s="23">
        <v>47.28</v>
      </c>
      <c r="L116" s="24">
        <v>45.03</v>
      </c>
      <c r="M116" s="24">
        <v>41.43</v>
      </c>
      <c r="N116" s="24">
        <v>38.29</v>
      </c>
      <c r="O116" s="24">
        <v>36.020000000000003</v>
      </c>
      <c r="P116" s="31"/>
    </row>
    <row r="117" spans="1:16" ht="15.75">
      <c r="A117" s="5">
        <v>85</v>
      </c>
      <c r="B117" s="6" t="s">
        <v>86</v>
      </c>
      <c r="C117" s="21">
        <v>17.59</v>
      </c>
      <c r="D117" s="22">
        <v>20.05</v>
      </c>
      <c r="E117" s="23">
        <v>22.52</v>
      </c>
      <c r="F117" s="22">
        <v>27.74</v>
      </c>
      <c r="G117" s="23">
        <v>30.1</v>
      </c>
      <c r="H117" s="22">
        <v>32.44</v>
      </c>
      <c r="I117" s="23">
        <v>34.78</v>
      </c>
      <c r="J117" s="22">
        <v>39.35</v>
      </c>
      <c r="K117" s="23">
        <v>43.49</v>
      </c>
      <c r="L117" s="24">
        <v>41.42</v>
      </c>
      <c r="M117" s="24">
        <v>38.1</v>
      </c>
      <c r="N117" s="24">
        <v>35.200000000000003</v>
      </c>
      <c r="O117" s="24">
        <v>33.14</v>
      </c>
      <c r="P117" s="31"/>
    </row>
    <row r="118" spans="1:16" ht="15.75">
      <c r="A118" s="5">
        <v>85</v>
      </c>
      <c r="B118" s="6" t="s">
        <v>18</v>
      </c>
      <c r="C118" s="21">
        <v>45.89</v>
      </c>
      <c r="D118" s="22">
        <v>52.31</v>
      </c>
      <c r="E118" s="23">
        <v>58.73</v>
      </c>
      <c r="F118" s="22">
        <v>65.17</v>
      </c>
      <c r="G118" s="23">
        <v>70.67</v>
      </c>
      <c r="H118" s="22">
        <v>76.180000000000007</v>
      </c>
      <c r="I118" s="23">
        <v>81.680000000000007</v>
      </c>
      <c r="J118" s="22">
        <v>87.19</v>
      </c>
      <c r="K118" s="23">
        <v>96.37</v>
      </c>
      <c r="L118" s="24">
        <v>91.78</v>
      </c>
      <c r="M118" s="24">
        <v>84.44</v>
      </c>
      <c r="N118" s="24">
        <v>78.010000000000005</v>
      </c>
      <c r="O118" s="24">
        <v>73.42</v>
      </c>
      <c r="P118" s="31"/>
    </row>
    <row r="119" spans="1:16" ht="15.75">
      <c r="A119" s="5">
        <v>86</v>
      </c>
      <c r="B119" s="6" t="s">
        <v>87</v>
      </c>
      <c r="C119" s="21">
        <v>17.59</v>
      </c>
      <c r="D119" s="22">
        <v>20.05</v>
      </c>
      <c r="E119" s="23">
        <v>22.52</v>
      </c>
      <c r="F119" s="22">
        <v>27.74</v>
      </c>
      <c r="G119" s="23">
        <v>30.1</v>
      </c>
      <c r="H119" s="22">
        <v>32.44</v>
      </c>
      <c r="I119" s="23">
        <v>34.78</v>
      </c>
      <c r="J119" s="22">
        <v>39.35</v>
      </c>
      <c r="K119" s="23">
        <v>43.49</v>
      </c>
      <c r="L119" s="24">
        <v>41.42</v>
      </c>
      <c r="M119" s="24">
        <v>38.1</v>
      </c>
      <c r="N119" s="24">
        <v>35.200000000000003</v>
      </c>
      <c r="O119" s="24">
        <v>33.14</v>
      </c>
      <c r="P119" s="31"/>
    </row>
    <row r="120" spans="1:16" ht="15.75">
      <c r="A120" s="5">
        <v>87</v>
      </c>
      <c r="B120" s="6" t="s">
        <v>88</v>
      </c>
      <c r="C120" s="21">
        <v>17.59</v>
      </c>
      <c r="D120" s="22">
        <v>20.05</v>
      </c>
      <c r="E120" s="23">
        <v>22.52</v>
      </c>
      <c r="F120" s="22">
        <v>27.74</v>
      </c>
      <c r="G120" s="23">
        <v>30.1</v>
      </c>
      <c r="H120" s="22">
        <v>32.44</v>
      </c>
      <c r="I120" s="23">
        <v>34.78</v>
      </c>
      <c r="J120" s="22">
        <v>39.35</v>
      </c>
      <c r="K120" s="23">
        <v>43.49</v>
      </c>
      <c r="L120" s="24">
        <v>41.42</v>
      </c>
      <c r="M120" s="24">
        <v>38.1</v>
      </c>
      <c r="N120" s="24">
        <v>35.200000000000003</v>
      </c>
      <c r="O120" s="24">
        <v>33.14</v>
      </c>
      <c r="P120" s="31"/>
    </row>
    <row r="121" spans="1:16" ht="15.75">
      <c r="A121" s="5">
        <v>88</v>
      </c>
      <c r="B121" s="6" t="s">
        <v>89</v>
      </c>
      <c r="C121" s="21">
        <v>14.52</v>
      </c>
      <c r="D121" s="22">
        <v>16.55</v>
      </c>
      <c r="E121" s="23">
        <v>18.59</v>
      </c>
      <c r="F121" s="22">
        <v>22.91</v>
      </c>
      <c r="G121" s="23">
        <v>24.84</v>
      </c>
      <c r="H121" s="22">
        <v>26.78</v>
      </c>
      <c r="I121" s="23">
        <v>28.72</v>
      </c>
      <c r="J121" s="22">
        <v>32.49</v>
      </c>
      <c r="K121" s="23">
        <v>35.909999999999997</v>
      </c>
      <c r="L121" s="24">
        <v>34.200000000000003</v>
      </c>
      <c r="M121" s="24">
        <v>31.46</v>
      </c>
      <c r="N121" s="24">
        <v>29.07</v>
      </c>
      <c r="O121" s="24">
        <v>27.35</v>
      </c>
      <c r="P121" s="31"/>
    </row>
    <row r="122" spans="1:16" ht="15.75">
      <c r="A122" s="5">
        <v>88</v>
      </c>
      <c r="B122" s="6" t="s">
        <v>4</v>
      </c>
      <c r="C122" s="21">
        <v>36.799999999999997</v>
      </c>
      <c r="D122" s="22">
        <v>41.96</v>
      </c>
      <c r="E122" s="23">
        <v>47.11</v>
      </c>
      <c r="F122" s="22">
        <v>52.27</v>
      </c>
      <c r="G122" s="23">
        <v>56.68</v>
      </c>
      <c r="H122" s="22">
        <v>61.1</v>
      </c>
      <c r="I122" s="23">
        <v>65.510000000000005</v>
      </c>
      <c r="J122" s="22">
        <v>69.94</v>
      </c>
      <c r="K122" s="23">
        <v>77.290000000000006</v>
      </c>
      <c r="L122" s="24">
        <v>73.62</v>
      </c>
      <c r="M122" s="24">
        <v>67.72</v>
      </c>
      <c r="N122" s="24">
        <v>62.57</v>
      </c>
      <c r="O122" s="24">
        <v>58.89</v>
      </c>
      <c r="P122" s="31"/>
    </row>
    <row r="123" spans="1:16" ht="15.75">
      <c r="A123" s="5">
        <v>89</v>
      </c>
      <c r="B123" s="6" t="s">
        <v>90</v>
      </c>
      <c r="C123" s="21">
        <v>11.96</v>
      </c>
      <c r="D123" s="22">
        <v>13.64</v>
      </c>
      <c r="E123" s="23">
        <v>15.31</v>
      </c>
      <c r="F123" s="22">
        <v>18.88</v>
      </c>
      <c r="G123" s="23">
        <v>20.48</v>
      </c>
      <c r="H123" s="22">
        <v>22.06</v>
      </c>
      <c r="I123" s="23">
        <v>23.66</v>
      </c>
      <c r="J123" s="22">
        <v>26.77</v>
      </c>
      <c r="K123" s="23">
        <v>29.59</v>
      </c>
      <c r="L123" s="24">
        <v>28.18</v>
      </c>
      <c r="M123" s="24">
        <v>25.92</v>
      </c>
      <c r="N123" s="24">
        <v>23.96</v>
      </c>
      <c r="O123" s="24">
        <v>22.54</v>
      </c>
      <c r="P123" s="31"/>
    </row>
    <row r="124" spans="1:16" ht="15.75">
      <c r="A124" s="5">
        <v>90</v>
      </c>
      <c r="B124" s="6" t="s">
        <v>91</v>
      </c>
      <c r="C124" s="21">
        <v>17.100000000000001</v>
      </c>
      <c r="D124" s="22">
        <v>19.489999999999998</v>
      </c>
      <c r="E124" s="23">
        <v>21.89</v>
      </c>
      <c r="F124" s="22">
        <v>26.57</v>
      </c>
      <c r="G124" s="23">
        <v>28.82</v>
      </c>
      <c r="H124" s="22">
        <v>31.07</v>
      </c>
      <c r="I124" s="23">
        <v>33.31</v>
      </c>
      <c r="J124" s="22">
        <v>37.4</v>
      </c>
      <c r="K124" s="23">
        <v>41.33</v>
      </c>
      <c r="L124" s="24">
        <v>39.36</v>
      </c>
      <c r="M124" s="24">
        <v>36.21</v>
      </c>
      <c r="N124" s="24">
        <v>33.46</v>
      </c>
      <c r="O124" s="24">
        <v>31.49</v>
      </c>
      <c r="P124" s="31"/>
    </row>
    <row r="125" spans="1:16" ht="15.75">
      <c r="A125" s="5">
        <v>91</v>
      </c>
      <c r="B125" s="6" t="s">
        <v>92</v>
      </c>
      <c r="C125" s="21">
        <v>19.63</v>
      </c>
      <c r="D125" s="22">
        <v>22.37</v>
      </c>
      <c r="E125" s="23">
        <v>25.12</v>
      </c>
      <c r="F125" s="22">
        <v>29.91</v>
      </c>
      <c r="G125" s="23">
        <v>32.44</v>
      </c>
      <c r="H125" s="22">
        <v>34.97</v>
      </c>
      <c r="I125" s="23">
        <v>37.51</v>
      </c>
      <c r="J125" s="22">
        <v>41.67</v>
      </c>
      <c r="K125" s="23">
        <v>46.06</v>
      </c>
      <c r="L125" s="24">
        <v>43.86</v>
      </c>
      <c r="M125" s="24">
        <v>40.35</v>
      </c>
      <c r="N125" s="24">
        <v>37.28</v>
      </c>
      <c r="O125" s="24">
        <v>35.090000000000003</v>
      </c>
      <c r="P125" s="31"/>
    </row>
    <row r="126" spans="1:16" ht="15.75">
      <c r="A126" s="5">
        <v>92</v>
      </c>
      <c r="B126" s="6" t="s">
        <v>93</v>
      </c>
      <c r="C126" s="21">
        <v>20.399999999999999</v>
      </c>
      <c r="D126" s="22">
        <v>23.24</v>
      </c>
      <c r="E126" s="23">
        <v>26.1</v>
      </c>
      <c r="F126" s="22">
        <v>31.08</v>
      </c>
      <c r="G126" s="23">
        <v>33.72</v>
      </c>
      <c r="H126" s="22">
        <v>36.35</v>
      </c>
      <c r="I126" s="23">
        <v>38.97</v>
      </c>
      <c r="J126" s="22">
        <v>43.32</v>
      </c>
      <c r="K126" s="23">
        <v>47.87</v>
      </c>
      <c r="L126" s="24">
        <v>45.59</v>
      </c>
      <c r="M126" s="24">
        <v>41.94</v>
      </c>
      <c r="N126" s="24">
        <v>38.75</v>
      </c>
      <c r="O126" s="24">
        <v>36.47</v>
      </c>
      <c r="P126" s="31"/>
    </row>
    <row r="127" spans="1:16" ht="15.75">
      <c r="A127" s="5">
        <v>93</v>
      </c>
      <c r="B127" s="6" t="s">
        <v>94</v>
      </c>
      <c r="C127" s="21">
        <v>19.63</v>
      </c>
      <c r="D127" s="22">
        <v>22.37</v>
      </c>
      <c r="E127" s="23">
        <v>25.12</v>
      </c>
      <c r="F127" s="22">
        <v>29.91</v>
      </c>
      <c r="G127" s="23">
        <v>32.44</v>
      </c>
      <c r="H127" s="22">
        <v>34.97</v>
      </c>
      <c r="I127" s="23">
        <v>37.51</v>
      </c>
      <c r="J127" s="22">
        <v>41.67</v>
      </c>
      <c r="K127" s="23">
        <v>46.06</v>
      </c>
      <c r="L127" s="24">
        <v>43.86</v>
      </c>
      <c r="M127" s="24">
        <v>40.35</v>
      </c>
      <c r="N127" s="24">
        <v>37.28</v>
      </c>
      <c r="O127" s="24">
        <v>35.090000000000003</v>
      </c>
      <c r="P127" s="31"/>
    </row>
    <row r="128" spans="1:16" ht="15.75">
      <c r="A128" s="5">
        <v>94</v>
      </c>
      <c r="B128" s="6" t="s">
        <v>95</v>
      </c>
      <c r="C128" s="21">
        <v>19.63</v>
      </c>
      <c r="D128" s="22">
        <v>22.37</v>
      </c>
      <c r="E128" s="23">
        <v>25.12</v>
      </c>
      <c r="F128" s="22">
        <v>29.91</v>
      </c>
      <c r="G128" s="23">
        <v>32.44</v>
      </c>
      <c r="H128" s="22">
        <v>34.97</v>
      </c>
      <c r="I128" s="23">
        <v>37.51</v>
      </c>
      <c r="J128" s="22">
        <v>41.67</v>
      </c>
      <c r="K128" s="23">
        <v>46.06</v>
      </c>
      <c r="L128" s="24">
        <v>43.86</v>
      </c>
      <c r="M128" s="24">
        <v>40.35</v>
      </c>
      <c r="N128" s="24">
        <v>37.28</v>
      </c>
      <c r="O128" s="24">
        <v>35.090000000000003</v>
      </c>
      <c r="P128" s="31"/>
    </row>
    <row r="129" spans="1:16" ht="15.75">
      <c r="A129" s="5">
        <v>95</v>
      </c>
      <c r="B129" s="6" t="s">
        <v>96</v>
      </c>
      <c r="C129" s="21">
        <v>20.399999999999999</v>
      </c>
      <c r="D129" s="22">
        <v>23.24</v>
      </c>
      <c r="E129" s="23">
        <v>26.1</v>
      </c>
      <c r="F129" s="22">
        <v>31.08</v>
      </c>
      <c r="G129" s="23">
        <v>33.72</v>
      </c>
      <c r="H129" s="22">
        <v>36.35</v>
      </c>
      <c r="I129" s="23">
        <v>38.97</v>
      </c>
      <c r="J129" s="22">
        <v>43.32</v>
      </c>
      <c r="K129" s="23">
        <v>47.87</v>
      </c>
      <c r="L129" s="24">
        <v>45.59</v>
      </c>
      <c r="M129" s="24">
        <v>41.94</v>
      </c>
      <c r="N129" s="24">
        <v>38.75</v>
      </c>
      <c r="O129" s="24">
        <v>36.47</v>
      </c>
      <c r="P129" s="31"/>
    </row>
    <row r="130" spans="1:16" ht="16.5" thickBot="1">
      <c r="A130" s="7">
        <v>98</v>
      </c>
      <c r="B130" s="8" t="s">
        <v>97</v>
      </c>
      <c r="C130" s="25">
        <v>64.06</v>
      </c>
      <c r="D130" s="26">
        <v>73.02</v>
      </c>
      <c r="E130" s="27">
        <v>82</v>
      </c>
      <c r="F130" s="26">
        <v>90.96</v>
      </c>
      <c r="G130" s="27">
        <v>98.64</v>
      </c>
      <c r="H130" s="26">
        <v>106.34</v>
      </c>
      <c r="I130" s="27">
        <v>114.02</v>
      </c>
      <c r="J130" s="26">
        <v>121.71</v>
      </c>
      <c r="K130" s="27">
        <v>134.52000000000001</v>
      </c>
      <c r="L130" s="28">
        <v>128.12</v>
      </c>
      <c r="M130" s="28">
        <v>117.86</v>
      </c>
      <c r="N130" s="28">
        <v>108.9</v>
      </c>
      <c r="O130" s="28">
        <v>102.49</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codeName="Feuil4"/>
  <dimension ref="A1:I30"/>
  <sheetViews>
    <sheetView tabSelected="1" workbookViewId="0">
      <selection activeCell="D5" sqref="D5"/>
    </sheetView>
  </sheetViews>
  <sheetFormatPr baseColWidth="10" defaultRowHeight="15"/>
  <cols>
    <col min="1" max="1" width="24.42578125" bestFit="1" customWidth="1"/>
    <col min="3" max="3" width="38.7109375" customWidth="1"/>
  </cols>
  <sheetData>
    <row r="1" spans="1:9">
      <c r="A1" s="39"/>
      <c r="B1" s="39"/>
      <c r="C1" s="39"/>
      <c r="D1" s="40"/>
      <c r="E1" s="40"/>
      <c r="F1" s="40"/>
      <c r="G1" s="40"/>
      <c r="H1" s="40"/>
      <c r="I1" s="41"/>
    </row>
    <row r="2" spans="1:9" ht="15.75" thickBot="1">
      <c r="A2" s="39"/>
      <c r="B2" s="39"/>
      <c r="C2" s="39"/>
      <c r="D2" s="40"/>
      <c r="E2" s="40"/>
      <c r="F2" s="40"/>
      <c r="G2" s="40"/>
      <c r="H2" s="40"/>
      <c r="I2" s="41"/>
    </row>
    <row r="3" spans="1:9" ht="18.75" thickBot="1">
      <c r="A3" s="42" t="s">
        <v>117</v>
      </c>
      <c r="B3" s="43">
        <v>1</v>
      </c>
      <c r="C3" s="44" t="str">
        <f>INDEX(Liste_dept,MATCH($B$3,num_dept,0),2)</f>
        <v>AIN</v>
      </c>
      <c r="D3" s="40"/>
      <c r="E3" s="40"/>
      <c r="F3" s="40"/>
      <c r="G3" s="40"/>
      <c r="H3" s="40"/>
      <c r="I3" s="41"/>
    </row>
    <row r="4" spans="1:9" ht="18.75" thickBot="1">
      <c r="A4" s="42" t="s">
        <v>118</v>
      </c>
      <c r="B4" s="77">
        <v>99</v>
      </c>
      <c r="C4" s="78"/>
      <c r="D4" s="40"/>
      <c r="E4" s="40"/>
      <c r="F4" s="40"/>
      <c r="G4" s="40"/>
      <c r="H4" s="40"/>
      <c r="I4" s="41"/>
    </row>
    <row r="5" spans="1:9">
      <c r="A5" s="39"/>
      <c r="B5" s="39"/>
      <c r="C5" s="39"/>
      <c r="D5" s="40"/>
      <c r="E5" s="40"/>
      <c r="F5" s="40"/>
      <c r="G5" s="40"/>
      <c r="H5" s="40"/>
      <c r="I5" s="41"/>
    </row>
    <row r="6" spans="1:9">
      <c r="A6" s="39"/>
      <c r="B6" s="39"/>
      <c r="C6" s="40"/>
      <c r="D6" s="40"/>
      <c r="E6" s="40"/>
      <c r="F6" s="40"/>
      <c r="G6" s="40"/>
      <c r="H6" s="40"/>
      <c r="I6" s="41"/>
    </row>
    <row r="7" spans="1:9" ht="15.75" thickBot="1">
      <c r="A7" s="39"/>
      <c r="B7" s="39"/>
      <c r="C7" s="45" t="s">
        <v>119</v>
      </c>
      <c r="D7" s="45" t="s">
        <v>120</v>
      </c>
      <c r="E7" s="45" t="s">
        <v>121</v>
      </c>
      <c r="F7" s="45"/>
      <c r="G7" s="45"/>
      <c r="H7" s="45"/>
      <c r="I7" s="41"/>
    </row>
    <row r="8" spans="1:9">
      <c r="A8" s="79" t="s">
        <v>125</v>
      </c>
      <c r="B8" s="80"/>
      <c r="C8" s="46" t="str">
        <f t="shared" ref="C8:C13" si="0">$C$3</f>
        <v>AIN</v>
      </c>
      <c r="D8" s="47">
        <f>IF($B$4&lt;=100,IF(INT($B$4/10)&gt;=9,INDEX(tarif1_inf100,MATCH($C$3,dept_tarif1,0),9),INDEX(tarif1_inf100,MATCH($C$3,dept_tarif1,0),INT($B$4/10)+1)),ROUNDUP($B$4/100,1)*IF(ROUNDUP($B$4/100,1)*100&lt;299,INDEX(tarif1_sup100,MATCH($C$3,dept_tarif1,0),1),IF(ROUNDUP($B$4/100,1)*100&lt;499,INDEX(tarif1_sup100,MATCH($C$3,dept_tarif1,0),2),IF(ROUNDUP($B$4/100,1)*100&lt;699,INDEX(tarif1_sup100,MATCH($C$3,dept_tarif1,0),3),INDEX(tarif1_sup100,MATCH($C$3,dept_tarif1,0),4)))))</f>
        <v>32.909999999999997</v>
      </c>
      <c r="E8" s="48">
        <f>RANK($D8,$D$8:$D$10,1)</f>
        <v>1</v>
      </c>
      <c r="F8" s="55"/>
      <c r="G8" s="56"/>
      <c r="H8" s="56"/>
      <c r="I8" s="49"/>
    </row>
    <row r="9" spans="1:9">
      <c r="A9" s="81" t="s">
        <v>126</v>
      </c>
      <c r="B9" s="82"/>
      <c r="C9" s="64" t="str">
        <f t="shared" si="0"/>
        <v>AIN</v>
      </c>
      <c r="D9" s="50">
        <f>IF($B$4&lt;=100,IF(INT($B$4/10)&gt;=9,INDEX(tarif2_inf100,MATCH($C$3,dept_tarif2,0),9),INDEX(tarif2_inf100,MATCH($C$3,dept_tarif2,0),INT($B$4/10)+1)),ROUNDUP($B$4/100,1)*IF(ROUNDUP($B$4/100,1)*100&lt;299,INDEX(tarif2_sup100,MATCH($C$3,dept_tarif2,0),1),IF(ROUNDUP($B$4/100,1)*100&lt;499,INDEX(tarif2_sup100,MATCH($C$3,dept_tarif2,0),2),IF(ROUNDUP($B$4/100,1)*100&lt;699,INDEX(tarif2_sup100,MATCH($C$3,dept_tarif2,0),3),INDEX(tarif2_sup100,MATCH($C$3,dept_tarif2,0),4)))))</f>
        <v>55.95</v>
      </c>
      <c r="E9" s="51">
        <f t="shared" ref="E9:E13" si="1">RANK($D9,$D$8:$D$10,1)</f>
        <v>3</v>
      </c>
      <c r="F9" s="55"/>
      <c r="G9" s="56"/>
      <c r="H9" s="56"/>
      <c r="I9" s="49"/>
    </row>
    <row r="10" spans="1:9">
      <c r="A10" s="70" t="s">
        <v>127</v>
      </c>
      <c r="B10" s="71"/>
      <c r="C10" s="65" t="str">
        <f t="shared" si="0"/>
        <v>AIN</v>
      </c>
      <c r="D10" s="52">
        <f>IF($B$4&lt;=100,IF(INT($B$4/10)&gt;=9,INDEX(tarif3_inf100,MATCH($C$3,dept_tarif3,0),9),INDEX(tarif3_inf100,MATCH($C$3,dept_tarif3,0),INT($B$4/10)+1)),ROUNDUP($B$4/100,1)*IF(ROUNDUP($B$4/100,1)*100&lt;299,INDEX(tarif3_sup100,MATCH($C$3,dept_tarif3,0),1),IF(ROUNDUP($B$4/100,1)*100&lt;499,INDEX(tarif3_sup100,MATCH($C$3,dept_tarif3,0),2),IF(ROUNDUP($B$4/100,1)*100&lt;699,INDEX(tarif3_sup100,MATCH($C$3,dept_tarif3,0),3),INDEX(tarif3_sup100,MATCH($C$3,dept_tarif3,0),4)))))</f>
        <v>42.78</v>
      </c>
      <c r="E10" s="53">
        <f t="shared" si="1"/>
        <v>2</v>
      </c>
      <c r="F10" s="59"/>
      <c r="G10" s="56"/>
      <c r="H10" s="56"/>
      <c r="I10" s="49"/>
    </row>
    <row r="11" spans="1:9">
      <c r="A11" s="70" t="s">
        <v>128</v>
      </c>
      <c r="B11" s="71"/>
      <c r="C11" s="65" t="str">
        <f t="shared" si="0"/>
        <v>AIN</v>
      </c>
      <c r="D11" s="52" t="e">
        <f>IF($B$4&lt;=100,IF(INT($B$4/10)&gt;=9,INDEX(tarif4_inf100,MATCH($C$3,dept_tarif4,0),9),INDEX(tarif4_inf100,MATCH($C$3,dept_tarif4,0),INT($B$4/10)+1)),ROUNDUP($B$4/100,1)*IF(ROUNDUP($B$4/100,1)*100&lt;299,INDEX(tarif3_sup100,MATCH($C$3,dept_tarif3,0),1),IF(ROUNDUP($B$4/100,1)*100&lt;499,INDEX(tarif3_sup100,MATCH($C$3,dept_tarif3,0),2),IF(ROUNDUP($B$4/100,1)*100&lt;699,INDEX(tarif3_sup100,MATCH($C$3,dept_tarif3,0),3),INDEX(tarif3_sup100,MATCH($C$3,dept_tarif3,0),4)))))</f>
        <v>#NAME?</v>
      </c>
      <c r="E11" s="53" t="e">
        <f>RANK($D11,$D$8:$D$10,1)</f>
        <v>#NAME?</v>
      </c>
      <c r="F11" s="59"/>
      <c r="G11" s="56"/>
      <c r="H11" s="56"/>
      <c r="I11" s="49"/>
    </row>
    <row r="12" spans="1:9">
      <c r="A12" s="70" t="s">
        <v>129</v>
      </c>
      <c r="B12" s="71"/>
      <c r="C12" s="65" t="str">
        <f t="shared" si="0"/>
        <v>AIN</v>
      </c>
      <c r="D12" s="52" t="e">
        <f>IF($B$4&lt;=100,IF(INT($B$4/10)&gt;=9,INDEX(tarif5_inf100,MATCH($C$3,dept_tarif5,0),9),INDEX(tarif5_inf100,MATCH($C$3,dept_tarif5,0),INT($B$4/10)+1)),ROUNDUP($B$4/100,1)*IF(ROUNDUP($B$4/100,1)*100&lt;299,INDEX(tarif3_sup100,MATCH($C$3,dept_tarif3,0),1),IF(ROUNDUP($B$4/100,1)*100&lt;499,INDEX(tarif3_sup100,MATCH($C$3,dept_tarif3,0),2),IF(ROUNDUP($B$4/100,1)*100&lt;699,INDEX(tarif3_sup100,MATCH($C$3,dept_tarif3,0),3),INDEX(tarif3_sup100,MATCH($C$3,dept_tarif3,0),4)))))</f>
        <v>#NAME?</v>
      </c>
      <c r="E12" s="53" t="e">
        <f t="shared" si="1"/>
        <v>#NAME?</v>
      </c>
      <c r="F12" s="59"/>
      <c r="G12" s="56"/>
      <c r="H12" s="56"/>
      <c r="I12" s="49"/>
    </row>
    <row r="13" spans="1:9">
      <c r="A13" s="70" t="s">
        <v>130</v>
      </c>
      <c r="B13" s="71"/>
      <c r="C13" s="65" t="str">
        <f t="shared" si="0"/>
        <v>AIN</v>
      </c>
      <c r="D13" s="52" t="e">
        <f>IF($B$4&lt;=100,IF(INT($B$4/10)&gt;=9,INDEX(tarif6_inf100,MATCH($C$3,dept_tarif6,0),9),INDEX(tarif6_inf100,MATCH($C$3,dept_tarif6,0),INT($B$4/10)+1)),ROUNDUP($B$4/100,1)*IF(ROUNDUP($B$4/100,1)*100&lt;299,INDEX(tarif3_sup100,MATCH($C$3,dept_tarif3,0),1),IF(ROUNDUP($B$4/100,1)*100&lt;499,INDEX(tarif3_sup100,MATCH($C$3,dept_tarif3,0),2),IF(ROUNDUP($B$4/100,1)*100&lt;699,INDEX(tarif3_sup100,MATCH($C$3,dept_tarif3,0),3),INDEX(tarif3_sup100,MATCH($C$3,dept_tarif3,0),4)))))</f>
        <v>#NAME?</v>
      </c>
      <c r="E13" s="53" t="e">
        <f t="shared" si="1"/>
        <v>#NAME?</v>
      </c>
      <c r="F13" s="59"/>
      <c r="G13" s="56"/>
      <c r="H13" s="56"/>
      <c r="I13" s="49"/>
    </row>
    <row r="14" spans="1:9">
      <c r="A14" s="60"/>
      <c r="B14" s="39"/>
      <c r="C14" s="39"/>
      <c r="D14" s="39"/>
      <c r="I14" s="49"/>
    </row>
    <row r="15" spans="1:9">
      <c r="A15" s="49"/>
      <c r="B15" s="49"/>
      <c r="C15" s="49"/>
      <c r="D15" s="49"/>
      <c r="I15" s="49"/>
    </row>
    <row r="16" spans="1:9" ht="18">
      <c r="A16" s="76"/>
      <c r="B16" s="76"/>
      <c r="C16" s="76"/>
      <c r="D16" s="62"/>
    </row>
    <row r="17" spans="1:8">
      <c r="A17" s="39"/>
      <c r="B17" s="39"/>
      <c r="C17" s="39"/>
      <c r="D17" s="40"/>
      <c r="E17" s="40"/>
      <c r="F17" s="40"/>
      <c r="G17" s="40"/>
      <c r="H17" s="40"/>
    </row>
    <row r="18" spans="1:8" ht="15.75" thickBot="1">
      <c r="A18" s="39"/>
      <c r="B18" s="39"/>
      <c r="C18" s="39"/>
      <c r="D18" s="40"/>
      <c r="E18" s="40"/>
      <c r="F18" s="40"/>
      <c r="G18" s="40"/>
      <c r="H18" s="40"/>
    </row>
    <row r="19" spans="1:8" ht="18.75" thickBot="1">
      <c r="A19" s="42" t="s">
        <v>117</v>
      </c>
      <c r="B19" s="43">
        <v>1</v>
      </c>
      <c r="C19" s="44" t="str">
        <f>INDEX(Liste_dept,MATCH($B$19,num_dept,0),2)</f>
        <v>AIN</v>
      </c>
      <c r="D19" s="40"/>
      <c r="E19" s="40"/>
      <c r="F19" s="40"/>
      <c r="G19" s="40"/>
      <c r="H19" s="40"/>
    </row>
    <row r="20" spans="1:8" ht="18.75" thickBot="1">
      <c r="A20" s="42" t="s">
        <v>118</v>
      </c>
      <c r="B20" s="77">
        <v>300</v>
      </c>
      <c r="C20" s="78"/>
      <c r="D20" s="40"/>
      <c r="E20" s="40"/>
      <c r="F20" s="40"/>
      <c r="G20" s="40"/>
      <c r="H20" s="40"/>
    </row>
    <row r="21" spans="1:8">
      <c r="A21" s="39"/>
      <c r="B21" s="39"/>
      <c r="C21" s="39"/>
      <c r="D21" s="40"/>
      <c r="E21" s="40"/>
      <c r="F21" s="40"/>
      <c r="G21" s="40"/>
      <c r="H21" s="40"/>
    </row>
    <row r="22" spans="1:8">
      <c r="A22" s="39"/>
      <c r="B22" s="39"/>
      <c r="C22" s="40"/>
      <c r="D22" s="40"/>
      <c r="E22" s="40"/>
      <c r="F22" s="40"/>
      <c r="G22" s="40"/>
      <c r="H22" s="40"/>
    </row>
    <row r="23" spans="1:8" ht="15.75" thickBot="1">
      <c r="A23" s="39"/>
      <c r="B23" s="39"/>
      <c r="C23" s="45" t="s">
        <v>119</v>
      </c>
      <c r="D23" s="45" t="s">
        <v>120</v>
      </c>
      <c r="E23" s="45" t="s">
        <v>121</v>
      </c>
      <c r="F23" s="45"/>
      <c r="G23" s="45"/>
      <c r="H23" s="45"/>
    </row>
    <row r="24" spans="1:8">
      <c r="A24" s="79" t="s">
        <v>125</v>
      </c>
      <c r="B24" s="80"/>
      <c r="C24" s="46" t="str">
        <f t="shared" ref="C24:C26" si="2">$C$19</f>
        <v>AIN</v>
      </c>
      <c r="D24" s="47">
        <f>IF($B$20&gt;100,ROUNDUP($B$20/100,1)*IF(ROUNDUP($B$20/100,1)*100&lt;299,INDEX(tarif1_sup100,MATCH($C$19,dept_tarif1,0),1),IF(ROUNDUP($B$20/100,1)*100&lt;499,INDEX(tarif1_sup100,MATCH($C$19,dept_tarif1,0),2),IF(ROUNDUP($B$20/100,1)*100&lt;699,INDEX(tarif1_sup100,MATCH($C$19,dept_tarif1,0),3),INDEX(tarif1_sup100,MATCH($C$19,dept_tarif1,0),4)))),IF(INT($B$20/10)&gt;=9,INDEX(tarif1_inf100,MATCH($C$19,dept_tarif1,0),9),INDEX(tarif1_inf100,MATCH($C$19,dept_tarif1,0),INT($B$20/10)+1)))</f>
        <v>86.49</v>
      </c>
      <c r="E24" s="48">
        <f t="shared" ref="E24:E26" si="3">RANK($D24,$D$24:$D$26,1)</f>
        <v>1</v>
      </c>
      <c r="F24" s="55"/>
      <c r="G24" s="56"/>
      <c r="H24" s="56"/>
    </row>
    <row r="25" spans="1:8">
      <c r="A25" s="81" t="s">
        <v>126</v>
      </c>
      <c r="B25" s="82"/>
      <c r="C25" s="64" t="str">
        <f t="shared" si="2"/>
        <v>AIN</v>
      </c>
      <c r="D25" s="50">
        <f>IF($B$20&gt;100,ROUNDUP($B$20/100,1)*IF(ROUNDUP($B$20/100,1)*100&lt;299,INDEX(tarif2_sup100,MATCH($C$19,dept_tarif2,0),1),IF(ROUNDUP($B$20/100,1)*100&lt;499,INDEX(tarif2_sup100,MATCH($C$19,dept_tarif2,0),2),IF(ROUNDUP($B$20/100,1)*100&lt;699,INDEX(tarif2_sup100,MATCH($C$19,dept_tarif2,0),3),INDEX(tarif2_sup100,MATCH($C$19,dept_tarif2,0),4)))),IF(INT($B$20/10)&gt;=9,INDEX(tarif2_inf100,MATCH($C$19,dept_tarif2,0),9),INDEX(tarif2_inf100,MATCH($C$19,dept_tarif2,0),INT($B$20/10)+1)))</f>
        <v>147.03</v>
      </c>
      <c r="E25" s="51">
        <f t="shared" si="3"/>
        <v>3</v>
      </c>
      <c r="F25" s="55"/>
      <c r="G25" s="56"/>
      <c r="H25" s="56"/>
    </row>
    <row r="26" spans="1:8">
      <c r="A26" s="70" t="s">
        <v>127</v>
      </c>
      <c r="B26" s="71"/>
      <c r="C26" s="65" t="str">
        <f t="shared" si="2"/>
        <v>AIN</v>
      </c>
      <c r="D26" s="52">
        <f>IF($B$20&gt;100,ROUNDUP($B$20/100,1)*IF(ROUNDUP($B$20/100,1)*100&lt;299,INDEX(tarif3_sup100,MATCH($C$19,dept_tarif3,0),1),IF(ROUNDUP($B$20/100,1)*100&lt;499,INDEX(tarif3_sup100,MATCH($C$19,dept_tarif3,0),2),IF(ROUNDUP($B$20/100,1)*100&lt;699,INDEX(tarif3_sup100,MATCH($C$19,dept_tarif3,0),3),INDEX(tarif3_sup100,MATCH($C$19,dept_tarif3,0),4)))),IF(INT($B$20/10)&gt;=9,INDEX(tarif3_inf100,MATCH($C$19,dept_tarif3,0),9),INDEX(tarif3_inf100,MATCH($C$19,dept_tarif3,0),INT($B$20/10)+1)))</f>
        <v>112.44</v>
      </c>
      <c r="E26" s="53">
        <f t="shared" si="3"/>
        <v>2</v>
      </c>
      <c r="F26" s="59"/>
      <c r="G26" s="56"/>
      <c r="H26" s="56"/>
    </row>
    <row r="27" spans="1:8">
      <c r="A27" s="54" t="s">
        <v>122</v>
      </c>
      <c r="B27" s="72" t="str">
        <f>IFERROR(INDEX($A$24:$A$26,MATCH(1,$E$24:$E$26,0),1),"")</f>
        <v>tarif1</v>
      </c>
      <c r="C27" s="72"/>
      <c r="D27" s="54"/>
      <c r="E27" s="39"/>
      <c r="F27" s="61"/>
      <c r="G27" s="61"/>
      <c r="H27" s="39"/>
    </row>
    <row r="28" spans="1:8">
      <c r="A28" s="57" t="s">
        <v>123</v>
      </c>
      <c r="B28" s="73" t="str">
        <f>IFERROR(INDEX($A$24:$A$26,MATCH(3,$E$24:$E$26,0),1),"")</f>
        <v>tarif2</v>
      </c>
      <c r="C28" s="73"/>
      <c r="D28" s="54"/>
      <c r="E28" s="49"/>
      <c r="F28" s="49"/>
      <c r="G28" s="49"/>
      <c r="H28" s="49"/>
    </row>
    <row r="29" spans="1:8">
      <c r="A29" s="54" t="s">
        <v>124</v>
      </c>
      <c r="B29" s="74">
        <f>IFERROR(INDEX($D$24:$D$26,MATCH(3,$E$24:$E$26,0),1)-INDEX($D$24:$D$26,MATCH(1,$E$8:$E$10,0),1),0)</f>
        <v>60.540000000000006</v>
      </c>
      <c r="C29" s="75"/>
      <c r="D29" s="58"/>
      <c r="E29" s="49"/>
      <c r="F29" s="49"/>
      <c r="G29" s="49"/>
      <c r="H29" s="49"/>
    </row>
    <row r="30" spans="1:8">
      <c r="A30" s="60"/>
      <c r="B30" s="39"/>
      <c r="C30" s="39"/>
      <c r="D30" s="39"/>
      <c r="F30" s="63"/>
    </row>
  </sheetData>
  <mergeCells count="15">
    <mergeCell ref="A12:B12"/>
    <mergeCell ref="A13:B13"/>
    <mergeCell ref="B4:C4"/>
    <mergeCell ref="A8:B8"/>
    <mergeCell ref="A9:B9"/>
    <mergeCell ref="A10:B10"/>
    <mergeCell ref="A11:B11"/>
    <mergeCell ref="A26:B26"/>
    <mergeCell ref="B27:C27"/>
    <mergeCell ref="B28:C28"/>
    <mergeCell ref="B29:C29"/>
    <mergeCell ref="A16:C16"/>
    <mergeCell ref="B20:C20"/>
    <mergeCell ref="A24:B24"/>
    <mergeCell ref="A25:B25"/>
  </mergeCells>
  <dataValidations count="1">
    <dataValidation type="list" allowBlank="1" showInputMessage="1" showErrorMessage="1" sqref="B65538 B3 IX3 ST3 ACP3 AML3 AWH3 BGD3 BPZ3 BZV3 CJR3 CTN3 DDJ3 DNF3 DXB3 EGX3 EQT3 FAP3 FKL3 FUH3 GED3 GNZ3 GXV3 HHR3 HRN3 IBJ3 ILF3 IVB3 JEX3 JOT3 JYP3 KIL3 KSH3 LCD3 LLZ3 LVV3 MFR3 MPN3 MZJ3 NJF3 NTB3 OCX3 OMT3 OWP3 PGL3 PQH3 QAD3 QJZ3 QTV3 RDR3 RNN3 RXJ3 SHF3 SRB3 TAX3 TKT3 TUP3 UEL3 UOH3 UYD3 VHZ3 VRV3 WBR3 WLN3 WVJ3 WVJ983042 WLN983042 WBR983042 VRV983042 VHZ983042 UYD983042 UOH983042 UEL983042 TUP983042 TKT983042 TAX983042 SRB983042 SHF983042 RXJ983042 RNN983042 RDR983042 QTV983042 QJZ983042 QAD983042 PQH983042 PGL983042 OWP983042 OMT983042 OCX983042 NTB983042 NJF983042 MZJ983042 MPN983042 MFR983042 LVV983042 LLZ983042 LCD983042 KSH983042 KIL983042 JYP983042 JOT983042 JEX983042 IVB983042 ILF983042 IBJ983042 HRN983042 HHR983042 GXV983042 GNZ983042 GED983042 FUH983042 FKL983042 FAP983042 EQT983042 EGX983042 DXB983042 DNF983042 DDJ983042 CTN983042 CJR983042 BZV983042 BPZ983042 BGD983042 AWH983042 AML983042 ACP983042 ST983042 IX983042 B983042 WVJ917506 WLN917506 WBR917506 VRV917506 VHZ917506 UYD917506 UOH917506 UEL917506 TUP917506 TKT917506 TAX917506 SRB917506 SHF917506 RXJ917506 RNN917506 RDR917506 QTV917506 QJZ917506 QAD917506 PQH917506 PGL917506 OWP917506 OMT917506 OCX917506 NTB917506 NJF917506 MZJ917506 MPN917506 MFR917506 LVV917506 LLZ917506 LCD917506 KSH917506 KIL917506 JYP917506 JOT917506 JEX917506 IVB917506 ILF917506 IBJ917506 HRN917506 HHR917506 GXV917506 GNZ917506 GED917506 FUH917506 FKL917506 FAP917506 EQT917506 EGX917506 DXB917506 DNF917506 DDJ917506 CTN917506 CJR917506 BZV917506 BPZ917506 BGD917506 AWH917506 AML917506 ACP917506 ST917506 IX917506 B917506 WVJ851970 WLN851970 WBR851970 VRV851970 VHZ851970 UYD851970 UOH851970 UEL851970 TUP851970 TKT851970 TAX851970 SRB851970 SHF851970 RXJ851970 RNN851970 RDR851970 QTV851970 QJZ851970 QAD851970 PQH851970 PGL851970 OWP851970 OMT851970 OCX851970 NTB851970 NJF851970 MZJ851970 MPN851970 MFR851970 LVV851970 LLZ851970 LCD851970 KSH851970 KIL851970 JYP851970 JOT851970 JEX851970 IVB851970 ILF851970 IBJ851970 HRN851970 HHR851970 GXV851970 GNZ851970 GED851970 FUH851970 FKL851970 FAP851970 EQT851970 EGX851970 DXB851970 DNF851970 DDJ851970 CTN851970 CJR851970 BZV851970 BPZ851970 BGD851970 AWH851970 AML851970 ACP851970 ST851970 IX851970 B851970 WVJ786434 WLN786434 WBR786434 VRV786434 VHZ786434 UYD786434 UOH786434 UEL786434 TUP786434 TKT786434 TAX786434 SRB786434 SHF786434 RXJ786434 RNN786434 RDR786434 QTV786434 QJZ786434 QAD786434 PQH786434 PGL786434 OWP786434 OMT786434 OCX786434 NTB786434 NJF786434 MZJ786434 MPN786434 MFR786434 LVV786434 LLZ786434 LCD786434 KSH786434 KIL786434 JYP786434 JOT786434 JEX786434 IVB786434 ILF786434 IBJ786434 HRN786434 HHR786434 GXV786434 GNZ786434 GED786434 FUH786434 FKL786434 FAP786434 EQT786434 EGX786434 DXB786434 DNF786434 DDJ786434 CTN786434 CJR786434 BZV786434 BPZ786434 BGD786434 AWH786434 AML786434 ACP786434 ST786434 IX786434 B786434 WVJ720898 WLN720898 WBR720898 VRV720898 VHZ720898 UYD720898 UOH720898 UEL720898 TUP720898 TKT720898 TAX720898 SRB720898 SHF720898 RXJ720898 RNN720898 RDR720898 QTV720898 QJZ720898 QAD720898 PQH720898 PGL720898 OWP720898 OMT720898 OCX720898 NTB720898 NJF720898 MZJ720898 MPN720898 MFR720898 LVV720898 LLZ720898 LCD720898 KSH720898 KIL720898 JYP720898 JOT720898 JEX720898 IVB720898 ILF720898 IBJ720898 HRN720898 HHR720898 GXV720898 GNZ720898 GED720898 FUH720898 FKL720898 FAP720898 EQT720898 EGX720898 DXB720898 DNF720898 DDJ720898 CTN720898 CJR720898 BZV720898 BPZ720898 BGD720898 AWH720898 AML720898 ACP720898 ST720898 IX720898 B720898 WVJ655362 WLN655362 WBR655362 VRV655362 VHZ655362 UYD655362 UOH655362 UEL655362 TUP655362 TKT655362 TAX655362 SRB655362 SHF655362 RXJ655362 RNN655362 RDR655362 QTV655362 QJZ655362 QAD655362 PQH655362 PGL655362 OWP655362 OMT655362 OCX655362 NTB655362 NJF655362 MZJ655362 MPN655362 MFR655362 LVV655362 LLZ655362 LCD655362 KSH655362 KIL655362 JYP655362 JOT655362 JEX655362 IVB655362 ILF655362 IBJ655362 HRN655362 HHR655362 GXV655362 GNZ655362 GED655362 FUH655362 FKL655362 FAP655362 EQT655362 EGX655362 DXB655362 DNF655362 DDJ655362 CTN655362 CJR655362 BZV655362 BPZ655362 BGD655362 AWH655362 AML655362 ACP655362 ST655362 IX655362 B655362 WVJ589826 WLN589826 WBR589826 VRV589826 VHZ589826 UYD589826 UOH589826 UEL589826 TUP589826 TKT589826 TAX589826 SRB589826 SHF589826 RXJ589826 RNN589826 RDR589826 QTV589826 QJZ589826 QAD589826 PQH589826 PGL589826 OWP589826 OMT589826 OCX589826 NTB589826 NJF589826 MZJ589826 MPN589826 MFR589826 LVV589826 LLZ589826 LCD589826 KSH589826 KIL589826 JYP589826 JOT589826 JEX589826 IVB589826 ILF589826 IBJ589826 HRN589826 HHR589826 GXV589826 GNZ589826 GED589826 FUH589826 FKL589826 FAP589826 EQT589826 EGX589826 DXB589826 DNF589826 DDJ589826 CTN589826 CJR589826 BZV589826 BPZ589826 BGD589826 AWH589826 AML589826 ACP589826 ST589826 IX589826 B589826 WVJ524290 WLN524290 WBR524290 VRV524290 VHZ524290 UYD524290 UOH524290 UEL524290 TUP524290 TKT524290 TAX524290 SRB524290 SHF524290 RXJ524290 RNN524290 RDR524290 QTV524290 QJZ524290 QAD524290 PQH524290 PGL524290 OWP524290 OMT524290 OCX524290 NTB524290 NJF524290 MZJ524290 MPN524290 MFR524290 LVV524290 LLZ524290 LCD524290 KSH524290 KIL524290 JYP524290 JOT524290 JEX524290 IVB524290 ILF524290 IBJ524290 HRN524290 HHR524290 GXV524290 GNZ524290 GED524290 FUH524290 FKL524290 FAP524290 EQT524290 EGX524290 DXB524290 DNF524290 DDJ524290 CTN524290 CJR524290 BZV524290 BPZ524290 BGD524290 AWH524290 AML524290 ACP524290 ST524290 IX524290 B524290 WVJ458754 WLN458754 WBR458754 VRV458754 VHZ458754 UYD458754 UOH458754 UEL458754 TUP458754 TKT458754 TAX458754 SRB458754 SHF458754 RXJ458754 RNN458754 RDR458754 QTV458754 QJZ458754 QAD458754 PQH458754 PGL458754 OWP458754 OMT458754 OCX458754 NTB458754 NJF458754 MZJ458754 MPN458754 MFR458754 LVV458754 LLZ458754 LCD458754 KSH458754 KIL458754 JYP458754 JOT458754 JEX458754 IVB458754 ILF458754 IBJ458754 HRN458754 HHR458754 GXV458754 GNZ458754 GED458754 FUH458754 FKL458754 FAP458754 EQT458754 EGX458754 DXB458754 DNF458754 DDJ458754 CTN458754 CJR458754 BZV458754 BPZ458754 BGD458754 AWH458754 AML458754 ACP458754 ST458754 IX458754 B458754 WVJ393218 WLN393218 WBR393218 VRV393218 VHZ393218 UYD393218 UOH393218 UEL393218 TUP393218 TKT393218 TAX393218 SRB393218 SHF393218 RXJ393218 RNN393218 RDR393218 QTV393218 QJZ393218 QAD393218 PQH393218 PGL393218 OWP393218 OMT393218 OCX393218 NTB393218 NJF393218 MZJ393218 MPN393218 MFR393218 LVV393218 LLZ393218 LCD393218 KSH393218 KIL393218 JYP393218 JOT393218 JEX393218 IVB393218 ILF393218 IBJ393218 HRN393218 HHR393218 GXV393218 GNZ393218 GED393218 FUH393218 FKL393218 FAP393218 EQT393218 EGX393218 DXB393218 DNF393218 DDJ393218 CTN393218 CJR393218 BZV393218 BPZ393218 BGD393218 AWH393218 AML393218 ACP393218 ST393218 IX393218 B393218 WVJ327682 WLN327682 WBR327682 VRV327682 VHZ327682 UYD327682 UOH327682 UEL327682 TUP327682 TKT327682 TAX327682 SRB327682 SHF327682 RXJ327682 RNN327682 RDR327682 QTV327682 QJZ327682 QAD327682 PQH327682 PGL327682 OWP327682 OMT327682 OCX327682 NTB327682 NJF327682 MZJ327682 MPN327682 MFR327682 LVV327682 LLZ327682 LCD327682 KSH327682 KIL327682 JYP327682 JOT327682 JEX327682 IVB327682 ILF327682 IBJ327682 HRN327682 HHR327682 GXV327682 GNZ327682 GED327682 FUH327682 FKL327682 FAP327682 EQT327682 EGX327682 DXB327682 DNF327682 DDJ327682 CTN327682 CJR327682 BZV327682 BPZ327682 BGD327682 AWH327682 AML327682 ACP327682 ST327682 IX327682 B327682 WVJ262146 WLN262146 WBR262146 VRV262146 VHZ262146 UYD262146 UOH262146 UEL262146 TUP262146 TKT262146 TAX262146 SRB262146 SHF262146 RXJ262146 RNN262146 RDR262146 QTV262146 QJZ262146 QAD262146 PQH262146 PGL262146 OWP262146 OMT262146 OCX262146 NTB262146 NJF262146 MZJ262146 MPN262146 MFR262146 LVV262146 LLZ262146 LCD262146 KSH262146 KIL262146 JYP262146 JOT262146 JEX262146 IVB262146 ILF262146 IBJ262146 HRN262146 HHR262146 GXV262146 GNZ262146 GED262146 FUH262146 FKL262146 FAP262146 EQT262146 EGX262146 DXB262146 DNF262146 DDJ262146 CTN262146 CJR262146 BZV262146 BPZ262146 BGD262146 AWH262146 AML262146 ACP262146 ST262146 IX262146 B262146 WVJ196610 WLN196610 WBR196610 VRV196610 VHZ196610 UYD196610 UOH196610 UEL196610 TUP196610 TKT196610 TAX196610 SRB196610 SHF196610 RXJ196610 RNN196610 RDR196610 QTV196610 QJZ196610 QAD196610 PQH196610 PGL196610 OWP196610 OMT196610 OCX196610 NTB196610 NJF196610 MZJ196610 MPN196610 MFR196610 LVV196610 LLZ196610 LCD196610 KSH196610 KIL196610 JYP196610 JOT196610 JEX196610 IVB196610 ILF196610 IBJ196610 HRN196610 HHR196610 GXV196610 GNZ196610 GED196610 FUH196610 FKL196610 FAP196610 EQT196610 EGX196610 DXB196610 DNF196610 DDJ196610 CTN196610 CJR196610 BZV196610 BPZ196610 BGD196610 AWH196610 AML196610 ACP196610 ST196610 IX196610 B196610 WVJ131074 WLN131074 WBR131074 VRV131074 VHZ131074 UYD131074 UOH131074 UEL131074 TUP131074 TKT131074 TAX131074 SRB131074 SHF131074 RXJ131074 RNN131074 RDR131074 QTV131074 QJZ131074 QAD131074 PQH131074 PGL131074 OWP131074 OMT131074 OCX131074 NTB131074 NJF131074 MZJ131074 MPN131074 MFR131074 LVV131074 LLZ131074 LCD131074 KSH131074 KIL131074 JYP131074 JOT131074 JEX131074 IVB131074 ILF131074 IBJ131074 HRN131074 HHR131074 GXV131074 GNZ131074 GED131074 FUH131074 FKL131074 FAP131074 EQT131074 EGX131074 DXB131074 DNF131074 DDJ131074 CTN131074 CJR131074 BZV131074 BPZ131074 BGD131074 AWH131074 AML131074 ACP131074 ST131074 IX131074 B131074 WVJ65538 WLN65538 WBR65538 VRV65538 VHZ65538 UYD65538 UOH65538 UEL65538 TUP65538 TKT65538 TAX65538 SRB65538 SHF65538 RXJ65538 RNN65538 RDR65538 QTV65538 QJZ65538 QAD65538 PQH65538 PGL65538 OWP65538 OMT65538 OCX65538 NTB65538 NJF65538 MZJ65538 MPN65538 MFR65538 LVV65538 LLZ65538 LCD65538 KSH65538 KIL65538 JYP65538 JOT65538 JEX65538 IVB65538 ILF65538 IBJ65538 HRN65538 HHR65538 GXV65538 GNZ65538 GED65538 FUH65538 FKL65538 FAP65538 EQT65538 EGX65538 DXB65538 DNF65538 DDJ65538 CTN65538 CJR65538 BZV65538 BPZ65538 BGD65538 AWH65538 AML65538 ACP65538 ST65538 IX65538 B19">
      <formula1>N_depart</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13</vt:i4>
      </vt:variant>
    </vt:vector>
  </HeadingPairs>
  <TitlesOfParts>
    <vt:vector size="20" baseType="lpstr">
      <vt:lpstr>TARIF1</vt:lpstr>
      <vt:lpstr>TARIF2</vt:lpstr>
      <vt:lpstr>TARIF3</vt:lpstr>
      <vt:lpstr>TARIF4</vt:lpstr>
      <vt:lpstr>TARIF5</vt:lpstr>
      <vt:lpstr>TARIF6</vt:lpstr>
      <vt:lpstr>CALCUL TARIF</vt:lpstr>
      <vt:lpstr>dept_tarif1</vt:lpstr>
      <vt:lpstr>dept_tarif2</vt:lpstr>
      <vt:lpstr>dept_tarif3</vt:lpstr>
      <vt:lpstr>TARIF1!Impression_des_titres</vt:lpstr>
      <vt:lpstr>Liste_dept</vt:lpstr>
      <vt:lpstr>num_dept</vt:lpstr>
      <vt:lpstr>tarif1_inf100</vt:lpstr>
      <vt:lpstr>tarif1_sup100</vt:lpstr>
      <vt:lpstr>tarif2_inf100</vt:lpstr>
      <vt:lpstr>tarif2_sup100</vt:lpstr>
      <vt:lpstr>tarif3_inf100</vt:lpstr>
      <vt:lpstr>tarif3_sup100</vt:lpstr>
      <vt:lpstr>TARIF1!Zone_d_impression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GUC Huriyé</dc:creator>
  <cp:lastModifiedBy>Axe</cp:lastModifiedBy>
  <dcterms:created xsi:type="dcterms:W3CDTF">2015-09-14T12:09:36Z</dcterms:created>
  <dcterms:modified xsi:type="dcterms:W3CDTF">2015-09-30T09:10:48Z</dcterms:modified>
</cp:coreProperties>
</file>