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2840" activeTab="1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T3" i="1" l="1" a="1"/>
  <c r="T3" i="1" s="1"/>
  <c r="S3" i="1" a="1"/>
  <c r="S3" i="1" s="1"/>
  <c r="R3" i="1" a="1"/>
  <c r="R3" i="1" s="1"/>
  <c r="Q3" i="1" a="1"/>
  <c r="Q3" i="1" s="1"/>
  <c r="P3" i="1" a="1"/>
  <c r="P3" i="1" s="1"/>
  <c r="O3" i="1" a="1"/>
  <c r="O3" i="1" s="1"/>
  <c r="E15" i="2"/>
  <c r="D15" i="2"/>
  <c r="C15" i="2"/>
  <c r="A15" i="2"/>
  <c r="E14" i="2"/>
  <c r="D14" i="2"/>
  <c r="C14" i="2"/>
  <c r="A14" i="2"/>
  <c r="E13" i="2"/>
  <c r="D13" i="2"/>
  <c r="C13" i="2"/>
  <c r="A13" i="2"/>
  <c r="E12" i="2"/>
  <c r="D12" i="2"/>
  <c r="C12" i="2"/>
  <c r="A12" i="2"/>
  <c r="E11" i="2"/>
  <c r="D11" i="2"/>
  <c r="C11" i="2"/>
  <c r="A11" i="2"/>
  <c r="E10" i="2"/>
  <c r="D10" i="2"/>
  <c r="C10" i="2"/>
  <c r="A10" i="2"/>
  <c r="E9" i="2"/>
  <c r="D9" i="2"/>
  <c r="C9" i="2"/>
  <c r="A9" i="2"/>
  <c r="E8" i="2"/>
  <c r="D8" i="2"/>
  <c r="C8" i="2"/>
  <c r="A8" i="2"/>
  <c r="E7" i="2"/>
  <c r="D7" i="2"/>
  <c r="C7" i="2"/>
  <c r="A7" i="2"/>
  <c r="E6" i="2"/>
  <c r="D6" i="2"/>
  <c r="C6" i="2"/>
  <c r="A6" i="2"/>
  <c r="E5" i="2"/>
  <c r="D5" i="2"/>
  <c r="C5" i="2"/>
  <c r="A5" i="2"/>
  <c r="E4" i="2"/>
  <c r="D4" i="2"/>
  <c r="C4" i="2"/>
  <c r="A4" i="2"/>
  <c r="E3" i="2"/>
  <c r="D3" i="2"/>
  <c r="C3" i="2"/>
  <c r="A3" i="2"/>
  <c r="E2" i="2"/>
  <c r="D2" i="2"/>
  <c r="C2" i="2"/>
  <c r="A2" i="2"/>
  <c r="T2" i="1"/>
  <c r="T2" i="1" a="1"/>
  <c r="S2" i="1" a="1"/>
  <c r="S2" i="1" s="1"/>
  <c r="R2" i="1"/>
  <c r="Q2" i="1" a="1"/>
  <c r="Q2" i="1" s="1"/>
  <c r="P2" i="1" a="1"/>
  <c r="P2" i="1" s="1"/>
  <c r="O2" i="1" a="1"/>
  <c r="O2" i="1" s="1"/>
</calcChain>
</file>

<file path=xl/comments1.xml><?xml version="1.0" encoding="utf-8"?>
<comments xmlns="http://schemas.openxmlformats.org/spreadsheetml/2006/main">
  <authors>
    <author>343794</author>
  </authors>
  <commentList>
    <comment ref="F1" authorId="0">
      <text>
        <r>
          <rPr>
            <b/>
            <sz val="9"/>
            <color indexed="81"/>
            <rFont val="Tahoma"/>
            <family val="2"/>
          </rPr>
          <t>343794:</t>
        </r>
        <r>
          <rPr>
            <sz val="9"/>
            <color indexed="81"/>
            <rFont val="Tahoma"/>
            <family val="2"/>
          </rPr>
          <t xml:space="preserve">
Numéro de lot, mettre le numéro de lot ou laisser à vide si pas de lots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343794:</t>
        </r>
        <r>
          <rPr>
            <sz val="9"/>
            <color indexed="81"/>
            <rFont val="Tahoma"/>
            <family val="2"/>
          </rPr>
          <t xml:space="preserve">
Mettre le numéro de jalon ou laisser vide. Exple : MEQ1, MEQ2 mettre 1, 2 ...</t>
        </r>
      </text>
    </comment>
  </commentList>
</comments>
</file>

<file path=xl/sharedStrings.xml><?xml version="1.0" encoding="utf-8"?>
<sst xmlns="http://schemas.openxmlformats.org/spreadsheetml/2006/main" count="90" uniqueCount="58">
  <si>
    <t>Code PJ</t>
  </si>
  <si>
    <t>Libellé PJ</t>
  </si>
  <si>
    <t>Plateforme</t>
  </si>
  <si>
    <t>MOE</t>
  </si>
  <si>
    <t>BPM</t>
  </si>
  <si>
    <t>PJ remarq.?</t>
  </si>
  <si>
    <t>Statut PJ</t>
  </si>
  <si>
    <t>Statut PMO</t>
  </si>
  <si>
    <t>Vrai projet?</t>
  </si>
  <si>
    <t>PJ avec Infra?</t>
  </si>
  <si>
    <t>Type Budget</t>
  </si>
  <si>
    <t>Enveloppe Budg.</t>
  </si>
  <si>
    <t>Météo projet</t>
  </si>
  <si>
    <t>Trend</t>
  </si>
  <si>
    <t>Début PJ prévisionel</t>
  </si>
  <si>
    <t>Début PJ engag./réelle</t>
  </si>
  <si>
    <t>Date MES prévisionelle</t>
  </si>
  <si>
    <t>Date MES initiale et engagée</t>
  </si>
  <si>
    <t>Date MES réestimée</t>
  </si>
  <si>
    <t>Date MES réelle</t>
  </si>
  <si>
    <t>Date fin de projet</t>
  </si>
  <si>
    <t>PJ51920</t>
  </si>
  <si>
    <t>EaaS socle technologique</t>
  </si>
  <si>
    <t>EaaS ST</t>
  </si>
  <si>
    <t>GAO02</t>
  </si>
  <si>
    <t>SPHA</t>
  </si>
  <si>
    <t>non</t>
  </si>
  <si>
    <t>En réal</t>
  </si>
  <si>
    <t>Engagé à valider</t>
  </si>
  <si>
    <t>oui</t>
  </si>
  <si>
    <t>BAU</t>
  </si>
  <si>
    <t>ARCHI-GED</t>
  </si>
  <si>
    <t>J</t>
  </si>
  <si>
    <t>è</t>
  </si>
  <si>
    <t>ARCDCS - Vision Client  (PAPERLESS)</t>
  </si>
  <si>
    <t>CISP Init</t>
  </si>
  <si>
    <t>MIA</t>
  </si>
  <si>
    <t>CAF / RA</t>
  </si>
  <si>
    <t>CISP Val</t>
  </si>
  <si>
    <t>QUAL</t>
  </si>
  <si>
    <t>PROD</t>
  </si>
  <si>
    <t>GO/NO GO</t>
  </si>
  <si>
    <t>MES</t>
  </si>
  <si>
    <t>Fin de PJ</t>
  </si>
  <si>
    <t>Lot</t>
  </si>
  <si>
    <t>Type Jalon</t>
  </si>
  <si>
    <t>N° jalon</t>
  </si>
  <si>
    <t>Date souhaitée</t>
  </si>
  <si>
    <t>Date Prévisionelle</t>
  </si>
  <si>
    <t>Date Engagée</t>
  </si>
  <si>
    <t>Date Réestimée</t>
  </si>
  <si>
    <t>Date réelle</t>
  </si>
  <si>
    <t>PJ54138</t>
  </si>
  <si>
    <t>EaaS</t>
  </si>
  <si>
    <t>Engagé</t>
  </si>
  <si>
    <t>S&amp;E BDDF</t>
  </si>
  <si>
    <t>K</t>
  </si>
  <si>
    <t>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</si>
</sst>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0"/>
      <name val="Tahoma"/>
      <family val="2"/>
    </font>
    <font>
      <b/>
      <sz val="8"/>
      <color theme="5" tint="0.79998168889431442"/>
      <name val="Tahoma"/>
      <family val="2"/>
    </font>
    <font>
      <sz val="8"/>
      <color theme="1"/>
      <name val="Tahoma"/>
      <family val="2"/>
    </font>
    <font>
      <b/>
      <sz val="18"/>
      <name val="Wingdings"/>
      <charset val="2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009BC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2" fillId="2" borderId="1" xfId="1" applyFont="1" applyFill="1" applyBorder="1" applyAlignment="1">
      <alignment horizontal="left" vertical="top" wrapText="1"/>
    </xf>
    <xf numFmtId="0" fontId="2" fillId="3" borderId="1" xfId="1" applyFont="1" applyFill="1" applyBorder="1" applyAlignment="1">
      <alignment horizontal="left" vertical="top" wrapText="1"/>
    </xf>
    <xf numFmtId="0" fontId="2" fillId="4" borderId="1" xfId="1" applyFont="1" applyFill="1" applyBorder="1" applyAlignment="1">
      <alignment horizontal="left" vertical="top" wrapText="1"/>
    </xf>
    <xf numFmtId="0" fontId="3" fillId="4" borderId="1" xfId="1" applyFont="1" applyFill="1" applyBorder="1" applyAlignment="1">
      <alignment horizontal="left" vertical="top" wrapText="1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14" fontId="4" fillId="0" borderId="6" xfId="0" applyNumberFormat="1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14" fontId="4" fillId="0" borderId="7" xfId="0" applyNumberFormat="1" applyFont="1" applyBorder="1" applyAlignment="1">
      <alignment horizontal="center" vertical="center"/>
    </xf>
    <xf numFmtId="14" fontId="4" fillId="0" borderId="8" xfId="0" applyNumberFormat="1" applyFont="1" applyBorder="1" applyAlignment="1">
      <alignment vertical="center"/>
    </xf>
    <xf numFmtId="14" fontId="4" fillId="0" borderId="2" xfId="0" applyNumberFormat="1" applyFont="1" applyBorder="1" applyAlignment="1">
      <alignment vertical="center"/>
    </xf>
    <xf numFmtId="14" fontId="4" fillId="0" borderId="9" xfId="0" applyNumberFormat="1" applyFont="1" applyBorder="1" applyAlignment="1">
      <alignment horizontal="center" vertical="center"/>
    </xf>
    <xf numFmtId="0" fontId="6" fillId="0" borderId="5" xfId="0" applyFont="1" applyBorder="1"/>
    <xf numFmtId="14" fontId="6" fillId="5" borderId="5" xfId="0" applyNumberFormat="1" applyFont="1" applyFill="1" applyBorder="1"/>
    <xf numFmtId="0" fontId="6" fillId="0" borderId="2" xfId="0" applyFont="1" applyBorder="1"/>
    <xf numFmtId="14" fontId="6" fillId="5" borderId="2" xfId="0" applyNumberFormat="1" applyFont="1" applyFill="1" applyBorder="1"/>
    <xf numFmtId="0" fontId="6" fillId="0" borderId="10" xfId="0" applyFont="1" applyBorder="1"/>
    <xf numFmtId="14" fontId="6" fillId="5" borderId="10" xfId="0" applyNumberFormat="1" applyFont="1" applyFill="1" applyBorder="1"/>
    <xf numFmtId="0" fontId="7" fillId="3" borderId="11" xfId="1" applyFont="1" applyFill="1" applyBorder="1" applyAlignment="1">
      <alignment horizontal="center" vertical="center" wrapText="1"/>
    </xf>
    <xf numFmtId="0" fontId="7" fillId="6" borderId="12" xfId="1" applyFont="1" applyFill="1" applyBorder="1" applyAlignment="1">
      <alignment horizontal="center" vertical="center" wrapText="1"/>
    </xf>
    <xf numFmtId="14" fontId="6" fillId="7" borderId="2" xfId="0" applyNumberFormat="1" applyFont="1" applyFill="1" applyBorder="1"/>
    <xf numFmtId="0" fontId="4" fillId="0" borderId="6" xfId="0" applyFont="1" applyBorder="1" applyAlignment="1">
      <alignment vertical="center"/>
    </xf>
  </cellXfs>
  <cellStyles count="2">
    <cellStyle name="Normal" xfId="0" builtinId="0"/>
    <cellStyle name="Normal 3 2" xfId="1"/>
  </cellStyles>
  <dxfs count="42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ortefeuille%20PJ%20FAT04-GAO%202015%20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s FAT04"/>
      <sheetName val="Pilotage Budgétaire"/>
      <sheetName val="RD - Synthèse budgétaire"/>
      <sheetName val="Pilotage Planning"/>
      <sheetName val="Gantt"/>
      <sheetName val="#listes"/>
      <sheetName val="RPPI _ Stats PJ"/>
      <sheetName val="Feuil2"/>
    </sheetNames>
    <sheetDataSet>
      <sheetData sheetId="0">
        <row r="3">
          <cell r="A3" t="str">
            <v>PJ51920</v>
          </cell>
          <cell r="B3" t="str">
            <v>EaaS socle technologique</v>
          </cell>
          <cell r="C3" t="str">
            <v>EaaS ST</v>
          </cell>
          <cell r="D3" t="str">
            <v>GAO02</v>
          </cell>
          <cell r="E3" t="str">
            <v>SPHA</v>
          </cell>
          <cell r="F3" t="str">
            <v>non</v>
          </cell>
          <cell r="G3" t="str">
            <v>En réal</v>
          </cell>
          <cell r="H3" t="str">
            <v>Engagé à valider</v>
          </cell>
          <cell r="I3" t="str">
            <v>oui</v>
          </cell>
          <cell r="J3" t="str">
            <v>oui</v>
          </cell>
          <cell r="K3" t="str">
            <v>BAU</v>
          </cell>
        </row>
        <row r="4">
          <cell r="A4" t="str">
            <v>PJXXXXX</v>
          </cell>
          <cell r="B4" t="str">
            <v>Refresh SCA C3 lot 1</v>
          </cell>
          <cell r="C4" t="str">
            <v>SCA</v>
          </cell>
          <cell r="D4" t="str">
            <v>GAO02</v>
          </cell>
          <cell r="E4" t="str">
            <v>SPHA</v>
          </cell>
          <cell r="F4" t="str">
            <v>non</v>
          </cell>
          <cell r="G4" t="str">
            <v>A venir</v>
          </cell>
          <cell r="H4" t="str">
            <v>Potentiel</v>
          </cell>
          <cell r="I4" t="str">
            <v>oui</v>
          </cell>
          <cell r="J4" t="str">
            <v>oui</v>
          </cell>
          <cell r="K4" t="str">
            <v>BAU</v>
          </cell>
        </row>
        <row r="5">
          <cell r="A5" t="str">
            <v>PJ52390</v>
          </cell>
          <cell r="B5" t="str">
            <v>Evolution de la classe de service de stockage (ATMOS)</v>
          </cell>
          <cell r="C5" t="str">
            <v>IMAF</v>
          </cell>
          <cell r="D5" t="str">
            <v>GAO02</v>
          </cell>
          <cell r="E5" t="str">
            <v>MROL</v>
          </cell>
          <cell r="F5" t="str">
            <v>non</v>
          </cell>
          <cell r="G5" t="str">
            <v>En réal</v>
          </cell>
          <cell r="H5" t="str">
            <v>Engagé à valider</v>
          </cell>
          <cell r="I5" t="str">
            <v>oui</v>
          </cell>
          <cell r="J5" t="str">
            <v>oui</v>
          </cell>
          <cell r="K5" t="str">
            <v>S&amp;E IT</v>
          </cell>
        </row>
        <row r="6">
          <cell r="A6" t="str">
            <v>PJ53829</v>
          </cell>
          <cell r="B6" t="str">
            <v>TWIST 1.1</v>
          </cell>
          <cell r="C6" t="str">
            <v>IMAF</v>
          </cell>
          <cell r="D6" t="str">
            <v>GAO02</v>
          </cell>
          <cell r="E6" t="str">
            <v>DBAG</v>
          </cell>
          <cell r="F6" t="str">
            <v>non</v>
          </cell>
          <cell r="G6" t="str">
            <v>En réal</v>
          </cell>
          <cell r="H6" t="str">
            <v>Engagé</v>
          </cell>
          <cell r="I6" t="str">
            <v>oui</v>
          </cell>
          <cell r="J6" t="str">
            <v>oui</v>
          </cell>
          <cell r="K6" t="str">
            <v>S&amp;E CIB</v>
          </cell>
        </row>
        <row r="7">
          <cell r="A7" t="str">
            <v>PJXXXXX</v>
          </cell>
          <cell r="B7" t="str">
            <v>Contrib Electra Lot 8 - Migration ARCSI (PAPERLESS)</v>
          </cell>
          <cell r="C7" t="str">
            <v>EaaS</v>
          </cell>
          <cell r="D7" t="str">
            <v>GAO02</v>
          </cell>
          <cell r="E7" t="str">
            <v>XXXX</v>
          </cell>
          <cell r="F7" t="str">
            <v>non</v>
          </cell>
          <cell r="G7" t="str">
            <v>A venir</v>
          </cell>
          <cell r="H7" t="str">
            <v>Potentiel</v>
          </cell>
          <cell r="I7" t="str">
            <v>oui</v>
          </cell>
          <cell r="J7" t="str">
            <v>non</v>
          </cell>
          <cell r="K7" t="str">
            <v>S&amp;E BDDF</v>
          </cell>
        </row>
        <row r="8">
          <cell r="A8" t="str">
            <v>PJXXXXX</v>
          </cell>
          <cell r="B8" t="str">
            <v>TWIST 1.2</v>
          </cell>
          <cell r="C8" t="str">
            <v>IMAF</v>
          </cell>
          <cell r="D8" t="str">
            <v>GAO02</v>
          </cell>
          <cell r="E8" t="str">
            <v>DBAG</v>
          </cell>
          <cell r="F8" t="str">
            <v>non</v>
          </cell>
          <cell r="G8" t="str">
            <v>A venir</v>
          </cell>
          <cell r="H8" t="str">
            <v>Potentiel</v>
          </cell>
          <cell r="I8" t="str">
            <v>oui</v>
          </cell>
          <cell r="J8" t="str">
            <v>oui</v>
          </cell>
          <cell r="K8" t="str">
            <v>BAU</v>
          </cell>
        </row>
        <row r="9">
          <cell r="A9" t="str">
            <v>PJ54138</v>
          </cell>
          <cell r="B9" t="str">
            <v>ARCDCS - Vision Client  (PAPERLESS)</v>
          </cell>
          <cell r="C9" t="str">
            <v>EaaS</v>
          </cell>
          <cell r="D9" t="str">
            <v>GAO02</v>
          </cell>
          <cell r="E9" t="str">
            <v>SPHA</v>
          </cell>
          <cell r="F9" t="str">
            <v>non</v>
          </cell>
          <cell r="G9" t="str">
            <v>En réal</v>
          </cell>
          <cell r="H9" t="str">
            <v>Engagé</v>
          </cell>
          <cell r="I9" t="str">
            <v>oui</v>
          </cell>
          <cell r="J9" t="str">
            <v>non</v>
          </cell>
          <cell r="K9" t="str">
            <v>S&amp;E BDDF</v>
          </cell>
        </row>
        <row r="10">
          <cell r="A10" t="str">
            <v>PJ54785</v>
          </cell>
          <cell r="B10" t="str">
            <v>Etude IMAF V3</v>
          </cell>
          <cell r="C10" t="str">
            <v>IMAF</v>
          </cell>
          <cell r="D10" t="str">
            <v>GAO02</v>
          </cell>
          <cell r="E10" t="str">
            <v>DBAG</v>
          </cell>
          <cell r="F10" t="str">
            <v>non</v>
          </cell>
          <cell r="G10" t="str">
            <v>A venir</v>
          </cell>
          <cell r="H10" t="str">
            <v>Potentiel</v>
          </cell>
          <cell r="I10" t="str">
            <v>oui</v>
          </cell>
          <cell r="J10" t="str">
            <v>oui</v>
          </cell>
          <cell r="K10" t="str">
            <v>BAU</v>
          </cell>
        </row>
        <row r="11">
          <cell r="A11" t="str">
            <v>PJXXXXX</v>
          </cell>
          <cell r="B11" t="str">
            <v>EaaS ST application parking</v>
          </cell>
          <cell r="C11" t="str">
            <v>EaaS ST</v>
          </cell>
          <cell r="D11" t="str">
            <v>GAO02</v>
          </cell>
          <cell r="E11" t="str">
            <v>XXXX</v>
          </cell>
          <cell r="F11" t="str">
            <v>non</v>
          </cell>
          <cell r="G11" t="str">
            <v>A venir</v>
          </cell>
          <cell r="H11" t="str">
            <v>Potentiel</v>
          </cell>
          <cell r="I11" t="str">
            <v>oui</v>
          </cell>
          <cell r="K11" t="str">
            <v>BAU</v>
          </cell>
        </row>
        <row r="12">
          <cell r="A12" t="str">
            <v>PJ54323</v>
          </cell>
          <cell r="B12" t="str">
            <v>Convergence EaaS BDDF vers EaaS ST</v>
          </cell>
          <cell r="C12" t="str">
            <v>EaaS ST</v>
          </cell>
          <cell r="D12" t="str">
            <v>GAO02</v>
          </cell>
          <cell r="E12" t="str">
            <v>SPHA</v>
          </cell>
          <cell r="F12" t="str">
            <v>non</v>
          </cell>
          <cell r="G12" t="str">
            <v>En étude</v>
          </cell>
          <cell r="H12" t="str">
            <v>Potentiel</v>
          </cell>
          <cell r="I12" t="str">
            <v>oui</v>
          </cell>
          <cell r="K12" t="str">
            <v>BAU</v>
          </cell>
        </row>
        <row r="13">
          <cell r="A13" t="str">
            <v>PJ52998</v>
          </cell>
          <cell r="B13" t="str">
            <v>Refonte ARRCPT</v>
          </cell>
          <cell r="C13" t="str">
            <v>Archi-divers</v>
          </cell>
          <cell r="D13" t="str">
            <v>GAO02</v>
          </cell>
          <cell r="E13" t="str">
            <v>DBAG</v>
          </cell>
          <cell r="F13" t="str">
            <v>non</v>
          </cell>
          <cell r="G13" t="str">
            <v>En réal</v>
          </cell>
          <cell r="H13" t="str">
            <v>Engagé</v>
          </cell>
          <cell r="I13" t="str">
            <v>oui</v>
          </cell>
          <cell r="J13" t="str">
            <v>oui</v>
          </cell>
          <cell r="K13" t="str">
            <v>BAU</v>
          </cell>
        </row>
        <row r="14">
          <cell r="A14" t="str">
            <v>PJXXXXX</v>
          </cell>
          <cell r="B14" t="str">
            <v>Contrib Electra Lot 9 - Migration ARCDCE (PAPERLESS)</v>
          </cell>
          <cell r="C14" t="str">
            <v>EaaS</v>
          </cell>
          <cell r="D14" t="str">
            <v>GAO02</v>
          </cell>
          <cell r="E14" t="str">
            <v>XXXX</v>
          </cell>
          <cell r="F14" t="str">
            <v>non</v>
          </cell>
          <cell r="G14" t="str">
            <v>A venir</v>
          </cell>
          <cell r="H14" t="str">
            <v>Potentiel</v>
          </cell>
          <cell r="I14" t="str">
            <v>oui</v>
          </cell>
          <cell r="J14" t="str">
            <v>non</v>
          </cell>
          <cell r="K14" t="str">
            <v>S&amp;E BDDF</v>
          </cell>
        </row>
        <row r="15">
          <cell r="A15" t="str">
            <v>PJXXXXX</v>
          </cell>
          <cell r="B15" t="str">
            <v>PF-Reprise FileNet dans EaaS ST</v>
          </cell>
          <cell r="C15" t="str">
            <v>EaaS ST</v>
          </cell>
          <cell r="D15" t="str">
            <v>GAO02</v>
          </cell>
          <cell r="E15" t="str">
            <v>XXXX</v>
          </cell>
          <cell r="F15" t="str">
            <v>non</v>
          </cell>
          <cell r="G15" t="str">
            <v>A venir</v>
          </cell>
          <cell r="H15" t="str">
            <v>Potentiel</v>
          </cell>
          <cell r="I15" t="str">
            <v>oui</v>
          </cell>
          <cell r="K15" t="str">
            <v>Métier</v>
          </cell>
        </row>
        <row r="16">
          <cell r="A16" t="str">
            <v>PJXXXXX</v>
          </cell>
          <cell r="B16" t="str">
            <v>PJV TWIST 1.1.X</v>
          </cell>
          <cell r="C16" t="str">
            <v>IMAF</v>
          </cell>
          <cell r="D16" t="str">
            <v>GAO02</v>
          </cell>
          <cell r="E16" t="str">
            <v>XXXX</v>
          </cell>
          <cell r="F16" t="str">
            <v>non</v>
          </cell>
          <cell r="G16" t="str">
            <v>A venir</v>
          </cell>
          <cell r="H16" t="str">
            <v>Potentiel</v>
          </cell>
          <cell r="I16" t="str">
            <v>oui</v>
          </cell>
          <cell r="J16" t="str">
            <v>non</v>
          </cell>
          <cell r="K16" t="str">
            <v>BAU</v>
          </cell>
        </row>
        <row r="17">
          <cell r="A17" t="str">
            <v>PJ54575</v>
          </cell>
          <cell r="B17" t="str">
            <v>Projet de version TGV 2015</v>
          </cell>
          <cell r="C17" t="str">
            <v>IMAF</v>
          </cell>
          <cell r="D17" t="str">
            <v>GAO02</v>
          </cell>
          <cell r="E17" t="str">
            <v>DBAG</v>
          </cell>
          <cell r="F17" t="str">
            <v>non</v>
          </cell>
          <cell r="G17" t="str">
            <v>En réal</v>
          </cell>
          <cell r="H17" t="str">
            <v>Potentiel</v>
          </cell>
          <cell r="I17" t="str">
            <v>oui</v>
          </cell>
          <cell r="J17" t="str">
            <v>non</v>
          </cell>
          <cell r="K17" t="str">
            <v>S&amp;E CARDIF</v>
          </cell>
        </row>
        <row r="18">
          <cell r="A18" t="str">
            <v>PJ54447</v>
          </cell>
          <cell r="B18" t="str">
            <v>Contribution DORIS (Reprise du stock ARCDRE dans DORIS)</v>
          </cell>
          <cell r="C18" t="str">
            <v>Archi-divers</v>
          </cell>
          <cell r="D18" t="str">
            <v>GAO02</v>
          </cell>
          <cell r="E18" t="str">
            <v>EDON</v>
          </cell>
          <cell r="F18" t="str">
            <v>non</v>
          </cell>
          <cell r="G18" t="str">
            <v>En réal</v>
          </cell>
          <cell r="H18" t="str">
            <v>Potentiel</v>
          </cell>
          <cell r="I18" t="str">
            <v>non</v>
          </cell>
          <cell r="J18" t="str">
            <v>oui</v>
          </cell>
          <cell r="K18" t="str">
            <v>BAU</v>
          </cell>
        </row>
        <row r="19">
          <cell r="A19" t="str">
            <v>PJ53818</v>
          </cell>
          <cell r="B19" t="str">
            <v>Contrib Electra Lot 7 - Migration MAF (PAPERLESS)</v>
          </cell>
          <cell r="C19" t="str">
            <v>EaaS</v>
          </cell>
          <cell r="D19" t="str">
            <v>GAO02</v>
          </cell>
          <cell r="E19" t="str">
            <v>EDON</v>
          </cell>
          <cell r="F19" t="str">
            <v>non</v>
          </cell>
          <cell r="G19" t="str">
            <v>En réal</v>
          </cell>
          <cell r="H19" t="str">
            <v>Engagé</v>
          </cell>
          <cell r="I19" t="str">
            <v>oui</v>
          </cell>
          <cell r="J19" t="str">
            <v>non</v>
          </cell>
          <cell r="K19" t="str">
            <v>S&amp;E BDDF</v>
          </cell>
        </row>
        <row r="20">
          <cell r="A20" t="str">
            <v>PJ54136</v>
          </cell>
          <cell r="B20" t="str">
            <v>Contribution au projet NOE (PAPERLESS)</v>
          </cell>
          <cell r="C20" t="str">
            <v>EaaS</v>
          </cell>
          <cell r="D20" t="str">
            <v>GAO02</v>
          </cell>
          <cell r="E20" t="str">
            <v>EDON</v>
          </cell>
          <cell r="F20" t="str">
            <v>non</v>
          </cell>
          <cell r="G20" t="str">
            <v>En réal</v>
          </cell>
          <cell r="H20" t="str">
            <v>Engagé à valider</v>
          </cell>
          <cell r="I20" t="str">
            <v>oui</v>
          </cell>
          <cell r="J20" t="str">
            <v>non</v>
          </cell>
          <cell r="K20" t="str">
            <v>S&amp;E BDDF</v>
          </cell>
        </row>
        <row r="21">
          <cell r="A21" t="str">
            <v>PJ54141</v>
          </cell>
          <cell r="B21" t="str">
            <v>Optimisation Eaas BDDF (PAPERLESS)</v>
          </cell>
          <cell r="C21" t="str">
            <v>EaaS</v>
          </cell>
          <cell r="D21" t="str">
            <v>GAO02</v>
          </cell>
          <cell r="E21" t="str">
            <v>EDON</v>
          </cell>
          <cell r="F21" t="str">
            <v>non</v>
          </cell>
          <cell r="G21" t="str">
            <v>En étude</v>
          </cell>
          <cell r="H21" t="str">
            <v>Potentiel</v>
          </cell>
          <cell r="I21" t="str">
            <v>non</v>
          </cell>
          <cell r="J21" t="str">
            <v>non</v>
          </cell>
          <cell r="K21" t="str">
            <v>S&amp;E BDDF</v>
          </cell>
        </row>
        <row r="22">
          <cell r="A22" t="str">
            <v>PJ53160</v>
          </cell>
          <cell r="B22" t="str">
            <v>Rationalisation des progiciels ECM (enveloppe pour les PJ qui seront créés pour chaque migration)</v>
          </cell>
          <cell r="C22" t="str">
            <v>GED Filenet</v>
          </cell>
          <cell r="D22" t="str">
            <v>GAO06</v>
          </cell>
          <cell r="E22" t="str">
            <v>MROL</v>
          </cell>
          <cell r="F22" t="str">
            <v>non</v>
          </cell>
          <cell r="G22" t="str">
            <v>En réal</v>
          </cell>
          <cell r="H22" t="str">
            <v>Engagé à valider</v>
          </cell>
          <cell r="I22" t="str">
            <v>oui</v>
          </cell>
          <cell r="J22" t="str">
            <v>oui</v>
          </cell>
          <cell r="K22" t="str">
            <v>BAU</v>
          </cell>
        </row>
        <row r="23">
          <cell r="A23" t="str">
            <v>PJXXXXX</v>
          </cell>
          <cell r="B23" t="str">
            <v>PACT BDDF</v>
          </cell>
          <cell r="C23" t="str">
            <v>GED Filenet</v>
          </cell>
          <cell r="D23" t="str">
            <v>GAO06</v>
          </cell>
          <cell r="E23" t="str">
            <v>XXXX</v>
          </cell>
          <cell r="F23" t="str">
            <v>non</v>
          </cell>
          <cell r="G23" t="str">
            <v>A venir</v>
          </cell>
          <cell r="H23" t="str">
            <v>Potentiel</v>
          </cell>
          <cell r="I23" t="str">
            <v>oui</v>
          </cell>
          <cell r="J23" t="str">
            <v>non</v>
          </cell>
          <cell r="K23" t="str">
            <v>BAU</v>
          </cell>
        </row>
        <row r="24">
          <cell r="A24" t="str">
            <v>PJ54763</v>
          </cell>
          <cell r="B24" t="str">
            <v>GED PF</v>
          </cell>
          <cell r="C24" t="str">
            <v>GED Filenet</v>
          </cell>
          <cell r="D24" t="str">
            <v>GAO06</v>
          </cell>
          <cell r="E24" t="str">
            <v>MROL</v>
          </cell>
          <cell r="F24" t="str">
            <v>non</v>
          </cell>
          <cell r="G24" t="str">
            <v>A venir</v>
          </cell>
          <cell r="H24" t="str">
            <v>Potentiel</v>
          </cell>
          <cell r="I24" t="str">
            <v>oui</v>
          </cell>
          <cell r="J24" t="str">
            <v>non</v>
          </cell>
          <cell r="K24" t="str">
            <v>Métier</v>
          </cell>
        </row>
        <row r="25">
          <cell r="A25" t="str">
            <v>PJ54479</v>
          </cell>
          <cell r="B25" t="str">
            <v>IG GED-ARCHIVAGE</v>
          </cell>
          <cell r="C25" t="str">
            <v>GED Filenet</v>
          </cell>
          <cell r="D25" t="str">
            <v>GAO06</v>
          </cell>
          <cell r="E25" t="str">
            <v>EDON</v>
          </cell>
          <cell r="F25" t="str">
            <v>non</v>
          </cell>
          <cell r="G25" t="str">
            <v>A venir</v>
          </cell>
          <cell r="H25" t="str">
            <v>Potentiel</v>
          </cell>
          <cell r="I25" t="str">
            <v>oui</v>
          </cell>
          <cell r="J25" t="str">
            <v>non</v>
          </cell>
          <cell r="K25" t="str">
            <v>Métier</v>
          </cell>
        </row>
        <row r="26">
          <cell r="A26" t="str">
            <v>PJ54446</v>
          </cell>
          <cell r="B26" t="str">
            <v>LEGAL Search (GSA) - 2015 - V1.1</v>
          </cell>
          <cell r="C26" t="str">
            <v>GED-divers</v>
          </cell>
          <cell r="D26" t="str">
            <v>GAO06</v>
          </cell>
          <cell r="E26" t="str">
            <v>EDON</v>
          </cell>
          <cell r="F26" t="str">
            <v>non</v>
          </cell>
          <cell r="G26" t="str">
            <v>En étude</v>
          </cell>
          <cell r="H26" t="str">
            <v>Potentiel</v>
          </cell>
          <cell r="I26" t="str">
            <v>oui</v>
          </cell>
          <cell r="J26" t="str">
            <v>non</v>
          </cell>
          <cell r="K26" t="str">
            <v>BAU</v>
          </cell>
        </row>
        <row r="27">
          <cell r="A27" t="str">
            <v>PJ54013</v>
          </cell>
          <cell r="B27" t="str">
            <v>JURIDOC - 2014 - V1.0</v>
          </cell>
          <cell r="C27" t="str">
            <v>GED Filenet</v>
          </cell>
          <cell r="D27" t="str">
            <v>GAO06</v>
          </cell>
          <cell r="E27" t="str">
            <v>MROL</v>
          </cell>
          <cell r="F27" t="str">
            <v>non</v>
          </cell>
          <cell r="G27" t="str">
            <v>En étude</v>
          </cell>
          <cell r="H27" t="str">
            <v>Engagé à valider</v>
          </cell>
          <cell r="I27" t="str">
            <v>oui</v>
          </cell>
          <cell r="J27" t="str">
            <v>non</v>
          </cell>
          <cell r="K27" t="str">
            <v>BAU</v>
          </cell>
        </row>
        <row r="28">
          <cell r="A28" t="str">
            <v>PJ54014</v>
          </cell>
          <cell r="B28" t="str">
            <v>PACT ITP - 2014 - V1.0</v>
          </cell>
          <cell r="C28" t="str">
            <v>GED Filenet</v>
          </cell>
          <cell r="D28" t="str">
            <v>GAO06</v>
          </cell>
          <cell r="E28" t="str">
            <v>MROL</v>
          </cell>
          <cell r="F28" t="str">
            <v>non</v>
          </cell>
          <cell r="G28" t="str">
            <v>En étude</v>
          </cell>
          <cell r="H28" t="str">
            <v>Engagé à valider</v>
          </cell>
          <cell r="I28" t="str">
            <v>oui</v>
          </cell>
          <cell r="J28" t="str">
            <v>non</v>
          </cell>
          <cell r="K28" t="str">
            <v>BAU</v>
          </cell>
        </row>
        <row r="29">
          <cell r="A29" t="str">
            <v>PJ54015</v>
          </cell>
          <cell r="B29" t="str">
            <v>SDPA - 2014 - V1.0</v>
          </cell>
          <cell r="C29" t="str">
            <v>GED Filenet</v>
          </cell>
          <cell r="D29" t="str">
            <v>GAO06</v>
          </cell>
          <cell r="E29" t="str">
            <v>MROL</v>
          </cell>
          <cell r="F29" t="str">
            <v>non</v>
          </cell>
          <cell r="G29" t="str">
            <v>En étude</v>
          </cell>
          <cell r="H29" t="str">
            <v>Engagé à valider</v>
          </cell>
          <cell r="I29" t="str">
            <v>oui</v>
          </cell>
          <cell r="J29" t="str">
            <v>non</v>
          </cell>
          <cell r="K29" t="str">
            <v>BAU</v>
          </cell>
        </row>
        <row r="30">
          <cell r="A30" t="str">
            <v>PJ54221</v>
          </cell>
          <cell r="B30" t="str">
            <v>ARPEGE - 2014 - V1.0</v>
          </cell>
          <cell r="C30" t="str">
            <v>GED Filenet</v>
          </cell>
          <cell r="D30" t="str">
            <v>GAO06</v>
          </cell>
          <cell r="E30" t="str">
            <v>MROL</v>
          </cell>
          <cell r="F30" t="str">
            <v>non</v>
          </cell>
          <cell r="G30" t="str">
            <v>En étude</v>
          </cell>
          <cell r="H30" t="str">
            <v>Engagé à valider</v>
          </cell>
          <cell r="I30" t="str">
            <v>oui</v>
          </cell>
          <cell r="J30" t="str">
            <v>non</v>
          </cell>
          <cell r="K30" t="str">
            <v>BAU</v>
          </cell>
        </row>
        <row r="31">
          <cell r="A31" t="str">
            <v>PJ54220</v>
          </cell>
          <cell r="B31" t="str">
            <v>GEDRH - 2014 - V1.0</v>
          </cell>
          <cell r="C31" t="str">
            <v>GED Filenet</v>
          </cell>
          <cell r="D31" t="str">
            <v>GAO06</v>
          </cell>
          <cell r="E31" t="str">
            <v>MROL</v>
          </cell>
          <cell r="F31" t="str">
            <v>non</v>
          </cell>
          <cell r="G31" t="str">
            <v>En étude</v>
          </cell>
          <cell r="H31" t="str">
            <v>Engagé à valider</v>
          </cell>
          <cell r="I31" t="str">
            <v>oui</v>
          </cell>
          <cell r="J31" t="str">
            <v>non</v>
          </cell>
          <cell r="K31" t="str">
            <v>BAU</v>
          </cell>
        </row>
        <row r="32">
          <cell r="A32" t="str">
            <v>PJ54260</v>
          </cell>
          <cell r="B32" t="str">
            <v>JURISBASE - 2014 - V1.0</v>
          </cell>
          <cell r="C32" t="str">
            <v>GED Filenet</v>
          </cell>
          <cell r="D32" t="str">
            <v>GAO06</v>
          </cell>
          <cell r="E32" t="str">
            <v>MROL</v>
          </cell>
          <cell r="F32" t="str">
            <v>non</v>
          </cell>
          <cell r="G32" t="str">
            <v>En étude</v>
          </cell>
          <cell r="H32" t="str">
            <v>Engagé à valider</v>
          </cell>
          <cell r="I32" t="str">
            <v>oui</v>
          </cell>
          <cell r="J32" t="str">
            <v>non</v>
          </cell>
          <cell r="K32" t="str">
            <v>BAU</v>
          </cell>
        </row>
        <row r="33">
          <cell r="A33" t="str">
            <v>PJ54294</v>
          </cell>
          <cell r="B33" t="str">
            <v>eDOC - 2014 - V1.0</v>
          </cell>
          <cell r="C33" t="str">
            <v>GED Filenet</v>
          </cell>
          <cell r="D33" t="str">
            <v>GAO06</v>
          </cell>
          <cell r="E33" t="str">
            <v>MROL</v>
          </cell>
          <cell r="F33" t="str">
            <v>non</v>
          </cell>
          <cell r="G33" t="str">
            <v>En étude</v>
          </cell>
          <cell r="H33" t="str">
            <v>Engagé à valider</v>
          </cell>
          <cell r="I33" t="str">
            <v>oui</v>
          </cell>
          <cell r="J33" t="str">
            <v>non</v>
          </cell>
          <cell r="K33" t="str">
            <v>BAU</v>
          </cell>
        </row>
        <row r="34">
          <cell r="A34" t="str">
            <v>PJXXXXX</v>
          </cell>
          <cell r="B34" t="str">
            <v>AUGIAS (migration vers GED Filenet) =&gt; pj potentiel</v>
          </cell>
          <cell r="C34" t="str">
            <v>GED Filenet</v>
          </cell>
          <cell r="D34" t="str">
            <v>GAO06</v>
          </cell>
          <cell r="E34" t="str">
            <v>MROL</v>
          </cell>
          <cell r="F34" t="str">
            <v>non</v>
          </cell>
          <cell r="G34" t="str">
            <v>A venir</v>
          </cell>
          <cell r="H34" t="str">
            <v>Potentiel</v>
          </cell>
          <cell r="I34" t="str">
            <v>oui</v>
          </cell>
          <cell r="J34" t="str">
            <v>non</v>
          </cell>
          <cell r="K34" t="str">
            <v>BAU</v>
          </cell>
        </row>
        <row r="35">
          <cell r="A35" t="str">
            <v>PJ54566</v>
          </cell>
          <cell r="B35" t="str">
            <v>SIDOWN (migration vers GED Filenet) =&gt; pj potentiel</v>
          </cell>
          <cell r="C35" t="str">
            <v>GED Filenet</v>
          </cell>
          <cell r="D35" t="str">
            <v>GAO06</v>
          </cell>
          <cell r="E35" t="str">
            <v>MROL</v>
          </cell>
          <cell r="F35" t="str">
            <v>non</v>
          </cell>
          <cell r="G35" t="str">
            <v>En étude</v>
          </cell>
          <cell r="H35" t="str">
            <v>Potentiel</v>
          </cell>
          <cell r="I35" t="str">
            <v>oui</v>
          </cell>
          <cell r="J35" t="str">
            <v>non</v>
          </cell>
          <cell r="K35" t="str">
            <v>BAU</v>
          </cell>
        </row>
        <row r="36">
          <cell r="A36" t="str">
            <v>PJ54521</v>
          </cell>
          <cell r="B36" t="str">
            <v>GED IFS (migration vers GED Filenet)</v>
          </cell>
          <cell r="C36" t="str">
            <v>GED Filenet</v>
          </cell>
          <cell r="D36" t="str">
            <v>GAO06</v>
          </cell>
          <cell r="E36" t="str">
            <v>MROL</v>
          </cell>
          <cell r="F36" t="str">
            <v>non</v>
          </cell>
          <cell r="G36" t="str">
            <v>En étude</v>
          </cell>
          <cell r="H36" t="str">
            <v>Potentiel</v>
          </cell>
          <cell r="I36" t="str">
            <v>oui</v>
          </cell>
          <cell r="J36" t="str">
            <v>non</v>
          </cell>
          <cell r="K36" t="str">
            <v>BAU</v>
          </cell>
        </row>
        <row r="37">
          <cell r="A37" t="str">
            <v>PJXXXXX</v>
          </cell>
          <cell r="B37" t="str">
            <v>ISIS (migration vers GED Filenet)</v>
          </cell>
          <cell r="C37" t="str">
            <v>GED Filenet</v>
          </cell>
          <cell r="D37" t="str">
            <v>GAO06</v>
          </cell>
          <cell r="E37" t="str">
            <v>MROL</v>
          </cell>
          <cell r="F37" t="str">
            <v>non</v>
          </cell>
          <cell r="G37" t="str">
            <v>A venir</v>
          </cell>
          <cell r="H37" t="str">
            <v>Potentiel</v>
          </cell>
          <cell r="I37" t="str">
            <v>oui</v>
          </cell>
          <cell r="J37" t="str">
            <v>non</v>
          </cell>
          <cell r="K37" t="str">
            <v>BAU</v>
          </cell>
        </row>
        <row r="38">
          <cell r="A38" t="str">
            <v>PJXXXXX</v>
          </cell>
          <cell r="B38" t="str">
            <v>Doconline (migration vers GED Filenet) =&gt; pj potentiel</v>
          </cell>
          <cell r="C38" t="str">
            <v>GED Filenet</v>
          </cell>
          <cell r="D38" t="str">
            <v>GAO06</v>
          </cell>
          <cell r="E38" t="str">
            <v>MROL</v>
          </cell>
          <cell r="F38" t="str">
            <v>non</v>
          </cell>
          <cell r="G38" t="str">
            <v>A venir</v>
          </cell>
          <cell r="H38" t="str">
            <v>Potentiel</v>
          </cell>
          <cell r="I38" t="str">
            <v>oui</v>
          </cell>
          <cell r="J38" t="str">
            <v>non</v>
          </cell>
          <cell r="K38" t="str">
            <v>BAU</v>
          </cell>
        </row>
        <row r="39">
          <cell r="A39" t="str">
            <v>PJ53040</v>
          </cell>
          <cell r="B39" t="str">
            <v>Plateforme PHP SGG</v>
          </cell>
          <cell r="D39" t="str">
            <v>GAO07</v>
          </cell>
          <cell r="E39" t="str">
            <v>JCSI</v>
          </cell>
          <cell r="F39" t="str">
            <v>non</v>
          </cell>
          <cell r="G39" t="str">
            <v>En réal</v>
          </cell>
          <cell r="H39" t="str">
            <v>Engagé</v>
          </cell>
          <cell r="I39" t="str">
            <v>oui</v>
          </cell>
          <cell r="J39" t="str">
            <v>oui</v>
          </cell>
          <cell r="K39" t="str">
            <v>BAU</v>
          </cell>
        </row>
        <row r="40">
          <cell r="A40" t="str">
            <v>PJ54029</v>
          </cell>
          <cell r="B40" t="str">
            <v>Clarity ITG</v>
          </cell>
          <cell r="D40" t="str">
            <v>GAO07</v>
          </cell>
          <cell r="E40" t="str">
            <v>JCSI</v>
          </cell>
          <cell r="F40" t="str">
            <v>oui</v>
          </cell>
          <cell r="G40" t="str">
            <v>En réal</v>
          </cell>
          <cell r="H40" t="str">
            <v>Engagé</v>
          </cell>
          <cell r="I40" t="str">
            <v>oui</v>
          </cell>
          <cell r="J40" t="str">
            <v>oui</v>
          </cell>
          <cell r="K40" t="str">
            <v>S&amp;E IT</v>
          </cell>
        </row>
        <row r="41">
          <cell r="A41" t="str">
            <v>PJ54592</v>
          </cell>
          <cell r="B41" t="str">
            <v>Remplacement outil BCM (PAROS)</v>
          </cell>
          <cell r="D41" t="str">
            <v>GAO07</v>
          </cell>
          <cell r="E41" t="str">
            <v>JCSI</v>
          </cell>
          <cell r="F41" t="str">
            <v>non</v>
          </cell>
          <cell r="G41" t="str">
            <v>En étude</v>
          </cell>
          <cell r="H41" t="str">
            <v>Potentiel</v>
          </cell>
          <cell r="I41" t="str">
            <v>oui</v>
          </cell>
          <cell r="J41" t="str">
            <v>oui</v>
          </cell>
          <cell r="K41" t="str">
            <v>BAU</v>
          </cell>
        </row>
        <row r="42">
          <cell r="A42" t="str">
            <v>PJ54786</v>
          </cell>
          <cell r="B42" t="str">
            <v>Etude Clarity ITG lot 2</v>
          </cell>
          <cell r="D42" t="str">
            <v>GAO07</v>
          </cell>
          <cell r="E42" t="str">
            <v>JCSI</v>
          </cell>
          <cell r="F42" t="str">
            <v>non</v>
          </cell>
          <cell r="G42" t="str">
            <v>A venir</v>
          </cell>
          <cell r="H42" t="str">
            <v>Potentiel</v>
          </cell>
          <cell r="I42" t="str">
            <v>oui</v>
          </cell>
          <cell r="J42" t="str">
            <v>oui</v>
          </cell>
          <cell r="K42" t="str">
            <v>S&amp;E IT</v>
          </cell>
        </row>
        <row r="43">
          <cell r="A43" t="str">
            <v>PJXXXXX</v>
          </cell>
          <cell r="B43" t="str">
            <v>Remplacement MAESTRO</v>
          </cell>
          <cell r="D43" t="str">
            <v>GAO07</v>
          </cell>
          <cell r="E43" t="str">
            <v>XXXX</v>
          </cell>
          <cell r="F43" t="str">
            <v>non</v>
          </cell>
          <cell r="G43" t="str">
            <v>A venir</v>
          </cell>
          <cell r="H43" t="str">
            <v>Potentiel</v>
          </cell>
          <cell r="I43" t="str">
            <v>oui</v>
          </cell>
          <cell r="J43" t="str">
            <v>oui</v>
          </cell>
          <cell r="K43" t="str">
            <v>BAU</v>
          </cell>
        </row>
        <row r="44">
          <cell r="A44" t="str">
            <v>PJ54467</v>
          </cell>
          <cell r="B44" t="str">
            <v>P2P ODEON OCAPI</v>
          </cell>
          <cell r="D44" t="str">
            <v>GAO07</v>
          </cell>
          <cell r="E44" t="str">
            <v>ACIR</v>
          </cell>
          <cell r="F44" t="str">
            <v>non</v>
          </cell>
          <cell r="G44" t="str">
            <v>En étude</v>
          </cell>
          <cell r="H44" t="str">
            <v>Potentiel</v>
          </cell>
          <cell r="I44" t="str">
            <v>oui</v>
          </cell>
          <cell r="J44" t="str">
            <v>oui</v>
          </cell>
          <cell r="K44" t="str">
            <v>BAU</v>
          </cell>
        </row>
        <row r="45">
          <cell r="A45" t="str">
            <v>PJ54552</v>
          </cell>
          <cell r="B45" t="str">
            <v>Intranet Bluetool</v>
          </cell>
          <cell r="D45" t="str">
            <v>GAO07</v>
          </cell>
          <cell r="E45" t="str">
            <v>JCSI</v>
          </cell>
          <cell r="F45" t="str">
            <v>non</v>
          </cell>
          <cell r="G45" t="str">
            <v>Abandonné</v>
          </cell>
          <cell r="H45" t="str">
            <v>Potentiel</v>
          </cell>
          <cell r="I45" t="str">
            <v>non</v>
          </cell>
          <cell r="J45" t="str">
            <v>oui</v>
          </cell>
          <cell r="K45" t="str">
            <v>BAU</v>
          </cell>
        </row>
        <row r="46">
          <cell r="A46" t="str">
            <v>PJXXXXX</v>
          </cell>
          <cell r="B46" t="str">
            <v>PJV ASAP (dont commande env. de DEV)</v>
          </cell>
          <cell r="D46" t="str">
            <v>GAO07</v>
          </cell>
          <cell r="E46" t="str">
            <v>XXXX</v>
          </cell>
          <cell r="F46" t="str">
            <v>non</v>
          </cell>
          <cell r="G46" t="str">
            <v>A venir</v>
          </cell>
          <cell r="H46" t="str">
            <v>Potentiel</v>
          </cell>
          <cell r="I46" t="str">
            <v>oui</v>
          </cell>
          <cell r="J46" t="str">
            <v>oui</v>
          </cell>
          <cell r="K46" t="str">
            <v>BAU</v>
          </cell>
        </row>
        <row r="47">
          <cell r="A47" t="str">
            <v>PJXXXXX</v>
          </cell>
          <cell r="B47" t="str">
            <v>Projet interface RefOG - Fact24</v>
          </cell>
          <cell r="D47" t="str">
            <v>GAO07</v>
          </cell>
          <cell r="E47" t="str">
            <v>XXXX</v>
          </cell>
          <cell r="F47" t="str">
            <v>non</v>
          </cell>
          <cell r="G47" t="str">
            <v>A venir</v>
          </cell>
          <cell r="H47" t="str">
            <v>Potentiel</v>
          </cell>
          <cell r="I47" t="str">
            <v>non</v>
          </cell>
          <cell r="J47" t="str">
            <v>non</v>
          </cell>
          <cell r="K47" t="str">
            <v>BAU</v>
          </cell>
        </row>
        <row r="48">
          <cell r="A48" t="str">
            <v>PJXXXXX</v>
          </cell>
          <cell r="B48" t="str">
            <v>PJV OSACA - Spend Analysis</v>
          </cell>
          <cell r="D48" t="str">
            <v>GAO07</v>
          </cell>
          <cell r="E48" t="str">
            <v>XXXX</v>
          </cell>
          <cell r="F48" t="str">
            <v>non</v>
          </cell>
          <cell r="G48" t="str">
            <v>A venir</v>
          </cell>
          <cell r="H48" t="str">
            <v>Potentiel</v>
          </cell>
          <cell r="I48" t="str">
            <v>oui</v>
          </cell>
          <cell r="J48" t="str">
            <v>non</v>
          </cell>
          <cell r="K48" t="str">
            <v>BAU</v>
          </cell>
        </row>
        <row r="49">
          <cell r="A49" t="str">
            <v>PJXXXXX</v>
          </cell>
          <cell r="B49" t="str">
            <v>PIC v2</v>
          </cell>
          <cell r="D49" t="str">
            <v>GAO07</v>
          </cell>
          <cell r="E49" t="str">
            <v>JCSI</v>
          </cell>
          <cell r="F49" t="str">
            <v>non</v>
          </cell>
          <cell r="G49" t="str">
            <v>A venir</v>
          </cell>
          <cell r="H49" t="str">
            <v>Potentiel</v>
          </cell>
          <cell r="I49" t="str">
            <v>oui</v>
          </cell>
          <cell r="J49" t="str">
            <v>non</v>
          </cell>
          <cell r="K49" t="str">
            <v>BAU</v>
          </cell>
        </row>
        <row r="50">
          <cell r="A50" t="str">
            <v>PJXXXXX</v>
          </cell>
          <cell r="B50" t="str">
            <v>Projet SRM</v>
          </cell>
          <cell r="D50" t="str">
            <v>GAO07</v>
          </cell>
          <cell r="E50" t="str">
            <v>XXXX</v>
          </cell>
          <cell r="F50" t="str">
            <v>non</v>
          </cell>
          <cell r="G50" t="str">
            <v>A venir</v>
          </cell>
          <cell r="H50" t="str">
            <v>Potentiel</v>
          </cell>
          <cell r="I50" t="str">
            <v>non</v>
          </cell>
          <cell r="J50" t="str">
            <v>oui</v>
          </cell>
          <cell r="K50" t="str">
            <v>BAU</v>
          </cell>
        </row>
        <row r="51">
          <cell r="A51" t="str">
            <v>PJXXXXX</v>
          </cell>
          <cell r="B51" t="str">
            <v>PJV RTS (outil de demande MOA/MOE)</v>
          </cell>
          <cell r="D51" t="str">
            <v>GAO07</v>
          </cell>
          <cell r="E51" t="str">
            <v>XXXX</v>
          </cell>
          <cell r="F51" t="str">
            <v>non</v>
          </cell>
          <cell r="G51" t="str">
            <v>A venir</v>
          </cell>
          <cell r="H51" t="str">
            <v>Potentiel</v>
          </cell>
          <cell r="I51" t="str">
            <v>oui</v>
          </cell>
          <cell r="J51" t="str">
            <v>non</v>
          </cell>
          <cell r="K51" t="str">
            <v>BAU</v>
          </cell>
        </row>
        <row r="52">
          <cell r="A52" t="str">
            <v>PJ54027</v>
          </cell>
          <cell r="B52" t="str">
            <v>Déploiement Standard IAM (dont FG)</v>
          </cell>
          <cell r="D52" t="str">
            <v>GAO08</v>
          </cell>
          <cell r="E52" t="str">
            <v>JCSI</v>
          </cell>
          <cell r="F52" t="str">
            <v>non</v>
          </cell>
          <cell r="G52" t="str">
            <v>En réal</v>
          </cell>
          <cell r="H52" t="str">
            <v>Engagé</v>
          </cell>
          <cell r="I52" t="str">
            <v>oui</v>
          </cell>
          <cell r="J52" t="str">
            <v>oui</v>
          </cell>
          <cell r="K52" t="str">
            <v>BAU</v>
          </cell>
        </row>
        <row r="53">
          <cell r="A53" t="str">
            <v>PJ53668</v>
          </cell>
          <cell r="B53" t="str">
            <v>RefSG 2.0</v>
          </cell>
          <cell r="D53" t="str">
            <v>GAO08</v>
          </cell>
          <cell r="E53" t="str">
            <v>FBOU</v>
          </cell>
          <cell r="F53" t="str">
            <v>oui</v>
          </cell>
          <cell r="G53" t="str">
            <v>En réal</v>
          </cell>
          <cell r="H53" t="str">
            <v>Engagé</v>
          </cell>
          <cell r="I53" t="str">
            <v>oui</v>
          </cell>
          <cell r="J53" t="str">
            <v>oui</v>
          </cell>
          <cell r="K53" t="str">
            <v>BAU</v>
          </cell>
        </row>
        <row r="54">
          <cell r="A54" t="str">
            <v>PJ54322</v>
          </cell>
          <cell r="B54" t="str">
            <v>IAM : SSO et Fédération d'identité (IDP)</v>
          </cell>
          <cell r="D54" t="str">
            <v>GAO08</v>
          </cell>
          <cell r="E54" t="str">
            <v>ACIR</v>
          </cell>
          <cell r="F54" t="str">
            <v>non</v>
          </cell>
          <cell r="G54" t="str">
            <v>En étude</v>
          </cell>
          <cell r="H54" t="str">
            <v>Potentiel</v>
          </cell>
          <cell r="I54" t="str">
            <v>oui</v>
          </cell>
          <cell r="J54" t="str">
            <v>oui</v>
          </cell>
          <cell r="K54" t="str">
            <v>BAU</v>
          </cell>
        </row>
        <row r="55">
          <cell r="A55" t="str">
            <v>PJXXXXX</v>
          </cell>
          <cell r="B55" t="str">
            <v>IAM V2.0 + recertification des droits (GM)</v>
          </cell>
          <cell r="D55" t="str">
            <v>GAO08</v>
          </cell>
          <cell r="E55" t="str">
            <v>XXXX</v>
          </cell>
          <cell r="F55" t="str">
            <v>non</v>
          </cell>
          <cell r="G55" t="str">
            <v>A venir</v>
          </cell>
          <cell r="H55" t="str">
            <v>Potentiel</v>
          </cell>
          <cell r="I55" t="str">
            <v>oui</v>
          </cell>
          <cell r="J55" t="str">
            <v>non</v>
          </cell>
          <cell r="K55" t="str">
            <v>BAU</v>
          </cell>
        </row>
        <row r="56">
          <cell r="A56" t="str">
            <v>PJXXXXX</v>
          </cell>
          <cell r="B56" t="str">
            <v>Base d'habilitation centralisée</v>
          </cell>
          <cell r="D56" t="str">
            <v>GAO08</v>
          </cell>
          <cell r="E56" t="str">
            <v>XXXX</v>
          </cell>
          <cell r="F56" t="str">
            <v>non</v>
          </cell>
          <cell r="G56" t="str">
            <v>A venir</v>
          </cell>
          <cell r="H56" t="str">
            <v>Potentiel</v>
          </cell>
          <cell r="I56" t="str">
            <v>oui</v>
          </cell>
          <cell r="J56" t="str">
            <v>oui</v>
          </cell>
          <cell r="K56" t="str">
            <v>BAU</v>
          </cell>
        </row>
        <row r="57">
          <cell r="A57" t="str">
            <v>PJXXXXX</v>
          </cell>
          <cell r="B57" t="str">
            <v>Connaissance Client</v>
          </cell>
          <cell r="D57" t="str">
            <v>GAO08</v>
          </cell>
          <cell r="E57" t="str">
            <v>XXXX</v>
          </cell>
          <cell r="F57" t="str">
            <v>non</v>
          </cell>
          <cell r="G57" t="str">
            <v>A venir</v>
          </cell>
          <cell r="H57" t="str">
            <v>Potentiel</v>
          </cell>
          <cell r="I57" t="str">
            <v>oui</v>
          </cell>
          <cell r="J57" t="str">
            <v>non</v>
          </cell>
          <cell r="K57" t="str">
            <v>BAU</v>
          </cell>
        </row>
        <row r="58">
          <cell r="A58" t="str">
            <v>PJ54787</v>
          </cell>
          <cell r="B58" t="str">
            <v>Refog 2n</v>
          </cell>
          <cell r="D58" t="str">
            <v>GAO08</v>
          </cell>
          <cell r="E58" t="str">
            <v>EDON</v>
          </cell>
          <cell r="F58" t="str">
            <v>non</v>
          </cell>
          <cell r="G58" t="str">
            <v>A venir</v>
          </cell>
          <cell r="H58" t="str">
            <v>Potentiel</v>
          </cell>
          <cell r="I58" t="str">
            <v>oui</v>
          </cell>
          <cell r="J58" t="str">
            <v>oui</v>
          </cell>
          <cell r="K58" t="str">
            <v>BAU</v>
          </cell>
        </row>
        <row r="59">
          <cell r="A59" t="str">
            <v>PJXXXXX</v>
          </cell>
          <cell r="B59" t="str">
            <v>Alignement du RefOG - urbanisation en services métiers</v>
          </cell>
          <cell r="D59" t="str">
            <v>GAO08</v>
          </cell>
          <cell r="E59" t="str">
            <v>XXXX</v>
          </cell>
          <cell r="F59" t="str">
            <v>non</v>
          </cell>
          <cell r="G59" t="str">
            <v>A venir</v>
          </cell>
          <cell r="H59" t="str">
            <v>Potentiel</v>
          </cell>
          <cell r="J59" t="str">
            <v>non</v>
          </cell>
          <cell r="K59" t="str">
            <v>BAU</v>
          </cell>
        </row>
        <row r="60">
          <cell r="A60" t="str">
            <v>PJXXXXX</v>
          </cell>
          <cell r="B60" t="str">
            <v>Refog : Super Extracteur Lot 2</v>
          </cell>
          <cell r="D60" t="str">
            <v>GAO08</v>
          </cell>
          <cell r="E60" t="str">
            <v>XXXX</v>
          </cell>
          <cell r="F60" t="str">
            <v>non</v>
          </cell>
          <cell r="G60" t="str">
            <v>A venir</v>
          </cell>
          <cell r="H60" t="str">
            <v>Potentiel</v>
          </cell>
          <cell r="I60" t="str">
            <v>oui</v>
          </cell>
          <cell r="J60" t="str">
            <v>non</v>
          </cell>
          <cell r="K60" t="str">
            <v>BAU</v>
          </cell>
        </row>
        <row r="61">
          <cell r="A61" t="str">
            <v>PJXXXXX</v>
          </cell>
          <cell r="B61" t="str">
            <v>Déploiement service pour BDDF</v>
          </cell>
          <cell r="D61" t="str">
            <v>GAO08</v>
          </cell>
          <cell r="E61" t="str">
            <v>XXXX</v>
          </cell>
          <cell r="F61" t="str">
            <v>non</v>
          </cell>
          <cell r="G61" t="str">
            <v>A venir</v>
          </cell>
          <cell r="H61" t="str">
            <v>Potentiel</v>
          </cell>
          <cell r="J61" t="str">
            <v>non</v>
          </cell>
          <cell r="K61" t="str">
            <v>BAU</v>
          </cell>
        </row>
        <row r="62">
          <cell r="A62" t="str">
            <v>PJ53938</v>
          </cell>
          <cell r="B62" t="str">
            <v>S&amp;E Refresh Solution SCA</v>
          </cell>
          <cell r="C62" t="str">
            <v>SCA</v>
          </cell>
          <cell r="D62" t="str">
            <v>GAO02</v>
          </cell>
          <cell r="E62" t="str">
            <v>SPHA</v>
          </cell>
          <cell r="F62" t="str">
            <v>non</v>
          </cell>
          <cell r="G62" t="str">
            <v>En réal</v>
          </cell>
          <cell r="H62" t="str">
            <v>Engagé</v>
          </cell>
          <cell r="I62" t="str">
            <v>oui</v>
          </cell>
          <cell r="J62" t="str">
            <v>oui</v>
          </cell>
          <cell r="K62" t="str">
            <v>S&amp;E IT</v>
          </cell>
        </row>
        <row r="63">
          <cell r="A63" t="str">
            <v>PJ54097</v>
          </cell>
          <cell r="B63" t="str">
            <v>Maestro 2014</v>
          </cell>
          <cell r="D63" t="str">
            <v>GAO07</v>
          </cell>
          <cell r="E63" t="str">
            <v>JCSI</v>
          </cell>
          <cell r="F63" t="str">
            <v>non</v>
          </cell>
          <cell r="G63" t="str">
            <v>En réal</v>
          </cell>
          <cell r="H63" t="str">
            <v>Engagé à valider</v>
          </cell>
          <cell r="I63" t="str">
            <v>oui</v>
          </cell>
          <cell r="J63" t="str">
            <v>non</v>
          </cell>
          <cell r="K63" t="str">
            <v>BAU</v>
          </cell>
        </row>
        <row r="64">
          <cell r="A64" t="str">
            <v>PJ53161</v>
          </cell>
          <cell r="B64" t="str">
            <v>S&amp;E-Rationalisation des progiciels ECM</v>
          </cell>
          <cell r="C64" t="str">
            <v>GED Filenet</v>
          </cell>
          <cell r="D64" t="str">
            <v>GAO06</v>
          </cell>
          <cell r="E64" t="str">
            <v>MROL</v>
          </cell>
          <cell r="F64" t="str">
            <v>non</v>
          </cell>
          <cell r="G64" t="str">
            <v>En réal</v>
          </cell>
          <cell r="H64" t="str">
            <v>Engagé</v>
          </cell>
          <cell r="I64" t="str">
            <v>oui</v>
          </cell>
          <cell r="J64" t="str">
            <v>oui</v>
          </cell>
          <cell r="K64" t="str">
            <v>S&amp;E IT</v>
          </cell>
        </row>
        <row r="65">
          <cell r="A65" t="str">
            <v>PJXXXXX</v>
          </cell>
          <cell r="B65" t="str">
            <v>Refresh SCA C3 lot 2</v>
          </cell>
          <cell r="C65" t="str">
            <v>SCA</v>
          </cell>
          <cell r="D65" t="str">
            <v>GAO02</v>
          </cell>
          <cell r="E65" t="str">
            <v>SPHA</v>
          </cell>
          <cell r="F65" t="str">
            <v>non</v>
          </cell>
          <cell r="G65" t="str">
            <v>A venir</v>
          </cell>
          <cell r="H65" t="str">
            <v>Potentiel</v>
          </cell>
          <cell r="I65" t="str">
            <v>oui</v>
          </cell>
          <cell r="J65" t="str">
            <v>non</v>
          </cell>
          <cell r="K65" t="str">
            <v>BAU</v>
          </cell>
        </row>
        <row r="66">
          <cell r="A66" t="str">
            <v>PJXXXXX</v>
          </cell>
          <cell r="B66" t="str">
            <v>Refresh SCA C3 lot 3</v>
          </cell>
          <cell r="C66" t="str">
            <v>SCA</v>
          </cell>
          <cell r="D66" t="str">
            <v>GAO02</v>
          </cell>
          <cell r="E66" t="str">
            <v>SPHA</v>
          </cell>
          <cell r="F66" t="str">
            <v>non</v>
          </cell>
          <cell r="G66" t="str">
            <v>A venir</v>
          </cell>
          <cell r="H66" t="str">
            <v>Potentiel</v>
          </cell>
          <cell r="I66" t="str">
            <v>oui</v>
          </cell>
          <cell r="J66" t="str">
            <v>non</v>
          </cell>
          <cell r="K66" t="str">
            <v>BAU</v>
          </cell>
        </row>
        <row r="67">
          <cell r="A67" t="str">
            <v>PJ54017</v>
          </cell>
          <cell r="B67" t="str">
            <v>Nouveau Portail de Capitalisation</v>
          </cell>
          <cell r="D67" t="str">
            <v>ITM02</v>
          </cell>
          <cell r="E67" t="str">
            <v>ACIR</v>
          </cell>
          <cell r="F67" t="str">
            <v>non</v>
          </cell>
          <cell r="G67" t="str">
            <v>Abandonné</v>
          </cell>
        </row>
        <row r="68">
          <cell r="A68" t="str">
            <v>PJ52537</v>
          </cell>
          <cell r="B68" t="str">
            <v>Upgrade ECC6 - VinciAP</v>
          </cell>
          <cell r="D68" t="str">
            <v>SSC CA</v>
          </cell>
          <cell r="E68" t="str">
            <v>SBAI</v>
          </cell>
          <cell r="F68" t="str">
            <v>non</v>
          </cell>
          <cell r="G68" t="str">
            <v>En réal</v>
          </cell>
          <cell r="H68" t="str">
            <v>Engagé</v>
          </cell>
          <cell r="I68" t="str">
            <v>oui</v>
          </cell>
          <cell r="J68" t="str">
            <v>oui</v>
          </cell>
        </row>
        <row r="69">
          <cell r="A69" t="str">
            <v>PJ53379</v>
          </cell>
          <cell r="B69" t="str">
            <v>T2S Connectivity</v>
          </cell>
          <cell r="D69" t="str">
            <v>ASF07</v>
          </cell>
          <cell r="E69" t="str">
            <v>FBOU</v>
          </cell>
          <cell r="F69" t="str">
            <v>oui</v>
          </cell>
          <cell r="G69" t="str">
            <v>En réal</v>
          </cell>
          <cell r="H69" t="str">
            <v>Engagé</v>
          </cell>
          <cell r="I69" t="str">
            <v>oui</v>
          </cell>
          <cell r="J69" t="str">
            <v>oui</v>
          </cell>
          <cell r="K69" t="str">
            <v>BAU</v>
          </cell>
        </row>
        <row r="70">
          <cell r="A70" t="str">
            <v>PJ53483</v>
          </cell>
          <cell r="B70" t="str">
            <v>One CAPP - P2P</v>
          </cell>
          <cell r="D70" t="str">
            <v>SSC CA</v>
          </cell>
          <cell r="E70" t="str">
            <v>SBAI</v>
          </cell>
          <cell r="F70" t="str">
            <v>non</v>
          </cell>
          <cell r="G70" t="str">
            <v>En réal</v>
          </cell>
          <cell r="H70" t="str">
            <v>Engagé</v>
          </cell>
          <cell r="I70" t="str">
            <v>non</v>
          </cell>
          <cell r="J70" t="str">
            <v>non</v>
          </cell>
        </row>
        <row r="71">
          <cell r="A71" t="str">
            <v>PJ53485</v>
          </cell>
          <cell r="B71" t="str">
            <v>Levée des risques techniques Acropole</v>
          </cell>
          <cell r="D71" t="str">
            <v>SSC CA</v>
          </cell>
          <cell r="E71" t="str">
            <v>SBAI</v>
          </cell>
          <cell r="F71" t="str">
            <v>non</v>
          </cell>
          <cell r="G71" t="str">
            <v>En réal</v>
          </cell>
          <cell r="H71" t="str">
            <v>Engagé</v>
          </cell>
          <cell r="I71" t="str">
            <v>oui</v>
          </cell>
          <cell r="J71" t="str">
            <v>oui</v>
          </cell>
        </row>
        <row r="72">
          <cell r="A72" t="str">
            <v>PJ53737</v>
          </cell>
          <cell r="B72" t="str">
            <v>CLS Migration</v>
          </cell>
          <cell r="D72" t="str">
            <v>ASF07</v>
          </cell>
          <cell r="E72" t="str">
            <v>FBOU</v>
          </cell>
          <cell r="F72" t="str">
            <v>non</v>
          </cell>
          <cell r="G72" t="str">
            <v>Terminé</v>
          </cell>
          <cell r="H72" t="str">
            <v>Engagé</v>
          </cell>
          <cell r="I72" t="str">
            <v>non</v>
          </cell>
          <cell r="J72" t="str">
            <v>non</v>
          </cell>
          <cell r="K72" t="str">
            <v>BAU</v>
          </cell>
        </row>
        <row r="73">
          <cell r="A73" t="str">
            <v>PJ53742</v>
          </cell>
          <cell r="B73" t="str">
            <v>FIN INSIGHT</v>
          </cell>
          <cell r="D73" t="str">
            <v>ASF07</v>
          </cell>
          <cell r="E73" t="str">
            <v>FBOU</v>
          </cell>
          <cell r="F73" t="str">
            <v>non</v>
          </cell>
          <cell r="G73" t="str">
            <v>En réal</v>
          </cell>
          <cell r="H73" t="str">
            <v>Engagé</v>
          </cell>
          <cell r="I73" t="str">
            <v>oui</v>
          </cell>
          <cell r="J73" t="str">
            <v>oui</v>
          </cell>
          <cell r="K73" t="str">
            <v>BAU</v>
          </cell>
        </row>
        <row r="74">
          <cell r="A74" t="str">
            <v>PJ53777</v>
          </cell>
          <cell r="B74" t="str">
            <v>SWIFT and Filtering Centralization</v>
          </cell>
          <cell r="D74" t="str">
            <v>ASF07</v>
          </cell>
          <cell r="E74" t="str">
            <v>CVO</v>
          </cell>
          <cell r="F74" t="str">
            <v>oui</v>
          </cell>
          <cell r="G74" t="str">
            <v>En réal</v>
          </cell>
          <cell r="H74" t="str">
            <v>Engagé</v>
          </cell>
          <cell r="I74" t="str">
            <v>oui</v>
          </cell>
          <cell r="J74" t="str">
            <v>non</v>
          </cell>
          <cell r="K74" t="str">
            <v>BAU</v>
          </cell>
        </row>
        <row r="75">
          <cell r="A75" t="str">
            <v>PJ53793</v>
          </cell>
          <cell r="B75" t="str">
            <v>C3-C2 Basware International</v>
          </cell>
          <cell r="D75" t="str">
            <v>SSC CA</v>
          </cell>
          <cell r="E75" t="str">
            <v>SBAI</v>
          </cell>
          <cell r="F75" t="str">
            <v>non</v>
          </cell>
          <cell r="G75" t="str">
            <v>En réal</v>
          </cell>
          <cell r="H75" t="str">
            <v>Engagé à valider</v>
          </cell>
          <cell r="I75" t="str">
            <v>oui</v>
          </cell>
          <cell r="J75" t="str">
            <v>oui</v>
          </cell>
          <cell r="K75" t="str">
            <v>BAU</v>
          </cell>
        </row>
        <row r="76">
          <cell r="A76" t="str">
            <v>PJ53837</v>
          </cell>
          <cell r="B76" t="str">
            <v>Plan de Version ARPE / PALM 2014</v>
          </cell>
          <cell r="D76" t="str">
            <v>ASF01</v>
          </cell>
          <cell r="E76" t="str">
            <v>SBAI</v>
          </cell>
          <cell r="F76" t="str">
            <v>non</v>
          </cell>
          <cell r="G76" t="str">
            <v>Terminé</v>
          </cell>
          <cell r="H76" t="str">
            <v>Engagé</v>
          </cell>
          <cell r="I76" t="str">
            <v>oui</v>
          </cell>
          <cell r="J76" t="str">
            <v>non</v>
          </cell>
          <cell r="K76" t="str">
            <v>BAU</v>
          </cell>
        </row>
        <row r="77">
          <cell r="A77" t="str">
            <v>PJ53914</v>
          </cell>
          <cell r="B77" t="str">
            <v>FlexLM : Obsolescence et BackUp ICP</v>
          </cell>
          <cell r="D77" t="str">
            <v>ITM02</v>
          </cell>
          <cell r="E77" t="str">
            <v>ACIR</v>
          </cell>
          <cell r="F77" t="str">
            <v>non</v>
          </cell>
          <cell r="G77" t="str">
            <v>En réal</v>
          </cell>
          <cell r="H77" t="str">
            <v>Engagé</v>
          </cell>
          <cell r="I77" t="str">
            <v>oui</v>
          </cell>
          <cell r="J77" t="str">
            <v>oui</v>
          </cell>
          <cell r="K77" t="str">
            <v>BAU</v>
          </cell>
        </row>
        <row r="78">
          <cell r="A78" t="str">
            <v>PJ54018</v>
          </cell>
          <cell r="B78" t="str">
            <v>Transformation du RMH</v>
          </cell>
          <cell r="D78" t="str">
            <v>ITM02</v>
          </cell>
          <cell r="E78" t="str">
            <v>ACIR</v>
          </cell>
          <cell r="F78" t="str">
            <v>non</v>
          </cell>
          <cell r="G78" t="str">
            <v>Suspendu</v>
          </cell>
          <cell r="H78" t="str">
            <v>Engagé</v>
          </cell>
          <cell r="I78" t="str">
            <v>oui</v>
          </cell>
          <cell r="J78" t="str">
            <v>non</v>
          </cell>
          <cell r="K78" t="str">
            <v>S&amp;E IT</v>
          </cell>
        </row>
        <row r="79">
          <cell r="A79" t="str">
            <v>PJ54166</v>
          </cell>
          <cell r="B79" t="str">
            <v>SPHERE Nouvelle Infra</v>
          </cell>
          <cell r="D79" t="str">
            <v>ASF07</v>
          </cell>
          <cell r="E79" t="str">
            <v>ACIR</v>
          </cell>
          <cell r="F79" t="str">
            <v>non</v>
          </cell>
          <cell r="G79" t="str">
            <v>En étude</v>
          </cell>
          <cell r="H79" t="str">
            <v>Engagé à valider</v>
          </cell>
          <cell r="I79" t="str">
            <v>oui</v>
          </cell>
          <cell r="J79" t="str">
            <v>oui</v>
          </cell>
          <cell r="K79" t="str">
            <v>BAU</v>
          </cell>
        </row>
        <row r="80">
          <cell r="A80" t="str">
            <v>PJ54210</v>
          </cell>
          <cell r="B80" t="str">
            <v>Ultime backup de la résilience de l’infra. SIBES
(UBRIS)</v>
          </cell>
          <cell r="D80" t="str">
            <v>ASF07</v>
          </cell>
          <cell r="E80" t="str">
            <v>FBOU</v>
          </cell>
          <cell r="F80" t="str">
            <v>oui</v>
          </cell>
          <cell r="G80" t="str">
            <v>Suspendu</v>
          </cell>
        </row>
        <row r="81">
          <cell r="A81" t="str">
            <v>PJ54262</v>
          </cell>
          <cell r="B81" t="str">
            <v>Project RMA, Optimization of SAA, Externalization
(PROSE)</v>
          </cell>
          <cell r="D81" t="str">
            <v>ASF07</v>
          </cell>
          <cell r="E81" t="str">
            <v>FBOU</v>
          </cell>
          <cell r="F81" t="str">
            <v>non</v>
          </cell>
          <cell r="G81" t="str">
            <v>En réal</v>
          </cell>
          <cell r="H81" t="str">
            <v>Engagé</v>
          </cell>
          <cell r="I81" t="str">
            <v>oui</v>
          </cell>
          <cell r="J81" t="str">
            <v>oui</v>
          </cell>
          <cell r="K81" t="str">
            <v>BAU</v>
          </cell>
        </row>
        <row r="82">
          <cell r="A82" t="str">
            <v>PJ54271</v>
          </cell>
          <cell r="B82" t="str">
            <v>Nouvelles Optimisations et Valeurs Ajoutées SIBES
(NOVA)</v>
          </cell>
          <cell r="D82" t="str">
            <v>ASF07</v>
          </cell>
          <cell r="E82" t="str">
            <v>FBOU</v>
          </cell>
          <cell r="F82" t="str">
            <v>non</v>
          </cell>
          <cell r="G82" t="str">
            <v>En réal</v>
          </cell>
          <cell r="H82" t="str">
            <v>Engagé</v>
          </cell>
          <cell r="I82" t="str">
            <v>oui</v>
          </cell>
          <cell r="J82" t="str">
            <v>non</v>
          </cell>
          <cell r="K82" t="str">
            <v>BAU</v>
          </cell>
        </row>
        <row r="83">
          <cell r="A83" t="str">
            <v>PJ54326</v>
          </cell>
          <cell r="B83" t="str">
            <v>Cloud UFT-QTP</v>
          </cell>
          <cell r="D83" t="str">
            <v>ITM03</v>
          </cell>
          <cell r="E83" t="str">
            <v>ACIR</v>
          </cell>
          <cell r="F83" t="str">
            <v>non</v>
          </cell>
          <cell r="G83" t="str">
            <v>En étude</v>
          </cell>
          <cell r="H83" t="str">
            <v>Engagé</v>
          </cell>
          <cell r="I83" t="str">
            <v>non</v>
          </cell>
          <cell r="J83" t="str">
            <v>non</v>
          </cell>
        </row>
        <row r="84">
          <cell r="A84" t="str">
            <v>PJ54391</v>
          </cell>
          <cell r="B84" t="str">
            <v>CAST</v>
          </cell>
          <cell r="D84" t="str">
            <v>ITM02</v>
          </cell>
          <cell r="E84" t="str">
            <v>ACIR</v>
          </cell>
          <cell r="F84" t="str">
            <v>non</v>
          </cell>
          <cell r="G84" t="str">
            <v>En étude</v>
          </cell>
          <cell r="H84" t="str">
            <v>Engagé à valider</v>
          </cell>
          <cell r="I84" t="str">
            <v>oui</v>
          </cell>
          <cell r="J84" t="str">
            <v>oui</v>
          </cell>
          <cell r="K84" t="str">
            <v>BAU</v>
          </cell>
        </row>
        <row r="85">
          <cell r="A85" t="str">
            <v>PJ54433</v>
          </cell>
          <cell r="B85" t="str">
            <v>Projet d'infrastructure des services outillés</v>
          </cell>
          <cell r="D85" t="str">
            <v>ITM03</v>
          </cell>
          <cell r="E85" t="str">
            <v>ACIR</v>
          </cell>
          <cell r="F85" t="str">
            <v>non</v>
          </cell>
          <cell r="G85" t="str">
            <v>En étude</v>
          </cell>
          <cell r="H85" t="str">
            <v>Engagé à valider</v>
          </cell>
          <cell r="I85" t="str">
            <v>oui</v>
          </cell>
          <cell r="J85" t="str">
            <v>oui</v>
          </cell>
          <cell r="K85" t="str">
            <v>BAU</v>
          </cell>
        </row>
        <row r="86">
          <cell r="A86" t="str">
            <v>PJ54502</v>
          </cell>
          <cell r="B86" t="str">
            <v>PALM : Montée de version fonct et tech log GBP</v>
          </cell>
          <cell r="D86" t="str">
            <v>ASF01</v>
          </cell>
          <cell r="E86" t="str">
            <v>SBAI</v>
          </cell>
          <cell r="F86" t="str">
            <v>non</v>
          </cell>
          <cell r="G86" t="str">
            <v>En étude</v>
          </cell>
          <cell r="H86" t="str">
            <v>Potentiel</v>
          </cell>
          <cell r="I86" t="str">
            <v>oui</v>
          </cell>
          <cell r="J86" t="str">
            <v>non</v>
          </cell>
          <cell r="K86" t="str">
            <v>BAU</v>
          </cell>
        </row>
        <row r="87">
          <cell r="A87" t="str">
            <v>PJ54503</v>
          </cell>
          <cell r="B87" t="str">
            <v>ARPE : Montées de versions tech et fonct prog Euro</v>
          </cell>
          <cell r="D87" t="str">
            <v>ASF01</v>
          </cell>
          <cell r="E87" t="str">
            <v>SBAI</v>
          </cell>
          <cell r="F87" t="str">
            <v>non</v>
          </cell>
          <cell r="G87" t="str">
            <v>En étude</v>
          </cell>
          <cell r="H87" t="str">
            <v>Potentiel</v>
          </cell>
          <cell r="I87" t="str">
            <v>oui</v>
          </cell>
          <cell r="J87" t="str">
            <v>oui</v>
          </cell>
          <cell r="K87" t="str">
            <v>BAU</v>
          </cell>
        </row>
        <row r="88">
          <cell r="A88" t="str">
            <v>PJ54507</v>
          </cell>
          <cell r="B88" t="str">
            <v>ARPE PALM : Gestion d'obsolescence</v>
          </cell>
          <cell r="D88" t="str">
            <v>ASF01</v>
          </cell>
          <cell r="E88" t="str">
            <v>SBAI</v>
          </cell>
          <cell r="F88" t="str">
            <v>non</v>
          </cell>
          <cell r="G88" t="str">
            <v>A venir</v>
          </cell>
          <cell r="H88" t="str">
            <v>Potentiel</v>
          </cell>
          <cell r="I88" t="str">
            <v>oui</v>
          </cell>
          <cell r="J88" t="str">
            <v>non</v>
          </cell>
          <cell r="K88" t="str">
            <v>BAU</v>
          </cell>
        </row>
        <row r="89">
          <cell r="A89" t="str">
            <v>PJXXXXX</v>
          </cell>
          <cell r="B89" t="str">
            <v>GPPND : Cœur Client (potentiel)</v>
          </cell>
          <cell r="D89" t="str">
            <v>ASF01</v>
          </cell>
          <cell r="E89" t="str">
            <v>XXXX</v>
          </cell>
          <cell r="F89" t="str">
            <v>non</v>
          </cell>
          <cell r="G89" t="str">
            <v>Suspendu</v>
          </cell>
        </row>
        <row r="90">
          <cell r="A90" t="str">
            <v>PJXXXXX</v>
          </cell>
          <cell r="B90" t="str">
            <v>GPPND : Versions annuelles</v>
          </cell>
          <cell r="D90" t="str">
            <v>ASF01</v>
          </cell>
          <cell r="E90" t="str">
            <v>XXXX</v>
          </cell>
          <cell r="F90" t="str">
            <v>non</v>
          </cell>
          <cell r="G90" t="str">
            <v>Suspendu</v>
          </cell>
        </row>
        <row r="91">
          <cell r="A91" t="str">
            <v>PJXXXXX</v>
          </cell>
          <cell r="B91" t="str">
            <v>Benchmark des outils d'automatistion</v>
          </cell>
          <cell r="D91" t="str">
            <v>ITM03</v>
          </cell>
          <cell r="E91" t="str">
            <v>XXXX</v>
          </cell>
          <cell r="F91" t="str">
            <v>non</v>
          </cell>
          <cell r="G91" t="str">
            <v>A venir</v>
          </cell>
        </row>
        <row r="92">
          <cell r="A92" t="str">
            <v>PJXXXXX</v>
          </cell>
          <cell r="B92" t="str">
            <v>Refonte de la pile logicielle (IBM)</v>
          </cell>
          <cell r="D92" t="str">
            <v>ITM03</v>
          </cell>
          <cell r="E92" t="str">
            <v>XXXX</v>
          </cell>
          <cell r="F92" t="str">
            <v>non</v>
          </cell>
          <cell r="G92" t="str">
            <v>A venir</v>
          </cell>
        </row>
        <row r="93">
          <cell r="A93" t="str">
            <v>PJXXXXX</v>
          </cell>
          <cell r="B93" t="str">
            <v>Solution  BPM de bout en bout</v>
          </cell>
          <cell r="D93" t="str">
            <v>ITM03</v>
          </cell>
          <cell r="E93" t="str">
            <v>XXXX</v>
          </cell>
          <cell r="F93" t="str">
            <v>non</v>
          </cell>
          <cell r="G93" t="str">
            <v>A venir</v>
          </cell>
        </row>
        <row r="94">
          <cell r="A94" t="str">
            <v>PJXXXXX</v>
          </cell>
          <cell r="B94" t="str">
            <v>Harmonisation des solces ADRET MVS/SO</v>
          </cell>
          <cell r="D94" t="str">
            <v>ITM03</v>
          </cell>
          <cell r="E94" t="str">
            <v>XXXX</v>
          </cell>
          <cell r="F94" t="str">
            <v>non</v>
          </cell>
          <cell r="G94" t="str">
            <v>A venir</v>
          </cell>
        </row>
        <row r="95">
          <cell r="A95" t="str">
            <v>PJXXXXX</v>
          </cell>
          <cell r="B95" t="str">
            <v>Industrialisation des tests en AGILE</v>
          </cell>
          <cell r="D95" t="str">
            <v>ITM03</v>
          </cell>
          <cell r="E95" t="str">
            <v>XXXX</v>
          </cell>
          <cell r="F95" t="str">
            <v>non</v>
          </cell>
          <cell r="G95" t="str">
            <v>A venir</v>
          </cell>
        </row>
        <row r="96">
          <cell r="A96" t="str">
            <v>PJXXXXX</v>
          </cell>
          <cell r="B96" t="str">
            <v>Migration du référentiel Dimensions</v>
          </cell>
          <cell r="D96" t="str">
            <v>ITM03</v>
          </cell>
          <cell r="E96" t="str">
            <v>XXXX</v>
          </cell>
          <cell r="F96" t="str">
            <v>non</v>
          </cell>
          <cell r="G96" t="str">
            <v>A venir</v>
          </cell>
        </row>
        <row r="97">
          <cell r="A97" t="str">
            <v>PJXXXXX</v>
          </cell>
          <cell r="B97" t="str">
            <v>Stabilisation des plates-formes QC</v>
          </cell>
          <cell r="D97" t="str">
            <v>ITM03</v>
          </cell>
          <cell r="E97" t="str">
            <v>XXXX</v>
          </cell>
          <cell r="F97" t="str">
            <v>non</v>
          </cell>
          <cell r="G97" t="str">
            <v>A venir</v>
          </cell>
        </row>
        <row r="98">
          <cell r="A98" t="str">
            <v>PJXXXXX</v>
          </cell>
          <cell r="B98" t="str">
            <v>ALM dans un contexte d'industrialisation</v>
          </cell>
          <cell r="D98" t="str">
            <v>ITM03</v>
          </cell>
          <cell r="E98" t="str">
            <v>XXXX</v>
          </cell>
          <cell r="F98" t="str">
            <v>non</v>
          </cell>
          <cell r="G98" t="str">
            <v>A venir</v>
          </cell>
        </row>
        <row r="99">
          <cell r="A99" t="str">
            <v>PJXXXXX</v>
          </cell>
          <cell r="B99" t="str">
            <v>Migrer vers nouvelle version QC (ALM 12)</v>
          </cell>
          <cell r="D99" t="str">
            <v>ITM03</v>
          </cell>
          <cell r="E99" t="str">
            <v>XXXX</v>
          </cell>
          <cell r="F99" t="str">
            <v>non</v>
          </cell>
          <cell r="G99" t="str">
            <v>A venir</v>
          </cell>
        </row>
        <row r="100">
          <cell r="A100" t="str">
            <v>PJXXXXX</v>
          </cell>
          <cell r="B100" t="str">
            <v>Mise en place des statistiques intranet (Aris)</v>
          </cell>
          <cell r="D100" t="str">
            <v>ITM03</v>
          </cell>
          <cell r="E100" t="str">
            <v>XXXX</v>
          </cell>
          <cell r="F100" t="str">
            <v>non</v>
          </cell>
          <cell r="G100" t="str">
            <v>A venir</v>
          </cell>
        </row>
        <row r="101">
          <cell r="A101" t="str">
            <v>PJXXXXX</v>
          </cell>
          <cell r="B101" t="str">
            <v>XCLEAR BP2S</v>
          </cell>
          <cell r="D101" t="str">
            <v>ASF07</v>
          </cell>
          <cell r="E101" t="str">
            <v>XXXX</v>
          </cell>
          <cell r="F101" t="str">
            <v>non</v>
          </cell>
          <cell r="G101" t="str">
            <v>A venir</v>
          </cell>
        </row>
        <row r="102">
          <cell r="A102" t="str">
            <v>PJ54737</v>
          </cell>
          <cell r="B102" t="str">
            <v>OYSTER</v>
          </cell>
          <cell r="D102" t="str">
            <v>SSC CA</v>
          </cell>
          <cell r="E102" t="str">
            <v>SBAI</v>
          </cell>
          <cell r="F102" t="str">
            <v>non</v>
          </cell>
          <cell r="G102" t="str">
            <v>En étude</v>
          </cell>
          <cell r="H102" t="str">
            <v>Engagé à valider</v>
          </cell>
          <cell r="I102" t="str">
            <v>oui</v>
          </cell>
          <cell r="J102" t="str">
            <v>oui</v>
          </cell>
        </row>
        <row r="103">
          <cell r="A103" t="str">
            <v>PJ54298</v>
          </cell>
          <cell r="B103" t="str">
            <v>Plan de version Acropole</v>
          </cell>
          <cell r="D103" t="str">
            <v>SSC CA</v>
          </cell>
          <cell r="E103" t="str">
            <v>SBAI</v>
          </cell>
          <cell r="F103" t="str">
            <v>non</v>
          </cell>
          <cell r="G103" t="str">
            <v>En réal</v>
          </cell>
          <cell r="H103" t="str">
            <v>Engagé</v>
          </cell>
          <cell r="I103" t="str">
            <v>non</v>
          </cell>
          <cell r="J103" t="str">
            <v>non</v>
          </cell>
        </row>
        <row r="104">
          <cell r="A104" t="str">
            <v>PJ54XXX</v>
          </cell>
          <cell r="B104" t="str">
            <v>Migration Infra plateforme One CAPP - BE</v>
          </cell>
          <cell r="D104" t="str">
            <v>SSC CA</v>
          </cell>
          <cell r="E104" t="str">
            <v>SBAI</v>
          </cell>
          <cell r="F104" t="str">
            <v>non</v>
          </cell>
          <cell r="G104" t="str">
            <v>A venir</v>
          </cell>
          <cell r="H104" t="str">
            <v>Potentiel</v>
          </cell>
          <cell r="I104" t="str">
            <v>oui</v>
          </cell>
          <cell r="J104" t="str">
            <v>oui</v>
          </cell>
        </row>
        <row r="105">
          <cell r="A105" t="str">
            <v>PJ54696</v>
          </cell>
          <cell r="B105" t="str">
            <v>PLASMA Nouveau WorkFlow</v>
          </cell>
          <cell r="D105" t="str">
            <v>ASF07</v>
          </cell>
          <cell r="E105" t="str">
            <v>ACIR</v>
          </cell>
          <cell r="F105" t="str">
            <v>non</v>
          </cell>
          <cell r="G105" t="str">
            <v>En étude</v>
          </cell>
        </row>
        <row r="106">
          <cell r="A106" t="str">
            <v>PJXXXXX</v>
          </cell>
          <cell r="B106" t="str">
            <v>inInsight Continuity</v>
          </cell>
          <cell r="D106" t="str">
            <v>ASF07</v>
          </cell>
          <cell r="E106" t="str">
            <v>FBOU</v>
          </cell>
          <cell r="F106" t="str">
            <v>non</v>
          </cell>
          <cell r="G106" t="str">
            <v>A venir</v>
          </cell>
        </row>
        <row r="107">
          <cell r="A107" t="str">
            <v>PJXXXXX</v>
          </cell>
          <cell r="B107" t="str">
            <v>MBAW 2015</v>
          </cell>
          <cell r="D107" t="str">
            <v>ASF07</v>
          </cell>
          <cell r="E107" t="str">
            <v>XXXX</v>
          </cell>
          <cell r="F107" t="str">
            <v>non</v>
          </cell>
          <cell r="G107" t="str">
            <v>A venir</v>
          </cell>
        </row>
      </sheetData>
      <sheetData sheetId="1"/>
      <sheetData sheetId="2"/>
      <sheetData sheetId="3">
        <row r="4">
          <cell r="B4" t="str">
            <v>EaaS socle technologique</v>
          </cell>
          <cell r="G4" t="str">
            <v>CISP Init</v>
          </cell>
          <cell r="I4">
            <v>40909</v>
          </cell>
          <cell r="J4">
            <v>40909</v>
          </cell>
          <cell r="K4">
            <v>40909</v>
          </cell>
          <cell r="M4">
            <v>40909</v>
          </cell>
        </row>
        <row r="5">
          <cell r="B5" t="str">
            <v>EaaS socle technologique</v>
          </cell>
          <cell r="G5" t="str">
            <v>MIA</v>
          </cell>
          <cell r="I5">
            <v>40909</v>
          </cell>
          <cell r="J5">
            <v>40909</v>
          </cell>
          <cell r="K5">
            <v>40909</v>
          </cell>
          <cell r="M5">
            <v>41753</v>
          </cell>
        </row>
        <row r="6">
          <cell r="B6" t="str">
            <v>EaaS socle technologique</v>
          </cell>
          <cell r="G6" t="str">
            <v>CAF / RA</v>
          </cell>
          <cell r="J6">
            <v>42090</v>
          </cell>
          <cell r="K6">
            <v>42090</v>
          </cell>
        </row>
        <row r="7">
          <cell r="B7" t="str">
            <v>EaaS socle technologique</v>
          </cell>
          <cell r="G7" t="str">
            <v>CISP Val</v>
          </cell>
        </row>
        <row r="8">
          <cell r="B8" t="str">
            <v>EaaS socle technologique</v>
          </cell>
          <cell r="G8" t="str">
            <v>GO/NO GO</v>
          </cell>
        </row>
        <row r="9">
          <cell r="B9" t="str">
            <v>EaaS socle technologique</v>
          </cell>
          <cell r="G9" t="str">
            <v>MES</v>
          </cell>
          <cell r="I9">
            <v>42277</v>
          </cell>
          <cell r="J9">
            <v>42185</v>
          </cell>
        </row>
        <row r="10">
          <cell r="B10" t="str">
            <v>EaaS socle technologique</v>
          </cell>
          <cell r="G10" t="str">
            <v>Fin de PJ</v>
          </cell>
          <cell r="J10">
            <v>42369</v>
          </cell>
        </row>
        <row r="11">
          <cell r="B11" t="str">
            <v>S&amp;E Refresh Solution SCA</v>
          </cell>
          <cell r="G11" t="str">
            <v>CISP Init</v>
          </cell>
          <cell r="I11">
            <v>41426</v>
          </cell>
          <cell r="J11">
            <v>41426</v>
          </cell>
          <cell r="K11">
            <v>41426</v>
          </cell>
          <cell r="M11">
            <v>41426</v>
          </cell>
        </row>
        <row r="12">
          <cell r="B12" t="str">
            <v>S&amp;E Refresh Solution SCA</v>
          </cell>
          <cell r="G12" t="str">
            <v>MIA</v>
          </cell>
          <cell r="I12">
            <v>41426</v>
          </cell>
          <cell r="J12">
            <v>41426</v>
          </cell>
          <cell r="K12">
            <v>41426</v>
          </cell>
          <cell r="M12">
            <v>41457</v>
          </cell>
        </row>
        <row r="13">
          <cell r="B13" t="str">
            <v>S&amp;E Refresh Solution SCA</v>
          </cell>
          <cell r="G13" t="str">
            <v>CAF / RA</v>
          </cell>
          <cell r="M13">
            <v>41554</v>
          </cell>
        </row>
        <row r="14">
          <cell r="B14" t="str">
            <v>S&amp;E Refresh Solution SCA</v>
          </cell>
          <cell r="G14" t="str">
            <v>CISP Val</v>
          </cell>
          <cell r="M14">
            <v>41558</v>
          </cell>
        </row>
        <row r="15">
          <cell r="B15" t="str">
            <v>S&amp;E Refresh Solution SCA</v>
          </cell>
          <cell r="G15" t="str">
            <v>DCT</v>
          </cell>
          <cell r="K15">
            <v>41273</v>
          </cell>
          <cell r="M15">
            <v>41698</v>
          </cell>
        </row>
        <row r="16">
          <cell r="B16" t="str">
            <v>S&amp;E Refresh Solution SCA</v>
          </cell>
          <cell r="G16" t="str">
            <v>Infra Q</v>
          </cell>
          <cell r="J16">
            <v>41726</v>
          </cell>
          <cell r="M16">
            <v>41813</v>
          </cell>
        </row>
        <row r="17">
          <cell r="B17" t="str">
            <v>S&amp;E Refresh Solution SCA</v>
          </cell>
          <cell r="G17" t="str">
            <v>QUAL</v>
          </cell>
          <cell r="M17">
            <v>41912</v>
          </cell>
        </row>
        <row r="18">
          <cell r="B18" t="str">
            <v>S&amp;E Refresh Solution SCA</v>
          </cell>
          <cell r="G18" t="str">
            <v>QUAL</v>
          </cell>
          <cell r="M18">
            <v>41968</v>
          </cell>
        </row>
        <row r="19">
          <cell r="B19" t="str">
            <v>S&amp;E Refresh Solution SCA</v>
          </cell>
          <cell r="G19" t="str">
            <v>QUAL</v>
          </cell>
          <cell r="M19">
            <v>41982</v>
          </cell>
        </row>
        <row r="20">
          <cell r="B20" t="str">
            <v>S&amp;E Refresh Solution SCA</v>
          </cell>
          <cell r="G20" t="str">
            <v>Infra P</v>
          </cell>
          <cell r="K20">
            <v>41697</v>
          </cell>
          <cell r="M20">
            <v>41800</v>
          </cell>
        </row>
        <row r="21">
          <cell r="B21" t="str">
            <v>S&amp;E Refresh Solution SCA</v>
          </cell>
          <cell r="G21" t="str">
            <v>PROD</v>
          </cell>
          <cell r="M21">
            <v>41924</v>
          </cell>
        </row>
        <row r="22">
          <cell r="B22" t="str">
            <v>S&amp;E Refresh Solution SCA</v>
          </cell>
          <cell r="G22" t="str">
            <v>GO/NO GO</v>
          </cell>
          <cell r="M22">
            <v>41949</v>
          </cell>
        </row>
        <row r="23">
          <cell r="B23" t="str">
            <v>S&amp;E Refresh Solution SCA</v>
          </cell>
          <cell r="G23" t="str">
            <v>MES</v>
          </cell>
          <cell r="M23">
            <v>41959</v>
          </cell>
        </row>
        <row r="24">
          <cell r="B24" t="str">
            <v>S&amp;E Refresh Solution SCA</v>
          </cell>
          <cell r="G24" t="str">
            <v>PROD</v>
          </cell>
          <cell r="M24">
            <v>41976</v>
          </cell>
        </row>
        <row r="25">
          <cell r="B25" t="str">
            <v>S&amp;E Refresh Solution SCA</v>
          </cell>
          <cell r="G25" t="str">
            <v>GO/NO GO</v>
          </cell>
          <cell r="J25">
            <v>42046</v>
          </cell>
        </row>
        <row r="26">
          <cell r="B26" t="str">
            <v>S&amp;E Refresh Solution SCA</v>
          </cell>
          <cell r="G26" t="str">
            <v>MES</v>
          </cell>
          <cell r="J26">
            <v>42052</v>
          </cell>
        </row>
        <row r="27">
          <cell r="B27" t="str">
            <v>S&amp;E Refresh Solution SCA</v>
          </cell>
          <cell r="G27" t="str">
            <v>PROD</v>
          </cell>
          <cell r="J27">
            <v>42039</v>
          </cell>
        </row>
        <row r="28">
          <cell r="B28" t="str">
            <v>S&amp;E Refresh Solution SCA</v>
          </cell>
          <cell r="G28" t="str">
            <v>GO/NO GO</v>
          </cell>
          <cell r="J28">
            <v>42046</v>
          </cell>
        </row>
        <row r="29">
          <cell r="B29" t="str">
            <v>S&amp;E Refresh Solution SCA</v>
          </cell>
          <cell r="G29" t="str">
            <v>MES</v>
          </cell>
          <cell r="I29" t="str">
            <v>31/04/2014</v>
          </cell>
          <cell r="J29">
            <v>42058</v>
          </cell>
          <cell r="K29">
            <v>41985</v>
          </cell>
        </row>
        <row r="30">
          <cell r="B30" t="str">
            <v>S&amp;E Refresh Solution SCA</v>
          </cell>
          <cell r="G30" t="str">
            <v>Fin de PJ</v>
          </cell>
          <cell r="J30">
            <v>42124</v>
          </cell>
        </row>
        <row r="31">
          <cell r="B31" t="str">
            <v>Evolution de la classe de service de stockage (ATMOS)</v>
          </cell>
          <cell r="G31" t="str">
            <v>CISP Init</v>
          </cell>
          <cell r="I31">
            <v>42006</v>
          </cell>
        </row>
        <row r="32">
          <cell r="B32" t="str">
            <v>Evolution de la classe de service de stockage (ATMOS)</v>
          </cell>
          <cell r="G32" t="str">
            <v>MIA</v>
          </cell>
          <cell r="I32">
            <v>41159</v>
          </cell>
          <cell r="J32">
            <v>41159</v>
          </cell>
          <cell r="K32">
            <v>41159</v>
          </cell>
          <cell r="M32">
            <v>41159</v>
          </cell>
        </row>
        <row r="33">
          <cell r="B33" t="str">
            <v>Evolution de la classe de service de stockage (ATMOS)</v>
          </cell>
          <cell r="G33" t="str">
            <v>CAF / RA</v>
          </cell>
          <cell r="I33">
            <v>41234</v>
          </cell>
          <cell r="J33">
            <v>41234</v>
          </cell>
          <cell r="K33">
            <v>41234</v>
          </cell>
          <cell r="L33">
            <v>41431</v>
          </cell>
          <cell r="M33">
            <v>41311</v>
          </cell>
        </row>
        <row r="34">
          <cell r="B34" t="str">
            <v>Evolution de la classe de service de stockage (ATMOS)</v>
          </cell>
          <cell r="G34" t="str">
            <v>CISP Val</v>
          </cell>
          <cell r="I34">
            <v>41390</v>
          </cell>
          <cell r="J34">
            <v>41390</v>
          </cell>
          <cell r="K34">
            <v>41390</v>
          </cell>
          <cell r="M34">
            <v>41390</v>
          </cell>
        </row>
        <row r="35">
          <cell r="B35" t="str">
            <v>Evolution de la classe de service de stockage (ATMOS)</v>
          </cell>
          <cell r="G35" t="str">
            <v>Infra P</v>
          </cell>
          <cell r="I35">
            <v>41754</v>
          </cell>
          <cell r="J35">
            <v>41754</v>
          </cell>
          <cell r="K35">
            <v>41754</v>
          </cell>
          <cell r="M35">
            <v>41754</v>
          </cell>
        </row>
        <row r="36">
          <cell r="B36" t="str">
            <v>Evolution de la classe de service de stockage (ATMOS)</v>
          </cell>
          <cell r="G36" t="str">
            <v>Infra P</v>
          </cell>
          <cell r="I36">
            <v>41848</v>
          </cell>
          <cell r="J36">
            <v>41848</v>
          </cell>
          <cell r="K36">
            <v>41848</v>
          </cell>
          <cell r="M36">
            <v>41848</v>
          </cell>
        </row>
        <row r="37">
          <cell r="B37" t="str">
            <v>Evolution de la classe de service de stockage (ATMOS)</v>
          </cell>
          <cell r="G37" t="str">
            <v>Infra Q</v>
          </cell>
          <cell r="I37">
            <v>41852</v>
          </cell>
          <cell r="J37">
            <v>41852</v>
          </cell>
          <cell r="K37">
            <v>41852</v>
          </cell>
          <cell r="M37">
            <v>41852</v>
          </cell>
        </row>
        <row r="38">
          <cell r="B38" t="str">
            <v>Evolution de la classe de service de stockage (ATMOS)</v>
          </cell>
          <cell r="G38" t="str">
            <v>Infra P</v>
          </cell>
          <cell r="I38">
            <v>41838</v>
          </cell>
          <cell r="J38">
            <v>41838</v>
          </cell>
          <cell r="K38">
            <v>41838</v>
          </cell>
          <cell r="M38">
            <v>41838</v>
          </cell>
        </row>
        <row r="39">
          <cell r="B39" t="str">
            <v>Evolution de la classe de service de stockage (ATMOS)</v>
          </cell>
          <cell r="G39" t="str">
            <v>Infra P</v>
          </cell>
          <cell r="I39">
            <v>41927</v>
          </cell>
          <cell r="J39">
            <v>41927</v>
          </cell>
          <cell r="K39">
            <v>41744</v>
          </cell>
          <cell r="M39">
            <v>41927</v>
          </cell>
        </row>
        <row r="40">
          <cell r="B40" t="str">
            <v>Evolution de la classe de service de stockage (ATMOS)</v>
          </cell>
          <cell r="G40" t="str">
            <v>QUAL</v>
          </cell>
          <cell r="I40">
            <v>41850</v>
          </cell>
          <cell r="J40">
            <v>41850</v>
          </cell>
          <cell r="K40">
            <v>41850</v>
          </cell>
          <cell r="L40">
            <v>41851</v>
          </cell>
          <cell r="M40">
            <v>41851</v>
          </cell>
        </row>
        <row r="41">
          <cell r="B41" t="str">
            <v>Evolution de la classe de service de stockage (ATMOS)</v>
          </cell>
          <cell r="G41" t="str">
            <v>PROD</v>
          </cell>
          <cell r="I41">
            <v>41859</v>
          </cell>
          <cell r="J41">
            <v>41859</v>
          </cell>
          <cell r="K41">
            <v>41859</v>
          </cell>
          <cell r="L41">
            <v>41870</v>
          </cell>
          <cell r="M41">
            <v>41870</v>
          </cell>
        </row>
        <row r="42">
          <cell r="B42" t="str">
            <v>Evolution de la classe de service de stockage (ATMOS)</v>
          </cell>
          <cell r="G42" t="str">
            <v>QUAL</v>
          </cell>
          <cell r="I42">
            <v>41855</v>
          </cell>
          <cell r="J42">
            <v>41855</v>
          </cell>
          <cell r="K42">
            <v>41855</v>
          </cell>
          <cell r="L42">
            <v>41862</v>
          </cell>
          <cell r="M42">
            <v>41864</v>
          </cell>
        </row>
        <row r="43">
          <cell r="B43" t="str">
            <v>Evolution de la classe de service de stockage (ATMOS)</v>
          </cell>
          <cell r="G43" t="str">
            <v>PROD</v>
          </cell>
          <cell r="I43">
            <v>41862</v>
          </cell>
          <cell r="J43">
            <v>41862</v>
          </cell>
          <cell r="K43">
            <v>41862</v>
          </cell>
          <cell r="L43">
            <v>41884</v>
          </cell>
          <cell r="M43">
            <v>41887</v>
          </cell>
        </row>
        <row r="44">
          <cell r="B44" t="str">
            <v>Evolution de la classe de service de stockage (ATMOS)</v>
          </cell>
          <cell r="G44" t="str">
            <v>QUAL</v>
          </cell>
          <cell r="I44">
            <v>41869</v>
          </cell>
          <cell r="J44">
            <v>41869</v>
          </cell>
          <cell r="K44">
            <v>41869</v>
          </cell>
          <cell r="L44">
            <v>41894</v>
          </cell>
          <cell r="M44">
            <v>41897</v>
          </cell>
        </row>
        <row r="45">
          <cell r="B45" t="str">
            <v>Evolution de la classe de service de stockage (ATMOS)</v>
          </cell>
          <cell r="G45" t="str">
            <v>PROD</v>
          </cell>
          <cell r="I45">
            <v>41877</v>
          </cell>
          <cell r="J45">
            <v>41877</v>
          </cell>
          <cell r="K45">
            <v>41877</v>
          </cell>
          <cell r="L45">
            <v>41905</v>
          </cell>
          <cell r="M45">
            <v>41922</v>
          </cell>
        </row>
        <row r="46">
          <cell r="B46" t="str">
            <v>Evolution de la classe de service de stockage (ATMOS)</v>
          </cell>
          <cell r="G46" t="str">
            <v>QUAL</v>
          </cell>
          <cell r="I46">
            <v>41884</v>
          </cell>
          <cell r="J46">
            <v>41884</v>
          </cell>
          <cell r="K46">
            <v>41884</v>
          </cell>
          <cell r="L46">
            <v>41936</v>
          </cell>
          <cell r="M46">
            <v>41942</v>
          </cell>
        </row>
        <row r="47">
          <cell r="B47" t="str">
            <v>Evolution de la classe de service de stockage (ATMOS)</v>
          </cell>
          <cell r="G47" t="str">
            <v>PROD</v>
          </cell>
          <cell r="I47">
            <v>41890</v>
          </cell>
          <cell r="J47">
            <v>41890</v>
          </cell>
          <cell r="K47">
            <v>41890</v>
          </cell>
          <cell r="L47">
            <v>41957</v>
          </cell>
          <cell r="M47">
            <v>41964</v>
          </cell>
        </row>
        <row r="48">
          <cell r="B48" t="str">
            <v>Evolution de la classe de service de stockage (ATMOS)</v>
          </cell>
          <cell r="G48" t="str">
            <v>QUAL</v>
          </cell>
          <cell r="I48">
            <v>41884</v>
          </cell>
          <cell r="J48">
            <v>41894</v>
          </cell>
          <cell r="K48">
            <v>41894</v>
          </cell>
          <cell r="L48">
            <v>42053</v>
          </cell>
        </row>
        <row r="49">
          <cell r="B49" t="str">
            <v>Evolution de la classe de service de stockage (ATMOS)</v>
          </cell>
          <cell r="G49" t="str">
            <v>GO/NO GO</v>
          </cell>
          <cell r="I49">
            <v>41927</v>
          </cell>
          <cell r="J49">
            <v>41961</v>
          </cell>
          <cell r="K49">
            <v>41961</v>
          </cell>
          <cell r="M49">
            <v>41961</v>
          </cell>
        </row>
        <row r="50">
          <cell r="B50" t="str">
            <v>Evolution de la classe de service de stockage (ATMOS)</v>
          </cell>
          <cell r="G50" t="str">
            <v>PROD</v>
          </cell>
          <cell r="I50">
            <v>41890</v>
          </cell>
          <cell r="J50">
            <v>41904</v>
          </cell>
          <cell r="K50">
            <v>41904</v>
          </cell>
          <cell r="L50">
            <v>42061</v>
          </cell>
        </row>
        <row r="51">
          <cell r="B51" t="str">
            <v>Evolution de la classe de service de stockage (ATMOS)</v>
          </cell>
          <cell r="G51" t="str">
            <v>QUAL</v>
          </cell>
          <cell r="I51">
            <v>41908</v>
          </cell>
          <cell r="J51">
            <v>41908</v>
          </cell>
          <cell r="K51">
            <v>41908</v>
          </cell>
          <cell r="L51">
            <v>41969</v>
          </cell>
          <cell r="M51">
            <v>41969</v>
          </cell>
        </row>
        <row r="52">
          <cell r="B52" t="str">
            <v>Evolution de la classe de service de stockage (ATMOS)</v>
          </cell>
          <cell r="G52" t="str">
            <v>GO/NO GO</v>
          </cell>
          <cell r="I52">
            <v>41978</v>
          </cell>
          <cell r="J52">
            <v>41978</v>
          </cell>
          <cell r="K52">
            <v>41978</v>
          </cell>
          <cell r="L52">
            <v>42038</v>
          </cell>
        </row>
        <row r="53">
          <cell r="B53" t="str">
            <v>Evolution de la classe de service de stockage (ATMOS)</v>
          </cell>
          <cell r="G53" t="str">
            <v>PROD</v>
          </cell>
          <cell r="I53">
            <v>41918</v>
          </cell>
          <cell r="J53">
            <v>41918</v>
          </cell>
          <cell r="K53">
            <v>41918</v>
          </cell>
          <cell r="L53">
            <v>42040</v>
          </cell>
        </row>
        <row r="54">
          <cell r="B54" t="str">
            <v>Evolution de la classe de service de stockage (ATMOS)</v>
          </cell>
          <cell r="G54" t="str">
            <v>MES</v>
          </cell>
          <cell r="I54">
            <v>42338</v>
          </cell>
          <cell r="J54">
            <v>42338</v>
          </cell>
        </row>
        <row r="55">
          <cell r="B55" t="str">
            <v>Evolution de la classe de service de stockage (ATMOS)</v>
          </cell>
          <cell r="G55" t="str">
            <v>Fin de PJ</v>
          </cell>
          <cell r="J55">
            <v>42369</v>
          </cell>
        </row>
        <row r="56">
          <cell r="B56" t="str">
            <v>TWIST 1.1</v>
          </cell>
          <cell r="G56" t="str">
            <v>CISP Init</v>
          </cell>
          <cell r="I56">
            <v>41439</v>
          </cell>
          <cell r="J56">
            <v>41439</v>
          </cell>
          <cell r="K56">
            <v>41439</v>
          </cell>
          <cell r="M56">
            <v>41439</v>
          </cell>
        </row>
        <row r="57">
          <cell r="B57" t="str">
            <v>TWIST 1.1</v>
          </cell>
          <cell r="G57" t="str">
            <v>MIA</v>
          </cell>
          <cell r="I57">
            <v>41439</v>
          </cell>
          <cell r="J57">
            <v>41439</v>
          </cell>
          <cell r="K57">
            <v>41439</v>
          </cell>
          <cell r="M57">
            <v>41439</v>
          </cell>
        </row>
        <row r="58">
          <cell r="B58" t="str">
            <v>TWIST 1.1</v>
          </cell>
          <cell r="G58" t="str">
            <v>CAF / RA</v>
          </cell>
        </row>
        <row r="59">
          <cell r="B59" t="str">
            <v>TWIST 1.1</v>
          </cell>
          <cell r="G59" t="str">
            <v>CISP Val</v>
          </cell>
        </row>
        <row r="60">
          <cell r="B60" t="str">
            <v>TWIST 1.1</v>
          </cell>
          <cell r="G60" t="str">
            <v>GO/NO GO</v>
          </cell>
        </row>
        <row r="61">
          <cell r="B61" t="str">
            <v>TWIST 1.1</v>
          </cell>
          <cell r="G61" t="str">
            <v>MES</v>
          </cell>
          <cell r="I61">
            <v>42100</v>
          </cell>
          <cell r="J61">
            <v>42100</v>
          </cell>
          <cell r="K61">
            <v>42100</v>
          </cell>
          <cell r="L61">
            <v>42206</v>
          </cell>
        </row>
        <row r="62">
          <cell r="B62" t="str">
            <v>TWIST 1.1</v>
          </cell>
          <cell r="G62" t="str">
            <v>Fin de PJ</v>
          </cell>
          <cell r="J62">
            <v>42185</v>
          </cell>
        </row>
        <row r="63">
          <cell r="B63" t="str">
            <v>Contrib Electra Lot 8 - Migration ARCSI (PAPERLESS)</v>
          </cell>
          <cell r="G63" t="str">
            <v>CISP Init</v>
          </cell>
          <cell r="I63">
            <v>42186</v>
          </cell>
        </row>
        <row r="64">
          <cell r="B64" t="str">
            <v>Contrib Electra Lot 8 - Migration ARCSI (PAPERLESS)</v>
          </cell>
          <cell r="G64" t="str">
            <v>MIA</v>
          </cell>
          <cell r="I64">
            <v>42198</v>
          </cell>
        </row>
        <row r="65">
          <cell r="B65" t="str">
            <v>Contrib Electra Lot 8 - Migration ARCSI (PAPERLESS)</v>
          </cell>
          <cell r="G65" t="str">
            <v>CAF / RA</v>
          </cell>
        </row>
        <row r="66">
          <cell r="B66" t="str">
            <v>Contrib Electra Lot 8 - Migration ARCSI (PAPERLESS)</v>
          </cell>
          <cell r="G66" t="str">
            <v>CISP Val</v>
          </cell>
        </row>
        <row r="67">
          <cell r="B67" t="str">
            <v>Contrib Electra Lot 8 - Migration ARCSI (PAPERLESS)</v>
          </cell>
          <cell r="G67" t="str">
            <v>GO/NO GO</v>
          </cell>
        </row>
        <row r="68">
          <cell r="B68" t="str">
            <v>Contrib Electra Lot 8 - Migration ARCSI (PAPERLESS)</v>
          </cell>
          <cell r="G68" t="str">
            <v>MES</v>
          </cell>
          <cell r="I68">
            <v>42353</v>
          </cell>
          <cell r="J68">
            <v>42353</v>
          </cell>
        </row>
        <row r="69">
          <cell r="B69" t="str">
            <v>Contrib Electra Lot 8 - Migration ARCSI (PAPERLESS)</v>
          </cell>
          <cell r="G69" t="str">
            <v>Fin de PJ</v>
          </cell>
          <cell r="J69">
            <v>42369</v>
          </cell>
        </row>
        <row r="70">
          <cell r="B70" t="str">
            <v>TWIST 1.2</v>
          </cell>
          <cell r="G70" t="str">
            <v>CISP Init</v>
          </cell>
          <cell r="I70">
            <v>42248</v>
          </cell>
        </row>
        <row r="71">
          <cell r="B71" t="str">
            <v>TWIST 1.2</v>
          </cell>
          <cell r="G71" t="str">
            <v>MIA</v>
          </cell>
          <cell r="I71">
            <v>42248</v>
          </cell>
        </row>
        <row r="72">
          <cell r="B72" t="str">
            <v>TWIST 1.2</v>
          </cell>
          <cell r="G72" t="str">
            <v>CAF / RA</v>
          </cell>
        </row>
        <row r="73">
          <cell r="B73" t="str">
            <v>TWIST 1.2</v>
          </cell>
          <cell r="G73" t="str">
            <v>CISP Val</v>
          </cell>
        </row>
        <row r="74">
          <cell r="B74" t="str">
            <v>TWIST 1.2</v>
          </cell>
          <cell r="G74" t="str">
            <v>GO/NO GO</v>
          </cell>
        </row>
        <row r="75">
          <cell r="B75" t="str">
            <v>TWIST 1.2</v>
          </cell>
          <cell r="G75" t="str">
            <v>MES</v>
          </cell>
          <cell r="I75">
            <v>42401</v>
          </cell>
          <cell r="J75">
            <v>42401</v>
          </cell>
        </row>
        <row r="76">
          <cell r="B76" t="str">
            <v>TWIST 1.2</v>
          </cell>
          <cell r="G76" t="str">
            <v>Fin de PJ</v>
          </cell>
        </row>
        <row r="77">
          <cell r="B77" t="str">
            <v>ARCDCS - Vision Client  (PAPERLESS)</v>
          </cell>
          <cell r="G77" t="str">
            <v>CISP Init</v>
          </cell>
          <cell r="I77">
            <v>41779</v>
          </cell>
          <cell r="J77">
            <v>41779</v>
          </cell>
          <cell r="K77">
            <v>41779</v>
          </cell>
          <cell r="M77">
            <v>41779</v>
          </cell>
        </row>
        <row r="78">
          <cell r="B78" t="str">
            <v>ARCDCS - Vision Client  (PAPERLESS)</v>
          </cell>
          <cell r="G78" t="str">
            <v>MIA</v>
          </cell>
          <cell r="I78">
            <v>41779</v>
          </cell>
          <cell r="J78">
            <v>41779</v>
          </cell>
          <cell r="K78">
            <v>41779</v>
          </cell>
          <cell r="M78">
            <v>41779</v>
          </cell>
        </row>
        <row r="79">
          <cell r="B79" t="str">
            <v>ARCDCS - Vision Client  (PAPERLESS)</v>
          </cell>
          <cell r="G79" t="str">
            <v>CAF / RA</v>
          </cell>
          <cell r="M79">
            <v>41779</v>
          </cell>
        </row>
        <row r="80">
          <cell r="B80" t="str">
            <v>ARCDCS - Vision Client  (PAPERLESS)</v>
          </cell>
          <cell r="G80" t="str">
            <v>CISP Val</v>
          </cell>
          <cell r="M80">
            <v>41795</v>
          </cell>
        </row>
        <row r="81">
          <cell r="B81" t="str">
            <v>ARCDCS - Vision Client  (PAPERLESS)</v>
          </cell>
          <cell r="G81" t="str">
            <v>QUAL</v>
          </cell>
          <cell r="M81">
            <v>41982</v>
          </cell>
        </row>
        <row r="82">
          <cell r="B82" t="str">
            <v>ARCDCS - Vision Client  (PAPERLESS)</v>
          </cell>
          <cell r="G82" t="str">
            <v>QUAL</v>
          </cell>
          <cell r="M82">
            <v>42025</v>
          </cell>
        </row>
        <row r="83">
          <cell r="B83" t="str">
            <v>ARCDCS - Vision Client  (PAPERLESS)</v>
          </cell>
          <cell r="G83" t="str">
            <v>QUAL</v>
          </cell>
          <cell r="I83">
            <v>42055</v>
          </cell>
        </row>
        <row r="84">
          <cell r="B84" t="str">
            <v>ARCDCS - Vision Client  (PAPERLESS)</v>
          </cell>
          <cell r="G84" t="str">
            <v>PROD</v>
          </cell>
          <cell r="I84">
            <v>42072</v>
          </cell>
        </row>
        <row r="85">
          <cell r="B85" t="str">
            <v>ARCDCS - Vision Client  (PAPERLESS)</v>
          </cell>
          <cell r="G85" t="str">
            <v>GO/NO GO</v>
          </cell>
          <cell r="I85">
            <v>42093</v>
          </cell>
        </row>
        <row r="86">
          <cell r="B86" t="str">
            <v>ARCDCS - Vision Client  (PAPERLESS)</v>
          </cell>
          <cell r="G86" t="str">
            <v>MES</v>
          </cell>
          <cell r="I86">
            <v>42107</v>
          </cell>
        </row>
        <row r="87">
          <cell r="B87" t="str">
            <v>ARCDCS - Vision Client  (PAPERLESS)</v>
          </cell>
          <cell r="G87" t="str">
            <v>PROD</v>
          </cell>
          <cell r="I87">
            <v>42128</v>
          </cell>
        </row>
        <row r="88">
          <cell r="B88" t="str">
            <v>ARCDCS - Vision Client  (PAPERLESS)</v>
          </cell>
          <cell r="G88" t="str">
            <v>GO/NO GO</v>
          </cell>
          <cell r="I88">
            <v>42150</v>
          </cell>
        </row>
        <row r="89">
          <cell r="B89" t="str">
            <v>ARCDCS - Vision Client  (PAPERLESS)</v>
          </cell>
          <cell r="G89" t="str">
            <v>MES</v>
          </cell>
          <cell r="I89">
            <v>42156</v>
          </cell>
          <cell r="J89">
            <v>42156</v>
          </cell>
          <cell r="K89">
            <v>42156</v>
          </cell>
        </row>
        <row r="90">
          <cell r="B90" t="str">
            <v>ARCDCS - Vision Client  (PAPERLESS)</v>
          </cell>
          <cell r="G90" t="str">
            <v>Fin de PJ</v>
          </cell>
          <cell r="J90">
            <v>42185</v>
          </cell>
        </row>
        <row r="91">
          <cell r="B91" t="str">
            <v>Etude IMAF V3</v>
          </cell>
          <cell r="G91" t="str">
            <v>CISP Init</v>
          </cell>
          <cell r="I91">
            <v>42070</v>
          </cell>
        </row>
        <row r="92">
          <cell r="B92" t="str">
            <v>Etude IMAF V3</v>
          </cell>
          <cell r="G92" t="str">
            <v>MIA</v>
          </cell>
          <cell r="I92">
            <v>42070</v>
          </cell>
        </row>
        <row r="93">
          <cell r="B93" t="str">
            <v>Etude IMAF V3</v>
          </cell>
          <cell r="G93" t="str">
            <v>CAF / RA</v>
          </cell>
        </row>
        <row r="94">
          <cell r="B94" t="str">
            <v>Etude IMAF V3</v>
          </cell>
          <cell r="G94" t="str">
            <v>CISP Val</v>
          </cell>
        </row>
        <row r="95">
          <cell r="B95" t="str">
            <v>Etude IMAF V3</v>
          </cell>
          <cell r="G95" t="str">
            <v>GO/NO GO</v>
          </cell>
        </row>
        <row r="96">
          <cell r="B96" t="str">
            <v>Etude IMAF V3</v>
          </cell>
          <cell r="G96" t="str">
            <v>MES</v>
          </cell>
          <cell r="I96">
            <v>42430</v>
          </cell>
          <cell r="J96">
            <v>42430</v>
          </cell>
        </row>
        <row r="97">
          <cell r="B97" t="str">
            <v>Etude IMAF V3</v>
          </cell>
          <cell r="G97" t="str">
            <v>Fin de PJ</v>
          </cell>
          <cell r="J97">
            <v>42459</v>
          </cell>
        </row>
        <row r="98">
          <cell r="B98" t="str">
            <v>EaaS ST application parking</v>
          </cell>
          <cell r="G98" t="str">
            <v>CISP Init</v>
          </cell>
          <cell r="I98">
            <v>42248</v>
          </cell>
        </row>
        <row r="99">
          <cell r="B99" t="str">
            <v>EaaS ST application parking</v>
          </cell>
          <cell r="G99" t="str">
            <v>MIA</v>
          </cell>
          <cell r="I99">
            <v>42156</v>
          </cell>
        </row>
        <row r="100">
          <cell r="B100" t="str">
            <v>EaaS ST application parking</v>
          </cell>
          <cell r="G100" t="str">
            <v>CAF / RA</v>
          </cell>
        </row>
        <row r="101">
          <cell r="B101" t="str">
            <v>EaaS ST application parking</v>
          </cell>
          <cell r="G101" t="str">
            <v>CISP Val</v>
          </cell>
        </row>
        <row r="102">
          <cell r="B102" t="str">
            <v>EaaS ST application parking</v>
          </cell>
          <cell r="G102" t="str">
            <v>GO/NO GO</v>
          </cell>
        </row>
        <row r="103">
          <cell r="B103" t="str">
            <v>EaaS ST application parking</v>
          </cell>
          <cell r="G103" t="str">
            <v>MES</v>
          </cell>
          <cell r="I103">
            <v>42581</v>
          </cell>
          <cell r="J103">
            <v>42581</v>
          </cell>
        </row>
        <row r="104">
          <cell r="B104" t="str">
            <v>EaaS ST application parking</v>
          </cell>
          <cell r="G104" t="str">
            <v>Fin de PJ</v>
          </cell>
        </row>
        <row r="105">
          <cell r="B105" t="str">
            <v>Convergence EaaS BDDF vers EaaS ST</v>
          </cell>
          <cell r="G105" t="str">
            <v>CISP Init</v>
          </cell>
          <cell r="I105">
            <v>41897</v>
          </cell>
          <cell r="J105">
            <v>41897</v>
          </cell>
          <cell r="K105">
            <v>41897</v>
          </cell>
          <cell r="M105">
            <v>41897</v>
          </cell>
        </row>
        <row r="106">
          <cell r="B106" t="str">
            <v>Convergence EaaS BDDF vers EaaS ST</v>
          </cell>
          <cell r="G106" t="str">
            <v>MIA</v>
          </cell>
          <cell r="I106">
            <v>41897</v>
          </cell>
          <cell r="J106">
            <v>41897</v>
          </cell>
          <cell r="K106">
            <v>41897</v>
          </cell>
          <cell r="M106">
            <v>41949</v>
          </cell>
        </row>
        <row r="107">
          <cell r="B107" t="str">
            <v>Convergence EaaS BDDF vers EaaS ST</v>
          </cell>
          <cell r="G107" t="str">
            <v>CAF / RA</v>
          </cell>
          <cell r="I107">
            <v>42093</v>
          </cell>
        </row>
        <row r="108">
          <cell r="B108" t="str">
            <v>Convergence EaaS BDDF vers EaaS ST</v>
          </cell>
          <cell r="G108" t="str">
            <v>CISP Val</v>
          </cell>
          <cell r="I108">
            <v>42093</v>
          </cell>
        </row>
        <row r="109">
          <cell r="B109" t="str">
            <v>Convergence EaaS BDDF vers EaaS ST</v>
          </cell>
          <cell r="G109" t="str">
            <v>GO/NO GO</v>
          </cell>
        </row>
        <row r="110">
          <cell r="B110" t="str">
            <v>Convergence EaaS BDDF vers EaaS ST</v>
          </cell>
          <cell r="G110" t="str">
            <v>MES</v>
          </cell>
          <cell r="I110">
            <v>42277</v>
          </cell>
          <cell r="J110">
            <v>42353</v>
          </cell>
        </row>
        <row r="111">
          <cell r="B111" t="str">
            <v>Convergence EaaS BDDF vers EaaS ST</v>
          </cell>
          <cell r="G111" t="str">
            <v>Fin de PJ</v>
          </cell>
          <cell r="J111">
            <v>42369</v>
          </cell>
        </row>
        <row r="112">
          <cell r="B112" t="str">
            <v>Refonte ARRCPT</v>
          </cell>
          <cell r="G112" t="str">
            <v>CISP Init</v>
          </cell>
          <cell r="I112">
            <v>41417</v>
          </cell>
          <cell r="J112">
            <v>41417</v>
          </cell>
          <cell r="K112">
            <v>41417</v>
          </cell>
          <cell r="M112">
            <v>41417</v>
          </cell>
        </row>
        <row r="113">
          <cell r="B113" t="str">
            <v>Refonte ARRCPT</v>
          </cell>
          <cell r="G113" t="str">
            <v>MIA</v>
          </cell>
          <cell r="I113">
            <v>41417</v>
          </cell>
          <cell r="J113">
            <v>41417</v>
          </cell>
          <cell r="K113">
            <v>41417</v>
          </cell>
          <cell r="M113">
            <v>41417</v>
          </cell>
        </row>
        <row r="114">
          <cell r="B114" t="str">
            <v>Refonte ARRCPT</v>
          </cell>
          <cell r="G114" t="str">
            <v>CAF / RA</v>
          </cell>
        </row>
        <row r="115">
          <cell r="B115" t="str">
            <v>Refonte ARRCPT</v>
          </cell>
          <cell r="G115" t="str">
            <v>CISP Val</v>
          </cell>
        </row>
        <row r="116">
          <cell r="B116" t="str">
            <v>Refonte ARRCPT</v>
          </cell>
          <cell r="G116" t="str">
            <v>GO/NO GO</v>
          </cell>
        </row>
        <row r="117">
          <cell r="B117" t="str">
            <v>Refonte ARRCPT</v>
          </cell>
          <cell r="G117" t="str">
            <v>MES</v>
          </cell>
          <cell r="I117">
            <v>42094</v>
          </cell>
          <cell r="J117">
            <v>42094</v>
          </cell>
          <cell r="K117">
            <v>41925</v>
          </cell>
        </row>
        <row r="118">
          <cell r="B118" t="str">
            <v>Refonte ARRCPT</v>
          </cell>
          <cell r="G118" t="str">
            <v>Fin de PJ</v>
          </cell>
          <cell r="J118">
            <v>42124</v>
          </cell>
        </row>
        <row r="119">
          <cell r="B119" t="str">
            <v>Contrib Electra Lot 9 - Migration ARCDCE (PAPERLESS)</v>
          </cell>
          <cell r="G119" t="str">
            <v>CISP Init</v>
          </cell>
          <cell r="I119">
            <v>42095</v>
          </cell>
        </row>
        <row r="120">
          <cell r="B120" t="str">
            <v>Contrib Electra Lot 9 - Migration ARCDCE (PAPERLESS)</v>
          </cell>
          <cell r="G120" t="str">
            <v>MIA</v>
          </cell>
          <cell r="I120">
            <v>42095</v>
          </cell>
        </row>
        <row r="121">
          <cell r="B121" t="str">
            <v>Contrib Electra Lot 9 - Migration ARCDCE (PAPERLESS)</v>
          </cell>
          <cell r="G121" t="str">
            <v>CAF / RA</v>
          </cell>
        </row>
        <row r="122">
          <cell r="B122" t="str">
            <v>Contrib Electra Lot 9 - Migration ARCDCE (PAPERLESS)</v>
          </cell>
          <cell r="G122" t="str">
            <v>CISP Val</v>
          </cell>
        </row>
        <row r="123">
          <cell r="B123" t="str">
            <v>Contrib Electra Lot 9 - Migration ARCDCE (PAPERLESS)</v>
          </cell>
          <cell r="G123" t="str">
            <v>GO/NO GO</v>
          </cell>
        </row>
        <row r="124">
          <cell r="B124" t="str">
            <v>Contrib Electra Lot 9 - Migration ARCDCE (PAPERLESS)</v>
          </cell>
          <cell r="G124" t="str">
            <v>MES</v>
          </cell>
          <cell r="I124">
            <v>42353</v>
          </cell>
          <cell r="J124">
            <v>42353</v>
          </cell>
        </row>
        <row r="125">
          <cell r="B125" t="str">
            <v>Contrib Electra Lot 9 - Migration ARCDCE (PAPERLESS)</v>
          </cell>
          <cell r="G125" t="str">
            <v>Fin de PJ</v>
          </cell>
          <cell r="J125">
            <v>42369</v>
          </cell>
        </row>
        <row r="126">
          <cell r="B126" t="str">
            <v>PF-Reprise FileNet dans EaaS ST</v>
          </cell>
          <cell r="G126" t="str">
            <v>CISP Init</v>
          </cell>
          <cell r="I126">
            <v>42070</v>
          </cell>
        </row>
        <row r="127">
          <cell r="B127" t="str">
            <v>PF-Reprise FileNet dans EaaS ST</v>
          </cell>
          <cell r="G127" t="str">
            <v>MIA</v>
          </cell>
          <cell r="I127">
            <v>42070</v>
          </cell>
        </row>
        <row r="128">
          <cell r="B128" t="str">
            <v>PF-Reprise FileNet dans EaaS ST</v>
          </cell>
          <cell r="G128" t="str">
            <v>CAF / RA</v>
          </cell>
        </row>
        <row r="129">
          <cell r="B129" t="str">
            <v>PF-Reprise FileNet dans EaaS ST</v>
          </cell>
          <cell r="G129" t="str">
            <v>CISP Val</v>
          </cell>
        </row>
        <row r="130">
          <cell r="B130" t="str">
            <v>PF-Reprise FileNet dans EaaS ST</v>
          </cell>
          <cell r="G130" t="str">
            <v>GO/NO GO</v>
          </cell>
        </row>
        <row r="131">
          <cell r="B131" t="str">
            <v>PF-Reprise FileNet dans EaaS ST</v>
          </cell>
          <cell r="G131" t="str">
            <v>MES</v>
          </cell>
          <cell r="I131">
            <v>42353</v>
          </cell>
          <cell r="J131">
            <v>42353</v>
          </cell>
        </row>
        <row r="132">
          <cell r="B132" t="str">
            <v>PF-Reprise FileNet dans EaaS ST</v>
          </cell>
          <cell r="G132" t="str">
            <v>Fin de PJ</v>
          </cell>
          <cell r="J132">
            <v>42369</v>
          </cell>
        </row>
        <row r="133">
          <cell r="B133" t="str">
            <v>PJV TWIST 1.1.X</v>
          </cell>
          <cell r="G133" t="str">
            <v>CISP Init</v>
          </cell>
          <cell r="I133">
            <v>42156</v>
          </cell>
        </row>
        <row r="134">
          <cell r="B134" t="str">
            <v>PJV TWIST 1.1.X</v>
          </cell>
          <cell r="G134" t="str">
            <v>MIA</v>
          </cell>
          <cell r="I134">
            <v>42156</v>
          </cell>
        </row>
        <row r="135">
          <cell r="B135" t="str">
            <v>PJV TWIST 1.1.X</v>
          </cell>
          <cell r="G135" t="str">
            <v>CAF / RA</v>
          </cell>
        </row>
        <row r="136">
          <cell r="B136" t="str">
            <v>PJV TWIST 1.1.X</v>
          </cell>
          <cell r="G136" t="str">
            <v>CISP Val</v>
          </cell>
        </row>
        <row r="137">
          <cell r="B137" t="str">
            <v>PJV TWIST 1.1.X</v>
          </cell>
          <cell r="G137" t="str">
            <v>GO/NO GO</v>
          </cell>
        </row>
        <row r="138">
          <cell r="B138" t="str">
            <v>PJV TWIST 1.1.X</v>
          </cell>
          <cell r="G138" t="str">
            <v>MES</v>
          </cell>
          <cell r="I138">
            <v>42399</v>
          </cell>
          <cell r="J138">
            <v>42399</v>
          </cell>
        </row>
        <row r="139">
          <cell r="B139" t="str">
            <v>PJV TWIST 1.1.X</v>
          </cell>
          <cell r="G139" t="str">
            <v>Fin de PJ</v>
          </cell>
          <cell r="J139">
            <v>42369</v>
          </cell>
        </row>
        <row r="140">
          <cell r="B140" t="str">
            <v>Projet de version TGV 2015</v>
          </cell>
          <cell r="G140" t="str">
            <v>CISP Init</v>
          </cell>
          <cell r="I140">
            <v>42013</v>
          </cell>
          <cell r="J140">
            <v>42013</v>
          </cell>
          <cell r="K140">
            <v>42013</v>
          </cell>
          <cell r="M140">
            <v>42013</v>
          </cell>
        </row>
        <row r="141">
          <cell r="B141" t="str">
            <v>Projet de version TGV 2015</v>
          </cell>
          <cell r="G141" t="str">
            <v>MIA</v>
          </cell>
          <cell r="I141">
            <v>42013</v>
          </cell>
          <cell r="J141">
            <v>42013</v>
          </cell>
          <cell r="K141">
            <v>42013</v>
          </cell>
          <cell r="M141">
            <v>42013</v>
          </cell>
        </row>
        <row r="142">
          <cell r="B142" t="str">
            <v>Projet de version TGV 2015</v>
          </cell>
          <cell r="G142" t="str">
            <v>CAF / RA</v>
          </cell>
        </row>
        <row r="143">
          <cell r="B143" t="str">
            <v>Projet de version TGV 2015</v>
          </cell>
          <cell r="G143" t="str">
            <v>CISP Val</v>
          </cell>
        </row>
        <row r="144">
          <cell r="B144" t="str">
            <v>Projet de version TGV 2015</v>
          </cell>
          <cell r="G144" t="str">
            <v>GO/NO GO</v>
          </cell>
        </row>
        <row r="145">
          <cell r="B145" t="str">
            <v>Projet de version TGV 2015</v>
          </cell>
          <cell r="G145" t="str">
            <v>MES</v>
          </cell>
          <cell r="I145">
            <v>42072</v>
          </cell>
          <cell r="J145">
            <v>42072</v>
          </cell>
          <cell r="K145">
            <v>42072</v>
          </cell>
        </row>
        <row r="146">
          <cell r="B146" t="str">
            <v>Projet de version TGV 2015</v>
          </cell>
          <cell r="G146" t="str">
            <v>Fin de PJ</v>
          </cell>
          <cell r="J146">
            <v>42369</v>
          </cell>
        </row>
        <row r="147">
          <cell r="B147" t="str">
            <v>Contribution DORIS (Reprise du stock ARCDRE dans DORIS)</v>
          </cell>
          <cell r="G147" t="str">
            <v>CISP Init</v>
          </cell>
          <cell r="I147">
            <v>41950</v>
          </cell>
          <cell r="J147">
            <v>41950</v>
          </cell>
          <cell r="K147">
            <v>41950</v>
          </cell>
          <cell r="M147">
            <v>41950</v>
          </cell>
        </row>
        <row r="148">
          <cell r="B148" t="str">
            <v>Contribution DORIS (Reprise du stock ARCDRE dans DORIS)</v>
          </cell>
          <cell r="G148" t="str">
            <v>MIA</v>
          </cell>
          <cell r="I148">
            <v>41950</v>
          </cell>
          <cell r="J148">
            <v>41950</v>
          </cell>
          <cell r="K148">
            <v>41950</v>
          </cell>
          <cell r="M148">
            <v>41970</v>
          </cell>
        </row>
        <row r="149">
          <cell r="B149" t="str">
            <v>Contribution DORIS (Reprise du stock ARCDRE dans DORIS)</v>
          </cell>
          <cell r="G149" t="str">
            <v>CAF / RA</v>
          </cell>
          <cell r="M149">
            <v>42039</v>
          </cell>
        </row>
        <row r="150">
          <cell r="B150" t="str">
            <v>Contribution DORIS (Reprise du stock ARCDRE dans DORIS)</v>
          </cell>
          <cell r="G150" t="str">
            <v>CISP Val</v>
          </cell>
          <cell r="M150">
            <v>42013</v>
          </cell>
        </row>
        <row r="151">
          <cell r="B151" t="str">
            <v>Contribution DORIS (Reprise du stock ARCDRE dans DORIS)</v>
          </cell>
          <cell r="G151" t="str">
            <v>GO/NO GO</v>
          </cell>
        </row>
        <row r="152">
          <cell r="B152" t="str">
            <v>Contribution DORIS (Reprise du stock ARCDRE dans DORIS)</v>
          </cell>
          <cell r="G152" t="str">
            <v>MES</v>
          </cell>
          <cell r="I152">
            <v>42191</v>
          </cell>
        </row>
        <row r="153">
          <cell r="B153" t="str">
            <v>Contribution DORIS (Reprise du stock ARCDRE dans DORIS)</v>
          </cell>
          <cell r="G153" t="str">
            <v>Fin de PJ</v>
          </cell>
          <cell r="I153">
            <v>42310</v>
          </cell>
          <cell r="J153">
            <v>42185</v>
          </cell>
        </row>
        <row r="154">
          <cell r="B154" t="str">
            <v>Contrib Electra Lot 7 - Migration MAF (PAPERLESS)</v>
          </cell>
          <cell r="G154" t="str">
            <v>CISP Init</v>
          </cell>
          <cell r="I154">
            <v>41683</v>
          </cell>
          <cell r="J154">
            <v>41683</v>
          </cell>
          <cell r="K154">
            <v>41683</v>
          </cell>
          <cell r="M154">
            <v>41683</v>
          </cell>
        </row>
        <row r="155">
          <cell r="B155" t="str">
            <v>Contrib Electra Lot 7 - Migration MAF (PAPERLESS)</v>
          </cell>
          <cell r="G155" t="str">
            <v>MIA</v>
          </cell>
          <cell r="I155">
            <v>41683</v>
          </cell>
          <cell r="J155">
            <v>41683</v>
          </cell>
          <cell r="K155">
            <v>41683</v>
          </cell>
          <cell r="M155">
            <v>41683</v>
          </cell>
        </row>
        <row r="156">
          <cell r="B156" t="str">
            <v>Contrib Electra Lot 7 - Migration MAF (PAPERLESS)</v>
          </cell>
          <cell r="G156" t="str">
            <v>CAF / RA</v>
          </cell>
          <cell r="M156">
            <v>41775</v>
          </cell>
        </row>
        <row r="157">
          <cell r="B157" t="str">
            <v>Contrib Electra Lot 7 - Migration MAF (PAPERLESS)</v>
          </cell>
          <cell r="G157" t="str">
            <v>CISP Val</v>
          </cell>
        </row>
        <row r="158">
          <cell r="B158" t="str">
            <v>Contrib Electra Lot 7 - Migration MAF (PAPERLESS)</v>
          </cell>
          <cell r="G158" t="str">
            <v>GO/NO GO</v>
          </cell>
        </row>
        <row r="159">
          <cell r="B159" t="str">
            <v>Contrib Electra Lot 7 - Migration MAF (PAPERLESS)</v>
          </cell>
          <cell r="G159" t="str">
            <v>MES</v>
          </cell>
          <cell r="I159">
            <v>42107</v>
          </cell>
          <cell r="J159">
            <v>42248</v>
          </cell>
          <cell r="K159">
            <v>41985</v>
          </cell>
        </row>
        <row r="160">
          <cell r="B160" t="str">
            <v>Contrib Electra Lot 7 - Migration MAF (PAPERLESS)</v>
          </cell>
          <cell r="G160" t="str">
            <v>Fin de PJ</v>
          </cell>
          <cell r="I160">
            <v>42106</v>
          </cell>
          <cell r="J160">
            <v>42277</v>
          </cell>
        </row>
        <row r="161">
          <cell r="B161" t="str">
            <v>Contribution au projet NOE (PAPERLESS)</v>
          </cell>
          <cell r="G161" t="str">
            <v>CISP Init</v>
          </cell>
          <cell r="I161">
            <v>41779</v>
          </cell>
          <cell r="J161">
            <v>41779</v>
          </cell>
          <cell r="K161">
            <v>41779</v>
          </cell>
          <cell r="M161">
            <v>41751</v>
          </cell>
        </row>
        <row r="162">
          <cell r="B162" t="str">
            <v>Contribution au projet NOE (PAPERLESS)</v>
          </cell>
          <cell r="G162" t="str">
            <v>MIA</v>
          </cell>
          <cell r="I162">
            <v>41779</v>
          </cell>
          <cell r="J162">
            <v>41779</v>
          </cell>
          <cell r="K162">
            <v>41779</v>
          </cell>
          <cell r="M162">
            <v>41796</v>
          </cell>
        </row>
        <row r="163">
          <cell r="B163" t="str">
            <v>Contribution au projet NOE (PAPERLESS)</v>
          </cell>
          <cell r="G163" t="str">
            <v>CAF / RA</v>
          </cell>
        </row>
        <row r="164">
          <cell r="B164" t="str">
            <v>Contribution au projet NOE (PAPERLESS)</v>
          </cell>
          <cell r="G164" t="str">
            <v>CISP Val</v>
          </cell>
          <cell r="M164">
            <v>41904</v>
          </cell>
        </row>
        <row r="165">
          <cell r="B165" t="str">
            <v>Contribution au projet NOE (PAPERLESS)</v>
          </cell>
          <cell r="G165" t="str">
            <v>GO/NO GO</v>
          </cell>
        </row>
        <row r="166">
          <cell r="B166" t="str">
            <v>Contribution au projet NOE (PAPERLESS)</v>
          </cell>
          <cell r="G166" t="str">
            <v>MES</v>
          </cell>
        </row>
        <row r="167">
          <cell r="B167" t="str">
            <v>Contribution au projet NOE (PAPERLESS)</v>
          </cell>
          <cell r="G167" t="str">
            <v>Fin de PJ</v>
          </cell>
          <cell r="J167">
            <v>42369</v>
          </cell>
        </row>
        <row r="168">
          <cell r="B168" t="str">
            <v>Optimisation Eaas BDDF (PAPERLESS)</v>
          </cell>
          <cell r="G168" t="str">
            <v>CISP Init</v>
          </cell>
          <cell r="I168">
            <v>41781</v>
          </cell>
          <cell r="J168">
            <v>41781</v>
          </cell>
          <cell r="K168">
            <v>41781</v>
          </cell>
          <cell r="M168">
            <v>41754</v>
          </cell>
        </row>
        <row r="169">
          <cell r="B169" t="str">
            <v>Optimisation Eaas BDDF (PAPERLESS)</v>
          </cell>
          <cell r="G169" t="str">
            <v>MIA</v>
          </cell>
          <cell r="I169">
            <v>41781</v>
          </cell>
          <cell r="J169">
            <v>41781</v>
          </cell>
          <cell r="K169">
            <v>41781</v>
          </cell>
          <cell r="M169">
            <v>41781</v>
          </cell>
        </row>
        <row r="170">
          <cell r="B170" t="str">
            <v>Optimisation Eaas BDDF (PAPERLESS)</v>
          </cell>
          <cell r="G170" t="str">
            <v>CAF / RA</v>
          </cell>
        </row>
        <row r="171">
          <cell r="B171" t="str">
            <v>Optimisation Eaas BDDF (PAPERLESS)</v>
          </cell>
          <cell r="G171" t="str">
            <v>CISP Val</v>
          </cell>
        </row>
        <row r="172">
          <cell r="B172" t="str">
            <v>Optimisation Eaas BDDF (PAPERLESS)</v>
          </cell>
          <cell r="G172" t="str">
            <v>GO/NO GO</v>
          </cell>
        </row>
        <row r="173">
          <cell r="B173" t="str">
            <v>Optimisation Eaas BDDF (PAPERLESS)</v>
          </cell>
          <cell r="G173" t="str">
            <v>MES</v>
          </cell>
        </row>
        <row r="174">
          <cell r="B174" t="str">
            <v>Optimisation Eaas BDDF (PAPERLESS)</v>
          </cell>
          <cell r="G174" t="str">
            <v>Fin de PJ</v>
          </cell>
          <cell r="J174">
            <v>42044</v>
          </cell>
          <cell r="K174">
            <v>42044</v>
          </cell>
          <cell r="M174">
            <v>42044</v>
          </cell>
        </row>
        <row r="175">
          <cell r="B175" t="str">
            <v>Rationalisation des progiciels ECM (enveloppe pour les PJ qui seront créés pour chaque migration)</v>
          </cell>
          <cell r="G175" t="str">
            <v>CISP Init</v>
          </cell>
          <cell r="I175">
            <v>41438</v>
          </cell>
          <cell r="J175">
            <v>41438</v>
          </cell>
          <cell r="K175">
            <v>41438</v>
          </cell>
          <cell r="M175">
            <v>41438</v>
          </cell>
        </row>
        <row r="176">
          <cell r="B176" t="str">
            <v>Rationalisation des progiciels ECM (enveloppe pour les PJ qui seront créés pour chaque migration)</v>
          </cell>
          <cell r="G176" t="str">
            <v>MIA</v>
          </cell>
          <cell r="I176">
            <v>41438</v>
          </cell>
          <cell r="J176">
            <v>41438</v>
          </cell>
          <cell r="K176">
            <v>41438</v>
          </cell>
          <cell r="M176">
            <v>41438</v>
          </cell>
        </row>
        <row r="177">
          <cell r="B177" t="str">
            <v>Rationalisation des progiciels ECM (enveloppe pour les PJ qui seront créés pour chaque migration)</v>
          </cell>
          <cell r="G177" t="str">
            <v>CAF / RA</v>
          </cell>
          <cell r="I177">
            <v>41542</v>
          </cell>
          <cell r="J177">
            <v>41542</v>
          </cell>
          <cell r="K177">
            <v>41542</v>
          </cell>
          <cell r="M177">
            <v>41542</v>
          </cell>
        </row>
        <row r="178">
          <cell r="B178" t="str">
            <v>Rationalisation des progiciels ECM (enveloppe pour les PJ qui seront créés pour chaque migration)</v>
          </cell>
          <cell r="G178" t="str">
            <v>CISP Val</v>
          </cell>
          <cell r="I178">
            <v>41551</v>
          </cell>
          <cell r="J178">
            <v>41551</v>
          </cell>
          <cell r="K178">
            <v>41551</v>
          </cell>
          <cell r="M178">
            <v>41551</v>
          </cell>
        </row>
        <row r="179">
          <cell r="B179" t="str">
            <v>Rationalisation des progiciels ECM (enveloppe pour les PJ qui seront créés pour chaque migration)</v>
          </cell>
          <cell r="G179" t="str">
            <v>Infra Q</v>
          </cell>
          <cell r="I179">
            <v>41912</v>
          </cell>
          <cell r="J179">
            <v>41912</v>
          </cell>
          <cell r="K179">
            <v>41912</v>
          </cell>
          <cell r="L179">
            <v>41933</v>
          </cell>
          <cell r="M179">
            <v>41933</v>
          </cell>
        </row>
        <row r="180">
          <cell r="B180" t="str">
            <v>Rationalisation des progiciels ECM (enveloppe pour les PJ qui seront créés pour chaque migration)</v>
          </cell>
          <cell r="G180" t="str">
            <v>Infra P</v>
          </cell>
          <cell r="I180">
            <v>41933</v>
          </cell>
          <cell r="J180">
            <v>41933</v>
          </cell>
          <cell r="K180">
            <v>41933</v>
          </cell>
          <cell r="M180">
            <v>41933</v>
          </cell>
        </row>
        <row r="181">
          <cell r="B181" t="str">
            <v>Rationalisation des progiciels ECM (enveloppe pour les PJ qui seront créés pour chaque migration)</v>
          </cell>
          <cell r="G181" t="str">
            <v>Infra Q</v>
          </cell>
          <cell r="I181">
            <v>41923</v>
          </cell>
          <cell r="J181">
            <v>41923</v>
          </cell>
          <cell r="K181">
            <v>41923</v>
          </cell>
          <cell r="L181">
            <v>41961</v>
          </cell>
          <cell r="M181">
            <v>41984</v>
          </cell>
        </row>
        <row r="182">
          <cell r="B182" t="str">
            <v>Rationalisation des progiciels ECM (enveloppe pour les PJ qui seront créés pour chaque migration)</v>
          </cell>
          <cell r="G182" t="str">
            <v>Infra P</v>
          </cell>
          <cell r="I182">
            <v>41923</v>
          </cell>
          <cell r="J182">
            <v>41923</v>
          </cell>
          <cell r="K182">
            <v>41923</v>
          </cell>
          <cell r="L182">
            <v>41961</v>
          </cell>
          <cell r="M182">
            <v>41984</v>
          </cell>
        </row>
        <row r="183">
          <cell r="B183" t="str">
            <v>Rationalisation des progiciels ECM (enveloppe pour les PJ qui seront créés pour chaque migration)</v>
          </cell>
          <cell r="G183" t="str">
            <v>GO/NO GO</v>
          </cell>
        </row>
        <row r="184">
          <cell r="B184" t="str">
            <v>Rationalisation des progiciels ECM (enveloppe pour les PJ qui seront créés pour chaque migration)</v>
          </cell>
          <cell r="G184" t="str">
            <v>MES</v>
          </cell>
          <cell r="I184">
            <v>41789</v>
          </cell>
          <cell r="J184">
            <v>41789</v>
          </cell>
        </row>
        <row r="185">
          <cell r="B185" t="str">
            <v>Rationalisation des progiciels ECM (enveloppe pour les PJ qui seront créés pour chaque migration)</v>
          </cell>
          <cell r="G185" t="str">
            <v>Fin de PJ</v>
          </cell>
          <cell r="I185">
            <v>42369</v>
          </cell>
          <cell r="J185">
            <v>42369</v>
          </cell>
        </row>
        <row r="186">
          <cell r="B186" t="str">
            <v>PACT BDDF</v>
          </cell>
          <cell r="G186" t="str">
            <v>CISP Init</v>
          </cell>
          <cell r="I186">
            <v>42167</v>
          </cell>
        </row>
        <row r="187">
          <cell r="B187" t="str">
            <v>PACT BDDF</v>
          </cell>
          <cell r="G187" t="str">
            <v>MIA</v>
          </cell>
          <cell r="I187">
            <v>42167</v>
          </cell>
        </row>
        <row r="188">
          <cell r="B188" t="str">
            <v>PACT BDDF</v>
          </cell>
          <cell r="G188" t="str">
            <v>CAF / RA</v>
          </cell>
        </row>
        <row r="189">
          <cell r="B189" t="str">
            <v>PACT BDDF</v>
          </cell>
          <cell r="G189" t="str">
            <v>CISP Val</v>
          </cell>
        </row>
        <row r="190">
          <cell r="B190" t="str">
            <v>PACT BDDF</v>
          </cell>
          <cell r="G190" t="str">
            <v>GO/NO GO</v>
          </cell>
        </row>
        <row r="191">
          <cell r="B191" t="str">
            <v>PACT BDDF</v>
          </cell>
          <cell r="G191" t="str">
            <v>MES</v>
          </cell>
        </row>
        <row r="192">
          <cell r="B192" t="str">
            <v>PACT BDDF</v>
          </cell>
          <cell r="G192" t="str">
            <v>Fin de PJ</v>
          </cell>
        </row>
        <row r="193">
          <cell r="B193" t="str">
            <v>GED PF</v>
          </cell>
          <cell r="G193" t="str">
            <v>CISP Init</v>
          </cell>
          <cell r="I193">
            <v>42041</v>
          </cell>
          <cell r="J193">
            <v>42041</v>
          </cell>
          <cell r="K193">
            <v>42041</v>
          </cell>
          <cell r="M193">
            <v>42041</v>
          </cell>
        </row>
        <row r="194">
          <cell r="B194" t="str">
            <v>GED PF</v>
          </cell>
          <cell r="G194" t="str">
            <v>MIA</v>
          </cell>
          <cell r="I194">
            <v>42041</v>
          </cell>
          <cell r="J194">
            <v>42041</v>
          </cell>
          <cell r="K194">
            <v>42041</v>
          </cell>
          <cell r="M194">
            <v>42041</v>
          </cell>
        </row>
        <row r="195">
          <cell r="B195" t="str">
            <v>GED PF</v>
          </cell>
          <cell r="G195" t="str">
            <v>CAF / RA</v>
          </cell>
        </row>
        <row r="196">
          <cell r="B196" t="str">
            <v>GED PF</v>
          </cell>
          <cell r="G196" t="str">
            <v>CISP Val</v>
          </cell>
        </row>
        <row r="197">
          <cell r="B197" t="str">
            <v>GED PF</v>
          </cell>
          <cell r="G197" t="str">
            <v>GO/NO GO</v>
          </cell>
        </row>
        <row r="198">
          <cell r="B198" t="str">
            <v>GED PF</v>
          </cell>
          <cell r="G198" t="str">
            <v>MES</v>
          </cell>
          <cell r="I198">
            <v>42303</v>
          </cell>
          <cell r="J198">
            <v>42303</v>
          </cell>
        </row>
        <row r="199">
          <cell r="B199" t="str">
            <v>GED PF</v>
          </cell>
          <cell r="G199" t="str">
            <v>Fin de PJ</v>
          </cell>
        </row>
        <row r="200">
          <cell r="B200" t="str">
            <v>IG GED-ARCHIVAGE</v>
          </cell>
          <cell r="G200" t="str">
            <v>CISP Init</v>
          </cell>
          <cell r="I200">
            <v>42041</v>
          </cell>
          <cell r="J200">
            <v>42041</v>
          </cell>
          <cell r="K200">
            <v>42041</v>
          </cell>
          <cell r="M200">
            <v>42041</v>
          </cell>
        </row>
        <row r="201">
          <cell r="B201" t="str">
            <v>IG GED-ARCHIVAGE</v>
          </cell>
          <cell r="G201" t="str">
            <v>MIA</v>
          </cell>
          <cell r="I201">
            <v>42041</v>
          </cell>
          <cell r="J201">
            <v>42041</v>
          </cell>
          <cell r="K201">
            <v>42041</v>
          </cell>
          <cell r="M201">
            <v>42041</v>
          </cell>
        </row>
        <row r="202">
          <cell r="B202" t="str">
            <v>IG GED-ARCHIVAGE</v>
          </cell>
          <cell r="G202" t="str">
            <v>CAF / RA</v>
          </cell>
        </row>
        <row r="203">
          <cell r="B203" t="str">
            <v>IG GED-ARCHIVAGE</v>
          </cell>
          <cell r="G203" t="str">
            <v>CISP Val</v>
          </cell>
        </row>
        <row r="204">
          <cell r="B204" t="str">
            <v>IG GED-ARCHIVAGE</v>
          </cell>
          <cell r="G204" t="str">
            <v>GO/NO GO</v>
          </cell>
        </row>
        <row r="205">
          <cell r="B205" t="str">
            <v>IG GED-ARCHIVAGE</v>
          </cell>
          <cell r="G205" t="str">
            <v>MES</v>
          </cell>
        </row>
        <row r="206">
          <cell r="B206" t="str">
            <v>IG GED-ARCHIVAGE</v>
          </cell>
          <cell r="G206" t="str">
            <v>Fin de PJ</v>
          </cell>
        </row>
        <row r="207">
          <cell r="B207" t="str">
            <v>LEGAL Search (GSA) - 2015 - V1.1</v>
          </cell>
          <cell r="G207" t="str">
            <v>CISP Init</v>
          </cell>
          <cell r="I207">
            <v>41950</v>
          </cell>
          <cell r="J207">
            <v>41950</v>
          </cell>
          <cell r="K207">
            <v>41950</v>
          </cell>
          <cell r="M207">
            <v>41950</v>
          </cell>
        </row>
        <row r="208">
          <cell r="B208" t="str">
            <v>LEGAL Search (GSA) - 2015 - V1.1</v>
          </cell>
          <cell r="G208" t="str">
            <v>MIA</v>
          </cell>
          <cell r="I208">
            <v>41950</v>
          </cell>
          <cell r="J208">
            <v>41950</v>
          </cell>
          <cell r="K208">
            <v>41950</v>
          </cell>
          <cell r="M208">
            <v>41950</v>
          </cell>
        </row>
        <row r="209">
          <cell r="B209" t="str">
            <v>LEGAL Search (GSA) - 2015 - V1.1</v>
          </cell>
          <cell r="G209" t="str">
            <v>CAF / RA</v>
          </cell>
        </row>
        <row r="210">
          <cell r="B210" t="str">
            <v>LEGAL Search (GSA) - 2015 - V1.1</v>
          </cell>
          <cell r="G210" t="str">
            <v>CISP Val</v>
          </cell>
        </row>
        <row r="211">
          <cell r="B211" t="str">
            <v>LEGAL Search (GSA) - 2015 - V1.1</v>
          </cell>
          <cell r="G211" t="str">
            <v>GO/NO GO</v>
          </cell>
        </row>
        <row r="212">
          <cell r="B212" t="str">
            <v>LEGAL Search (GSA) - 2015 - V1.1</v>
          </cell>
          <cell r="G212" t="str">
            <v>MES</v>
          </cell>
          <cell r="I212">
            <v>42185</v>
          </cell>
          <cell r="J212">
            <v>42185</v>
          </cell>
        </row>
        <row r="213">
          <cell r="B213" t="str">
            <v>LEGAL Search (GSA) - 2015 - V1.1</v>
          </cell>
          <cell r="G213" t="str">
            <v>Fin de PJ</v>
          </cell>
          <cell r="J213">
            <v>42185</v>
          </cell>
        </row>
        <row r="214">
          <cell r="B214" t="str">
            <v>JURIDOC - 2014 - V1.0</v>
          </cell>
          <cell r="G214" t="str">
            <v>CISP Init</v>
          </cell>
          <cell r="I214">
            <v>41744</v>
          </cell>
          <cell r="J214">
            <v>41744</v>
          </cell>
          <cell r="K214">
            <v>41744</v>
          </cell>
          <cell r="M214">
            <v>41744</v>
          </cell>
        </row>
        <row r="215">
          <cell r="B215" t="str">
            <v>JURIDOC - 2014 - V1.0</v>
          </cell>
          <cell r="G215" t="str">
            <v>MIA</v>
          </cell>
          <cell r="I215">
            <v>41744</v>
          </cell>
          <cell r="J215">
            <v>41744</v>
          </cell>
          <cell r="K215">
            <v>41744</v>
          </cell>
          <cell r="M215">
            <v>41744</v>
          </cell>
        </row>
        <row r="216">
          <cell r="B216" t="str">
            <v>JURIDOC - 2014 - V1.0</v>
          </cell>
          <cell r="G216" t="str">
            <v>CAF / RA</v>
          </cell>
        </row>
        <row r="217">
          <cell r="B217" t="str">
            <v>JURIDOC - 2014 - V1.0</v>
          </cell>
          <cell r="G217" t="str">
            <v>CISP Val</v>
          </cell>
        </row>
        <row r="218">
          <cell r="B218" t="str">
            <v>JURIDOC - 2014 - V1.0</v>
          </cell>
          <cell r="G218" t="str">
            <v>GO/NO GO</v>
          </cell>
        </row>
        <row r="219">
          <cell r="B219" t="str">
            <v>JURIDOC - 2014 - V1.0</v>
          </cell>
          <cell r="G219" t="str">
            <v>MES</v>
          </cell>
          <cell r="I219">
            <v>42177</v>
          </cell>
          <cell r="J219">
            <v>42177</v>
          </cell>
        </row>
        <row r="220">
          <cell r="B220" t="str">
            <v>JURIDOC - 2014 - V1.0</v>
          </cell>
          <cell r="G220" t="str">
            <v>Fin de PJ</v>
          </cell>
          <cell r="J220">
            <v>42149</v>
          </cell>
        </row>
        <row r="221">
          <cell r="B221" t="str">
            <v>PACT ITP - 2014 - V1.0</v>
          </cell>
          <cell r="G221" t="str">
            <v>CISP Init</v>
          </cell>
          <cell r="I221">
            <v>41744</v>
          </cell>
          <cell r="J221">
            <v>41744</v>
          </cell>
          <cell r="K221">
            <v>41744</v>
          </cell>
          <cell r="M221">
            <v>41744</v>
          </cell>
        </row>
        <row r="222">
          <cell r="B222" t="str">
            <v>PACT ITP - 2014 - V1.0</v>
          </cell>
          <cell r="G222" t="str">
            <v>MIA</v>
          </cell>
          <cell r="I222">
            <v>41744</v>
          </cell>
          <cell r="J222">
            <v>41744</v>
          </cell>
          <cell r="K222">
            <v>41744</v>
          </cell>
          <cell r="M222">
            <v>41744</v>
          </cell>
        </row>
        <row r="223">
          <cell r="B223" t="str">
            <v>PACT ITP - 2014 - V1.0</v>
          </cell>
          <cell r="G223" t="str">
            <v>CAF / RA</v>
          </cell>
        </row>
        <row r="224">
          <cell r="B224" t="str">
            <v>PACT ITP - 2014 - V1.0</v>
          </cell>
          <cell r="G224" t="str">
            <v>CISP Val</v>
          </cell>
        </row>
        <row r="225">
          <cell r="B225" t="str">
            <v>PACT ITP - 2014 - V1.0</v>
          </cell>
          <cell r="G225" t="str">
            <v>GO/NO GO</v>
          </cell>
        </row>
        <row r="226">
          <cell r="B226" t="str">
            <v>PACT ITP - 2014 - V1.0</v>
          </cell>
          <cell r="G226" t="str">
            <v>MES</v>
          </cell>
          <cell r="I226">
            <v>42177</v>
          </cell>
          <cell r="J226">
            <v>42177</v>
          </cell>
        </row>
        <row r="227">
          <cell r="B227" t="str">
            <v>PACT ITP - 2014 - V1.0</v>
          </cell>
          <cell r="G227" t="str">
            <v>Fin de PJ</v>
          </cell>
          <cell r="J227">
            <v>42149</v>
          </cell>
        </row>
        <row r="228">
          <cell r="B228" t="str">
            <v>SDPA - 2014 - V1.0</v>
          </cell>
          <cell r="G228" t="str">
            <v>CISP Init</v>
          </cell>
          <cell r="I228">
            <v>41744</v>
          </cell>
          <cell r="J228">
            <v>41744</v>
          </cell>
          <cell r="K228">
            <v>41744</v>
          </cell>
          <cell r="M228">
            <v>41744</v>
          </cell>
        </row>
        <row r="229">
          <cell r="B229" t="str">
            <v>SDPA - 2014 - V1.0</v>
          </cell>
          <cell r="G229" t="str">
            <v>MIA</v>
          </cell>
          <cell r="I229">
            <v>41744</v>
          </cell>
          <cell r="J229">
            <v>41744</v>
          </cell>
          <cell r="K229">
            <v>41744</v>
          </cell>
          <cell r="M229">
            <v>41744</v>
          </cell>
        </row>
        <row r="230">
          <cell r="B230" t="str">
            <v>SDPA - 2014 - V1.0</v>
          </cell>
          <cell r="G230" t="str">
            <v>CAF / RA</v>
          </cell>
        </row>
        <row r="231">
          <cell r="B231" t="str">
            <v>SDPA - 2014 - V1.0</v>
          </cell>
          <cell r="G231" t="str">
            <v>CISP Val</v>
          </cell>
        </row>
        <row r="232">
          <cell r="B232" t="str">
            <v>SDPA - 2014 - V1.0</v>
          </cell>
          <cell r="G232" t="str">
            <v>GO/NO GO</v>
          </cell>
        </row>
        <row r="233">
          <cell r="B233" t="str">
            <v>SDPA - 2014 - V1.0</v>
          </cell>
          <cell r="G233" t="str">
            <v>MES</v>
          </cell>
          <cell r="I233">
            <v>42177</v>
          </cell>
          <cell r="J233">
            <v>42177</v>
          </cell>
        </row>
        <row r="234">
          <cell r="B234" t="str">
            <v>SDPA - 2014 - V1.0</v>
          </cell>
          <cell r="G234" t="str">
            <v>Fin de PJ</v>
          </cell>
          <cell r="J234">
            <v>42149</v>
          </cell>
        </row>
        <row r="235">
          <cell r="B235" t="str">
            <v>ARPEGE - 2014 - V1.0</v>
          </cell>
          <cell r="G235" t="str">
            <v>CISP Init</v>
          </cell>
          <cell r="I235">
            <v>41841</v>
          </cell>
          <cell r="J235">
            <v>41841</v>
          </cell>
          <cell r="K235">
            <v>41841</v>
          </cell>
          <cell r="M235">
            <v>41841</v>
          </cell>
        </row>
        <row r="236">
          <cell r="B236" t="str">
            <v>ARPEGE - 2014 - V1.0</v>
          </cell>
          <cell r="G236" t="str">
            <v>MIA</v>
          </cell>
          <cell r="I236">
            <v>41841</v>
          </cell>
          <cell r="J236">
            <v>41841</v>
          </cell>
          <cell r="K236">
            <v>41841</v>
          </cell>
          <cell r="M236">
            <v>41841</v>
          </cell>
        </row>
        <row r="237">
          <cell r="B237" t="str">
            <v>ARPEGE - 2014 - V1.0</v>
          </cell>
          <cell r="G237" t="str">
            <v>CAF / RA</v>
          </cell>
        </row>
        <row r="238">
          <cell r="B238" t="str">
            <v>ARPEGE - 2014 - V1.0</v>
          </cell>
          <cell r="G238" t="str">
            <v>CISP Val</v>
          </cell>
        </row>
        <row r="239">
          <cell r="B239" t="str">
            <v>ARPEGE - 2014 - V1.0</v>
          </cell>
          <cell r="G239" t="str">
            <v>GO/NO GO</v>
          </cell>
        </row>
        <row r="240">
          <cell r="B240" t="str">
            <v>ARPEGE - 2014 - V1.0</v>
          </cell>
          <cell r="G240" t="str">
            <v>MES</v>
          </cell>
          <cell r="I240">
            <v>42254</v>
          </cell>
          <cell r="J240">
            <v>42254</v>
          </cell>
        </row>
        <row r="241">
          <cell r="B241" t="str">
            <v>ARPEGE - 2014 - V1.0</v>
          </cell>
          <cell r="G241" t="str">
            <v>Fin de PJ</v>
          </cell>
          <cell r="J241">
            <v>42149</v>
          </cell>
        </row>
        <row r="242">
          <cell r="B242" t="str">
            <v>GEDRH - 2014 - V1.0</v>
          </cell>
          <cell r="G242" t="str">
            <v>CISP Init</v>
          </cell>
          <cell r="I242">
            <v>41842</v>
          </cell>
          <cell r="J242">
            <v>41842</v>
          </cell>
          <cell r="K242">
            <v>41842</v>
          </cell>
          <cell r="M242">
            <v>41842</v>
          </cell>
        </row>
        <row r="243">
          <cell r="B243" t="str">
            <v>GEDRH - 2014 - V1.0</v>
          </cell>
          <cell r="G243" t="str">
            <v>MIA</v>
          </cell>
          <cell r="I243">
            <v>41842</v>
          </cell>
          <cell r="J243">
            <v>41842</v>
          </cell>
          <cell r="K243">
            <v>41842</v>
          </cell>
          <cell r="M243">
            <v>41842</v>
          </cell>
        </row>
        <row r="244">
          <cell r="B244" t="str">
            <v>GEDRH - 2014 - V1.0</v>
          </cell>
          <cell r="G244" t="str">
            <v>CAF / RA</v>
          </cell>
        </row>
        <row r="245">
          <cell r="B245" t="str">
            <v>GEDRH - 2014 - V1.0</v>
          </cell>
          <cell r="G245" t="str">
            <v>CISP Val</v>
          </cell>
        </row>
        <row r="246">
          <cell r="B246" t="str">
            <v>GEDRH - 2014 - V1.0</v>
          </cell>
          <cell r="G246" t="str">
            <v>GO/NO GO</v>
          </cell>
        </row>
        <row r="247">
          <cell r="B247" t="str">
            <v>GEDRH - 2014 - V1.0</v>
          </cell>
          <cell r="G247" t="str">
            <v>MES</v>
          </cell>
          <cell r="I247">
            <v>42254</v>
          </cell>
          <cell r="J247">
            <v>42254</v>
          </cell>
        </row>
        <row r="248">
          <cell r="B248" t="str">
            <v>GEDRH - 2014 - V1.0</v>
          </cell>
          <cell r="G248" t="str">
            <v>Fin de PJ</v>
          </cell>
          <cell r="J248">
            <v>42149</v>
          </cell>
        </row>
        <row r="249">
          <cell r="B249" t="str">
            <v>JURISBASE - 2014 - V1.0</v>
          </cell>
          <cell r="G249" t="str">
            <v>CISP Init</v>
          </cell>
          <cell r="I249">
            <v>41843</v>
          </cell>
          <cell r="J249">
            <v>41843</v>
          </cell>
          <cell r="K249">
            <v>41843</v>
          </cell>
          <cell r="M249">
            <v>41843</v>
          </cell>
        </row>
        <row r="250">
          <cell r="B250" t="str">
            <v>JURISBASE - 2014 - V1.0</v>
          </cell>
          <cell r="G250" t="str">
            <v>MIA</v>
          </cell>
          <cell r="I250">
            <v>41843</v>
          </cell>
          <cell r="J250">
            <v>41843</v>
          </cell>
          <cell r="K250">
            <v>41843</v>
          </cell>
          <cell r="M250">
            <v>41843</v>
          </cell>
        </row>
        <row r="251">
          <cell r="B251" t="str">
            <v>JURISBASE - 2014 - V1.0</v>
          </cell>
          <cell r="G251" t="str">
            <v>CAF / RA</v>
          </cell>
        </row>
        <row r="252">
          <cell r="B252" t="str">
            <v>JURISBASE - 2014 - V1.0</v>
          </cell>
          <cell r="G252" t="str">
            <v>CISP Val</v>
          </cell>
        </row>
        <row r="253">
          <cell r="B253" t="str">
            <v>JURISBASE - 2014 - V1.0</v>
          </cell>
          <cell r="G253" t="str">
            <v>GO/NO GO</v>
          </cell>
        </row>
        <row r="254">
          <cell r="B254" t="str">
            <v>JURISBASE - 2014 - V1.0</v>
          </cell>
          <cell r="G254" t="str">
            <v>MES</v>
          </cell>
          <cell r="I254">
            <v>42338</v>
          </cell>
          <cell r="J254">
            <v>42338</v>
          </cell>
        </row>
        <row r="255">
          <cell r="B255" t="str">
            <v>JURISBASE - 2014 - V1.0</v>
          </cell>
          <cell r="G255" t="str">
            <v>Fin de PJ</v>
          </cell>
          <cell r="J255">
            <v>42149</v>
          </cell>
        </row>
        <row r="256">
          <cell r="B256" t="str">
            <v>eDOC - 2014 - V1.0</v>
          </cell>
          <cell r="G256" t="str">
            <v>CISP Init</v>
          </cell>
          <cell r="I256">
            <v>41842</v>
          </cell>
          <cell r="J256">
            <v>41842</v>
          </cell>
          <cell r="K256">
            <v>41842</v>
          </cell>
          <cell r="M256">
            <v>41842</v>
          </cell>
        </row>
        <row r="257">
          <cell r="B257" t="str">
            <v>eDOC - 2014 - V1.0</v>
          </cell>
          <cell r="G257" t="str">
            <v>MIA</v>
          </cell>
          <cell r="I257">
            <v>41842</v>
          </cell>
          <cell r="J257">
            <v>41842</v>
          </cell>
          <cell r="K257">
            <v>41842</v>
          </cell>
          <cell r="M257">
            <v>41842</v>
          </cell>
        </row>
        <row r="258">
          <cell r="B258" t="str">
            <v>eDOC - 2014 - V1.0</v>
          </cell>
          <cell r="G258" t="str">
            <v>CAF / RA</v>
          </cell>
        </row>
        <row r="259">
          <cell r="B259" t="str">
            <v>eDOC - 2014 - V1.0</v>
          </cell>
          <cell r="G259" t="str">
            <v>CISP Val</v>
          </cell>
        </row>
        <row r="260">
          <cell r="B260" t="str">
            <v>eDOC - 2014 - V1.0</v>
          </cell>
          <cell r="G260" t="str">
            <v>GO/NO GO</v>
          </cell>
        </row>
        <row r="261">
          <cell r="B261" t="str">
            <v>eDOC - 2014 - V1.0</v>
          </cell>
          <cell r="G261" t="str">
            <v>MES</v>
          </cell>
          <cell r="I261">
            <v>42338</v>
          </cell>
          <cell r="J261">
            <v>42338</v>
          </cell>
        </row>
        <row r="262">
          <cell r="B262" t="str">
            <v>eDOC - 2014 - V1.0</v>
          </cell>
          <cell r="G262" t="str">
            <v>Fin de PJ</v>
          </cell>
          <cell r="J262">
            <v>42149</v>
          </cell>
        </row>
        <row r="263">
          <cell r="B263" t="str">
            <v>AUGIAS (migration vers GED Filenet) =&gt; pj potentiel</v>
          </cell>
          <cell r="G263" t="str">
            <v>CISP Init</v>
          </cell>
        </row>
        <row r="264">
          <cell r="B264" t="str">
            <v>AUGIAS (migration vers GED Filenet) =&gt; pj potentiel</v>
          </cell>
          <cell r="G264" t="str">
            <v>MIA</v>
          </cell>
        </row>
        <row r="265">
          <cell r="B265" t="str">
            <v>AUGIAS (migration vers GED Filenet) =&gt; pj potentiel</v>
          </cell>
          <cell r="G265" t="str">
            <v>CAF / RA</v>
          </cell>
        </row>
        <row r="266">
          <cell r="B266" t="str">
            <v>AUGIAS (migration vers GED Filenet) =&gt; pj potentiel</v>
          </cell>
          <cell r="G266" t="str">
            <v>CISP Val</v>
          </cell>
        </row>
        <row r="267">
          <cell r="B267" t="str">
            <v>AUGIAS (migration vers GED Filenet) =&gt; pj potentiel</v>
          </cell>
          <cell r="G267" t="str">
            <v>GO/NO GO</v>
          </cell>
        </row>
        <row r="268">
          <cell r="B268" t="str">
            <v>AUGIAS (migration vers GED Filenet) =&gt; pj potentiel</v>
          </cell>
          <cell r="G268" t="str">
            <v>MES</v>
          </cell>
        </row>
        <row r="269">
          <cell r="B269" t="str">
            <v>AUGIAS (migration vers GED Filenet) =&gt; pj potentiel</v>
          </cell>
          <cell r="G269" t="str">
            <v>Fin de PJ</v>
          </cell>
        </row>
        <row r="270">
          <cell r="B270" t="str">
            <v>SIDOWN (migration vers GED Filenet) =&gt; pj potentiel</v>
          </cell>
          <cell r="G270" t="str">
            <v>CISP Init</v>
          </cell>
          <cell r="I270">
            <v>42013</v>
          </cell>
          <cell r="J270">
            <v>42013</v>
          </cell>
          <cell r="K270">
            <v>42013</v>
          </cell>
          <cell r="M270">
            <v>42013</v>
          </cell>
        </row>
        <row r="271">
          <cell r="B271" t="str">
            <v>SIDOWN (migration vers GED Filenet) =&gt; pj potentiel</v>
          </cell>
          <cell r="G271" t="str">
            <v>MIA</v>
          </cell>
          <cell r="I271">
            <v>42013</v>
          </cell>
          <cell r="J271">
            <v>42013</v>
          </cell>
          <cell r="K271">
            <v>42013</v>
          </cell>
          <cell r="M271">
            <v>42013</v>
          </cell>
        </row>
        <row r="272">
          <cell r="B272" t="str">
            <v>SIDOWN (migration vers GED Filenet) =&gt; pj potentiel</v>
          </cell>
          <cell r="G272" t="str">
            <v>CAF / RA</v>
          </cell>
        </row>
        <row r="273">
          <cell r="B273" t="str">
            <v>SIDOWN (migration vers GED Filenet) =&gt; pj potentiel</v>
          </cell>
          <cell r="G273" t="str">
            <v>CISP Val</v>
          </cell>
        </row>
        <row r="274">
          <cell r="B274" t="str">
            <v>SIDOWN (migration vers GED Filenet) =&gt; pj potentiel</v>
          </cell>
          <cell r="G274" t="str">
            <v>GO/NO GO</v>
          </cell>
        </row>
        <row r="275">
          <cell r="B275" t="str">
            <v>SIDOWN (migration vers GED Filenet) =&gt; pj potentiel</v>
          </cell>
          <cell r="G275" t="str">
            <v>MES</v>
          </cell>
          <cell r="I275">
            <v>42338</v>
          </cell>
          <cell r="J275">
            <v>42338</v>
          </cell>
        </row>
        <row r="276">
          <cell r="B276" t="str">
            <v>SIDOWN (migration vers GED Filenet) =&gt; pj potentiel</v>
          </cell>
          <cell r="G276" t="str">
            <v>Fin de PJ</v>
          </cell>
        </row>
        <row r="277">
          <cell r="B277" t="str">
            <v>GED IFS (migration vers GED Filenet)</v>
          </cell>
          <cell r="G277" t="str">
            <v>CISP Init</v>
          </cell>
          <cell r="I277">
            <v>41985</v>
          </cell>
          <cell r="J277">
            <v>41985</v>
          </cell>
          <cell r="K277">
            <v>41985</v>
          </cell>
          <cell r="M277">
            <v>41985</v>
          </cell>
        </row>
        <row r="278">
          <cell r="B278" t="str">
            <v>GED IFS (migration vers GED Filenet)</v>
          </cell>
          <cell r="G278" t="str">
            <v>MIA</v>
          </cell>
          <cell r="I278">
            <v>41985</v>
          </cell>
          <cell r="J278">
            <v>41985</v>
          </cell>
          <cell r="K278">
            <v>41985</v>
          </cell>
          <cell r="M278">
            <v>41985</v>
          </cell>
        </row>
        <row r="279">
          <cell r="B279" t="str">
            <v>GED IFS (migration vers GED Filenet)</v>
          </cell>
          <cell r="G279" t="str">
            <v>CAF / RA</v>
          </cell>
        </row>
        <row r="280">
          <cell r="B280" t="str">
            <v>GED IFS (migration vers GED Filenet)</v>
          </cell>
          <cell r="G280" t="str">
            <v>CISP Val</v>
          </cell>
        </row>
        <row r="281">
          <cell r="B281" t="str">
            <v>GED IFS (migration vers GED Filenet)</v>
          </cell>
          <cell r="G281" t="str">
            <v>GO/NO GO</v>
          </cell>
        </row>
        <row r="282">
          <cell r="B282" t="str">
            <v>GED IFS (migration vers GED Filenet)</v>
          </cell>
          <cell r="G282" t="str">
            <v>MES</v>
          </cell>
          <cell r="I282">
            <v>42254</v>
          </cell>
          <cell r="J282">
            <v>42254</v>
          </cell>
        </row>
        <row r="283">
          <cell r="B283" t="str">
            <v>GED IFS (migration vers GED Filenet)</v>
          </cell>
          <cell r="G283" t="str">
            <v>Fin de PJ</v>
          </cell>
        </row>
        <row r="284">
          <cell r="B284" t="str">
            <v>ISIS (migration vers GED Filenet)</v>
          </cell>
          <cell r="G284" t="str">
            <v>CISP Init</v>
          </cell>
          <cell r="I284">
            <v>42069</v>
          </cell>
        </row>
        <row r="285">
          <cell r="B285" t="str">
            <v>ISIS (migration vers GED Filenet)</v>
          </cell>
          <cell r="G285" t="str">
            <v>MIA</v>
          </cell>
          <cell r="I285">
            <v>42069</v>
          </cell>
        </row>
        <row r="286">
          <cell r="B286" t="str">
            <v>ISIS (migration vers GED Filenet)</v>
          </cell>
          <cell r="G286" t="str">
            <v>CAF / RA</v>
          </cell>
        </row>
        <row r="287">
          <cell r="B287" t="str">
            <v>ISIS (migration vers GED Filenet)</v>
          </cell>
          <cell r="G287" t="str">
            <v>CISP Val</v>
          </cell>
        </row>
        <row r="288">
          <cell r="B288" t="str">
            <v>ISIS (migration vers GED Filenet)</v>
          </cell>
          <cell r="G288" t="str">
            <v>GO/NO GO</v>
          </cell>
        </row>
        <row r="289">
          <cell r="B289" t="str">
            <v>ISIS (migration vers GED Filenet)</v>
          </cell>
          <cell r="G289" t="str">
            <v>MES</v>
          </cell>
          <cell r="I289">
            <v>42338</v>
          </cell>
          <cell r="J289">
            <v>42338</v>
          </cell>
        </row>
        <row r="290">
          <cell r="B290" t="str">
            <v>ISIS (migration vers GED Filenet)</v>
          </cell>
          <cell r="G290" t="str">
            <v>Fin de PJ</v>
          </cell>
        </row>
        <row r="291">
          <cell r="B291" t="str">
            <v>Doconline (migration vers GED Filenet) =&gt; pj potentiel</v>
          </cell>
          <cell r="G291" t="str">
            <v>CISP Init</v>
          </cell>
        </row>
        <row r="292">
          <cell r="B292" t="str">
            <v>Doconline (migration vers GED Filenet) =&gt; pj potentiel</v>
          </cell>
          <cell r="G292" t="str">
            <v>MIA</v>
          </cell>
        </row>
        <row r="293">
          <cell r="B293" t="str">
            <v>Doconline (migration vers GED Filenet) =&gt; pj potentiel</v>
          </cell>
          <cell r="G293" t="str">
            <v>CAF / RA</v>
          </cell>
        </row>
        <row r="294">
          <cell r="B294" t="str">
            <v>Doconline (migration vers GED Filenet) =&gt; pj potentiel</v>
          </cell>
          <cell r="G294" t="str">
            <v>CISP Val</v>
          </cell>
        </row>
        <row r="295">
          <cell r="B295" t="str">
            <v>Doconline (migration vers GED Filenet) =&gt; pj potentiel</v>
          </cell>
          <cell r="G295" t="str">
            <v>GO/NO GO</v>
          </cell>
        </row>
        <row r="296">
          <cell r="B296" t="str">
            <v>Doconline (migration vers GED Filenet) =&gt; pj potentiel</v>
          </cell>
          <cell r="G296" t="str">
            <v>MES</v>
          </cell>
        </row>
        <row r="297">
          <cell r="B297" t="str">
            <v>Doconline (migration vers GED Filenet) =&gt; pj potentiel</v>
          </cell>
          <cell r="G297" t="str">
            <v>Fin de PJ</v>
          </cell>
        </row>
        <row r="298">
          <cell r="B298" t="str">
            <v>Plateforme PHP SGG</v>
          </cell>
          <cell r="G298" t="str">
            <v>CISP Init</v>
          </cell>
          <cell r="I298">
            <v>41685</v>
          </cell>
          <cell r="J298">
            <v>41685</v>
          </cell>
          <cell r="K298">
            <v>41685</v>
          </cell>
          <cell r="M298">
            <v>41685</v>
          </cell>
        </row>
        <row r="299">
          <cell r="B299" t="str">
            <v>Plateforme PHP SGG</v>
          </cell>
          <cell r="G299" t="str">
            <v>MIA</v>
          </cell>
          <cell r="I299">
            <v>41685</v>
          </cell>
          <cell r="J299">
            <v>41685</v>
          </cell>
          <cell r="K299">
            <v>41685</v>
          </cell>
          <cell r="M299">
            <v>41685</v>
          </cell>
        </row>
        <row r="300">
          <cell r="B300" t="str">
            <v>Plateforme PHP SGG</v>
          </cell>
          <cell r="G300" t="str">
            <v>CAF / RA</v>
          </cell>
        </row>
        <row r="301">
          <cell r="B301" t="str">
            <v>Plateforme PHP SGG</v>
          </cell>
          <cell r="G301" t="str">
            <v>CISP Val</v>
          </cell>
        </row>
        <row r="302">
          <cell r="B302" t="str">
            <v>Plateforme PHP SGG</v>
          </cell>
          <cell r="G302" t="str">
            <v>GO/NO GO</v>
          </cell>
        </row>
        <row r="303">
          <cell r="B303" t="str">
            <v>Plateforme PHP SGG</v>
          </cell>
          <cell r="G303" t="str">
            <v>MES</v>
          </cell>
          <cell r="I303">
            <v>42078</v>
          </cell>
          <cell r="J303">
            <v>42185</v>
          </cell>
        </row>
        <row r="304">
          <cell r="B304" t="str">
            <v>Plateforme PHP SGG</v>
          </cell>
          <cell r="G304" t="str">
            <v>Fin de PJ</v>
          </cell>
        </row>
        <row r="305">
          <cell r="B305" t="str">
            <v>Clarity ITG</v>
          </cell>
          <cell r="G305" t="str">
            <v>CISP Init</v>
          </cell>
          <cell r="I305">
            <v>41729</v>
          </cell>
          <cell r="J305">
            <v>41827</v>
          </cell>
          <cell r="K305">
            <v>41827</v>
          </cell>
          <cell r="M305">
            <v>41827</v>
          </cell>
        </row>
        <row r="306">
          <cell r="B306" t="str">
            <v>Clarity ITG</v>
          </cell>
          <cell r="G306" t="str">
            <v>MIA</v>
          </cell>
          <cell r="I306">
            <v>41729</v>
          </cell>
          <cell r="J306">
            <v>41827</v>
          </cell>
          <cell r="K306">
            <v>41827</v>
          </cell>
          <cell r="M306">
            <v>41827</v>
          </cell>
        </row>
        <row r="307">
          <cell r="B307" t="str">
            <v>Clarity ITG</v>
          </cell>
          <cell r="G307" t="str">
            <v>CAF / RA</v>
          </cell>
        </row>
        <row r="308">
          <cell r="B308" t="str">
            <v>Clarity ITG</v>
          </cell>
          <cell r="G308" t="str">
            <v>CISP Val</v>
          </cell>
        </row>
        <row r="309">
          <cell r="B309" t="str">
            <v>Clarity ITG</v>
          </cell>
          <cell r="G309" t="str">
            <v>GO/NO GO</v>
          </cell>
        </row>
        <row r="310">
          <cell r="B310" t="str">
            <v>Clarity ITG</v>
          </cell>
          <cell r="G310" t="str">
            <v>MES</v>
          </cell>
          <cell r="I310">
            <v>41651</v>
          </cell>
          <cell r="J310">
            <v>41651</v>
          </cell>
          <cell r="K310">
            <v>41651</v>
          </cell>
          <cell r="M310">
            <v>42016</v>
          </cell>
        </row>
        <row r="311">
          <cell r="B311" t="str">
            <v>Clarity ITG</v>
          </cell>
          <cell r="G311" t="str">
            <v>Fin de PJ</v>
          </cell>
          <cell r="J311">
            <v>42045</v>
          </cell>
        </row>
        <row r="312">
          <cell r="B312" t="str">
            <v>Remplacement outil BCM (PAROS)</v>
          </cell>
          <cell r="G312" t="str">
            <v>CISP Init</v>
          </cell>
          <cell r="I312">
            <v>42013</v>
          </cell>
          <cell r="J312">
            <v>42013</v>
          </cell>
          <cell r="K312">
            <v>42013</v>
          </cell>
          <cell r="M312">
            <v>42013</v>
          </cell>
        </row>
        <row r="313">
          <cell r="B313" t="str">
            <v>Remplacement outil BCM (PAROS)</v>
          </cell>
          <cell r="G313" t="str">
            <v>MIA</v>
          </cell>
          <cell r="I313">
            <v>42038</v>
          </cell>
          <cell r="J313">
            <v>42038</v>
          </cell>
          <cell r="K313">
            <v>42038</v>
          </cell>
          <cell r="M313">
            <v>42038</v>
          </cell>
        </row>
        <row r="314">
          <cell r="B314" t="str">
            <v>Remplacement outil BCM (PAROS)</v>
          </cell>
          <cell r="G314" t="str">
            <v>CAF / RA</v>
          </cell>
        </row>
        <row r="315">
          <cell r="B315" t="str">
            <v>Remplacement outil BCM (PAROS)</v>
          </cell>
          <cell r="G315" t="str">
            <v>CISP Val</v>
          </cell>
        </row>
        <row r="316">
          <cell r="B316" t="str">
            <v>Remplacement outil BCM (PAROS)</v>
          </cell>
          <cell r="G316" t="str">
            <v>GO/NO GO</v>
          </cell>
        </row>
        <row r="317">
          <cell r="B317" t="str">
            <v>Remplacement outil BCM (PAROS)</v>
          </cell>
          <cell r="G317" t="str">
            <v>MES</v>
          </cell>
          <cell r="I317">
            <v>42186</v>
          </cell>
          <cell r="J317">
            <v>42186</v>
          </cell>
        </row>
        <row r="318">
          <cell r="B318" t="str">
            <v>Remplacement outil BCM (PAROS)</v>
          </cell>
          <cell r="G318" t="str">
            <v>Fin de PJ</v>
          </cell>
          <cell r="J318">
            <v>42216</v>
          </cell>
        </row>
        <row r="319">
          <cell r="B319" t="str">
            <v>Etude Clarity ITG lot 2</v>
          </cell>
          <cell r="G319" t="str">
            <v>CISP Init</v>
          </cell>
          <cell r="I319">
            <v>42048</v>
          </cell>
        </row>
        <row r="320">
          <cell r="B320" t="str">
            <v>Etude Clarity ITG lot 2</v>
          </cell>
          <cell r="G320" t="str">
            <v>MIA</v>
          </cell>
          <cell r="I320">
            <v>42048</v>
          </cell>
        </row>
        <row r="321">
          <cell r="B321" t="str">
            <v>Etude Clarity ITG lot 2</v>
          </cell>
          <cell r="G321" t="str">
            <v>CAF / RA</v>
          </cell>
        </row>
        <row r="322">
          <cell r="B322" t="str">
            <v>Etude Clarity ITG lot 2</v>
          </cell>
          <cell r="G322" t="str">
            <v>CISP Val</v>
          </cell>
        </row>
        <row r="323">
          <cell r="B323" t="str">
            <v>Etude Clarity ITG lot 2</v>
          </cell>
          <cell r="G323" t="str">
            <v>GO/NO GO</v>
          </cell>
        </row>
        <row r="324">
          <cell r="B324" t="str">
            <v>Etude Clarity ITG lot 2</v>
          </cell>
          <cell r="G324" t="str">
            <v>MES</v>
          </cell>
          <cell r="I324">
            <v>42371</v>
          </cell>
          <cell r="J324">
            <v>42371</v>
          </cell>
        </row>
        <row r="325">
          <cell r="B325" t="str">
            <v>Etude Clarity ITG lot 2</v>
          </cell>
          <cell r="G325" t="str">
            <v>Fin de PJ</v>
          </cell>
          <cell r="J325">
            <v>42401</v>
          </cell>
        </row>
        <row r="326">
          <cell r="B326" t="str">
            <v>Remplacement MAESTRO</v>
          </cell>
          <cell r="G326" t="str">
            <v>CISP Init</v>
          </cell>
          <cell r="I326">
            <v>42371</v>
          </cell>
        </row>
        <row r="327">
          <cell r="B327" t="str">
            <v>Remplacement MAESTRO</v>
          </cell>
          <cell r="G327" t="str">
            <v>MIA</v>
          </cell>
          <cell r="I327">
            <v>42371</v>
          </cell>
        </row>
        <row r="328">
          <cell r="B328" t="str">
            <v>Remplacement MAESTRO</v>
          </cell>
          <cell r="G328" t="str">
            <v>CAF / RA</v>
          </cell>
        </row>
        <row r="329">
          <cell r="B329" t="str">
            <v>Remplacement MAESTRO</v>
          </cell>
          <cell r="G329" t="str">
            <v>CISP Val</v>
          </cell>
        </row>
        <row r="330">
          <cell r="B330" t="str">
            <v>Remplacement MAESTRO</v>
          </cell>
          <cell r="G330" t="str">
            <v>GO/NO GO</v>
          </cell>
        </row>
        <row r="331">
          <cell r="B331" t="str">
            <v>Remplacement MAESTRO</v>
          </cell>
          <cell r="G331" t="str">
            <v>MES</v>
          </cell>
          <cell r="I331">
            <v>42614</v>
          </cell>
          <cell r="J331">
            <v>42614</v>
          </cell>
        </row>
        <row r="332">
          <cell r="B332" t="str">
            <v>Remplacement MAESTRO</v>
          </cell>
          <cell r="G332" t="str">
            <v>Fin de PJ</v>
          </cell>
          <cell r="J332">
            <v>42644</v>
          </cell>
        </row>
        <row r="333">
          <cell r="B333" t="str">
            <v>P2P ODEON OCAPI</v>
          </cell>
          <cell r="G333" t="str">
            <v>CISP Init</v>
          </cell>
          <cell r="I333">
            <v>41964</v>
          </cell>
          <cell r="J333">
            <v>41964</v>
          </cell>
          <cell r="K333">
            <v>41964</v>
          </cell>
          <cell r="M333">
            <v>41964</v>
          </cell>
        </row>
        <row r="334">
          <cell r="B334" t="str">
            <v>P2P ODEON OCAPI</v>
          </cell>
          <cell r="G334" t="str">
            <v>MIA</v>
          </cell>
          <cell r="I334">
            <v>41964</v>
          </cell>
          <cell r="J334">
            <v>41964</v>
          </cell>
          <cell r="K334">
            <v>41964</v>
          </cell>
          <cell r="M334">
            <v>41964</v>
          </cell>
        </row>
        <row r="335">
          <cell r="B335" t="str">
            <v>P2P ODEON OCAPI</v>
          </cell>
          <cell r="G335" t="str">
            <v>CAF / RA</v>
          </cell>
        </row>
        <row r="336">
          <cell r="B336" t="str">
            <v>P2P ODEON OCAPI</v>
          </cell>
          <cell r="G336" t="str">
            <v>CISP Val</v>
          </cell>
        </row>
        <row r="337">
          <cell r="B337" t="str">
            <v>P2P ODEON OCAPI</v>
          </cell>
          <cell r="G337" t="str">
            <v>GO/NO GO</v>
          </cell>
        </row>
        <row r="338">
          <cell r="B338" t="str">
            <v>P2P ODEON OCAPI</v>
          </cell>
          <cell r="G338" t="str">
            <v>MES</v>
          </cell>
          <cell r="I338">
            <v>42094</v>
          </cell>
          <cell r="J338">
            <v>42094</v>
          </cell>
        </row>
        <row r="339">
          <cell r="B339" t="str">
            <v>P2P ODEON OCAPI</v>
          </cell>
          <cell r="G339" t="str">
            <v>Fin de PJ</v>
          </cell>
          <cell r="J339">
            <v>42124</v>
          </cell>
        </row>
        <row r="340">
          <cell r="B340" t="str">
            <v>Intranet Bluetool</v>
          </cell>
          <cell r="G340" t="str">
            <v>CISP Init</v>
          </cell>
          <cell r="I340">
            <v>41992</v>
          </cell>
          <cell r="J340">
            <v>41992</v>
          </cell>
          <cell r="K340">
            <v>41992</v>
          </cell>
          <cell r="M340">
            <v>41992</v>
          </cell>
        </row>
        <row r="341">
          <cell r="B341" t="str">
            <v>Intranet Bluetool</v>
          </cell>
          <cell r="G341" t="str">
            <v>MIA</v>
          </cell>
          <cell r="I341">
            <v>41992</v>
          </cell>
          <cell r="J341">
            <v>41992</v>
          </cell>
          <cell r="K341">
            <v>41992</v>
          </cell>
          <cell r="M341">
            <v>41992</v>
          </cell>
        </row>
        <row r="342">
          <cell r="B342" t="str">
            <v>Intranet Bluetool</v>
          </cell>
          <cell r="G342" t="str">
            <v>CAF / RA</v>
          </cell>
        </row>
        <row r="343">
          <cell r="B343" t="str">
            <v>Intranet Bluetool</v>
          </cell>
          <cell r="G343" t="str">
            <v>CISP Val</v>
          </cell>
        </row>
        <row r="344">
          <cell r="B344" t="str">
            <v>Intranet Bluetool</v>
          </cell>
          <cell r="G344" t="str">
            <v>GO/NO GO</v>
          </cell>
        </row>
        <row r="345">
          <cell r="B345" t="str">
            <v>Intranet Bluetool</v>
          </cell>
          <cell r="G345" t="str">
            <v>MES</v>
          </cell>
          <cell r="I345">
            <v>42125</v>
          </cell>
          <cell r="J345">
            <v>42125</v>
          </cell>
        </row>
        <row r="346">
          <cell r="B346" t="str">
            <v>Intranet Bluetool</v>
          </cell>
          <cell r="G346" t="str">
            <v>Fin de PJ</v>
          </cell>
          <cell r="J346">
            <v>42156</v>
          </cell>
        </row>
        <row r="347">
          <cell r="B347" t="str">
            <v>PJV ASAP (dont commande env. de DEV)</v>
          </cell>
          <cell r="G347" t="str">
            <v>CISP Init</v>
          </cell>
          <cell r="I347">
            <v>42064</v>
          </cell>
        </row>
        <row r="348">
          <cell r="B348" t="str">
            <v>PJV ASAP (dont commande env. de DEV)</v>
          </cell>
          <cell r="G348" t="str">
            <v>MIA</v>
          </cell>
          <cell r="I348">
            <v>42064</v>
          </cell>
        </row>
        <row r="349">
          <cell r="B349" t="str">
            <v>PJV ASAP (dont commande env. de DEV)</v>
          </cell>
          <cell r="G349" t="str">
            <v>CAF / RA</v>
          </cell>
        </row>
        <row r="350">
          <cell r="B350" t="str">
            <v>PJV ASAP (dont commande env. de DEV)</v>
          </cell>
          <cell r="G350" t="str">
            <v>CISP Val</v>
          </cell>
        </row>
        <row r="351">
          <cell r="B351" t="str">
            <v>PJV ASAP (dont commande env. de DEV)</v>
          </cell>
          <cell r="G351" t="str">
            <v>GO/NO GO</v>
          </cell>
        </row>
        <row r="352">
          <cell r="B352" t="str">
            <v>PJV ASAP (dont commande env. de DEV)</v>
          </cell>
          <cell r="G352" t="str">
            <v>MES</v>
          </cell>
          <cell r="I352">
            <v>42323</v>
          </cell>
          <cell r="J352">
            <v>42323</v>
          </cell>
        </row>
        <row r="353">
          <cell r="B353" t="str">
            <v>PJV ASAP (dont commande env. de DEV)</v>
          </cell>
          <cell r="G353" t="str">
            <v>Fin de PJ</v>
          </cell>
          <cell r="J353">
            <v>42353</v>
          </cell>
        </row>
        <row r="354">
          <cell r="B354" t="str">
            <v>Projet interface RefOG - Fact24</v>
          </cell>
          <cell r="G354" t="str">
            <v>CISP Init</v>
          </cell>
          <cell r="I354">
            <v>42160</v>
          </cell>
        </row>
        <row r="355">
          <cell r="B355" t="str">
            <v>Projet interface RefOG - Fact24</v>
          </cell>
          <cell r="G355" t="str">
            <v>MIA</v>
          </cell>
          <cell r="I355">
            <v>42160</v>
          </cell>
        </row>
        <row r="356">
          <cell r="B356" t="str">
            <v>Projet interface RefOG - Fact24</v>
          </cell>
          <cell r="G356" t="str">
            <v>CAF / RA</v>
          </cell>
        </row>
        <row r="357">
          <cell r="B357" t="str">
            <v>Projet interface RefOG - Fact24</v>
          </cell>
          <cell r="G357" t="str">
            <v>CISP Val</v>
          </cell>
        </row>
        <row r="358">
          <cell r="B358" t="str">
            <v>Projet interface RefOG - Fact24</v>
          </cell>
          <cell r="G358" t="str">
            <v>GO/NO GO</v>
          </cell>
        </row>
        <row r="359">
          <cell r="B359" t="str">
            <v>Projet interface RefOG - Fact24</v>
          </cell>
          <cell r="G359" t="str">
            <v>MES</v>
          </cell>
          <cell r="I359">
            <v>42186</v>
          </cell>
          <cell r="J359">
            <v>42186</v>
          </cell>
        </row>
        <row r="360">
          <cell r="B360" t="str">
            <v>Projet interface RefOG - Fact24</v>
          </cell>
          <cell r="G360" t="str">
            <v>Fin de PJ</v>
          </cell>
          <cell r="J360">
            <v>42217</v>
          </cell>
        </row>
        <row r="361">
          <cell r="B361" t="str">
            <v>PJV OSACA - Spend Analysis</v>
          </cell>
          <cell r="G361" t="str">
            <v>CISP Init</v>
          </cell>
          <cell r="I361">
            <v>42069</v>
          </cell>
        </row>
        <row r="362">
          <cell r="B362" t="str">
            <v>PJV OSACA - Spend Analysis</v>
          </cell>
          <cell r="G362" t="str">
            <v>MIA</v>
          </cell>
          <cell r="I362">
            <v>42069</v>
          </cell>
        </row>
        <row r="363">
          <cell r="B363" t="str">
            <v>PJV OSACA - Spend Analysis</v>
          </cell>
          <cell r="G363" t="str">
            <v>CAF / RA</v>
          </cell>
        </row>
        <row r="364">
          <cell r="B364" t="str">
            <v>PJV OSACA - Spend Analysis</v>
          </cell>
          <cell r="G364" t="str">
            <v>CISP Val</v>
          </cell>
        </row>
        <row r="365">
          <cell r="B365" t="str">
            <v>PJV OSACA - Spend Analysis</v>
          </cell>
          <cell r="G365" t="str">
            <v>GO/NO GO</v>
          </cell>
        </row>
        <row r="366">
          <cell r="B366" t="str">
            <v>PJV OSACA - Spend Analysis</v>
          </cell>
          <cell r="G366" t="str">
            <v>MES</v>
          </cell>
          <cell r="I366">
            <v>42323</v>
          </cell>
          <cell r="J366">
            <v>42323</v>
          </cell>
        </row>
        <row r="367">
          <cell r="B367" t="str">
            <v>PJV OSACA - Spend Analysis</v>
          </cell>
          <cell r="G367" t="str">
            <v>Fin de PJ</v>
          </cell>
          <cell r="J367">
            <v>42353</v>
          </cell>
        </row>
        <row r="368">
          <cell r="B368" t="str">
            <v>PIC v2</v>
          </cell>
          <cell r="G368" t="str">
            <v>CISP Init</v>
          </cell>
          <cell r="I368">
            <v>42069</v>
          </cell>
        </row>
        <row r="369">
          <cell r="B369" t="str">
            <v>PIC v2</v>
          </cell>
          <cell r="G369" t="str">
            <v>MIA</v>
          </cell>
          <cell r="I369">
            <v>42069</v>
          </cell>
        </row>
        <row r="370">
          <cell r="B370" t="str">
            <v>PIC v2</v>
          </cell>
          <cell r="G370" t="str">
            <v>CAF / RA</v>
          </cell>
        </row>
        <row r="371">
          <cell r="B371" t="str">
            <v>PIC v2</v>
          </cell>
          <cell r="G371" t="str">
            <v>CISP Val</v>
          </cell>
        </row>
        <row r="372">
          <cell r="B372" t="str">
            <v>PIC v2</v>
          </cell>
          <cell r="G372" t="str">
            <v>GO/NO GO</v>
          </cell>
        </row>
        <row r="373">
          <cell r="B373" t="str">
            <v>PIC v2</v>
          </cell>
          <cell r="G373" t="str">
            <v>MES</v>
          </cell>
          <cell r="I373">
            <v>42339</v>
          </cell>
          <cell r="J373">
            <v>42339</v>
          </cell>
        </row>
        <row r="374">
          <cell r="B374" t="str">
            <v>PIC v2</v>
          </cell>
          <cell r="G374" t="str">
            <v>Fin de PJ</v>
          </cell>
          <cell r="J374">
            <v>42339</v>
          </cell>
        </row>
        <row r="375">
          <cell r="B375" t="str">
            <v>Projet SRM</v>
          </cell>
          <cell r="G375" t="str">
            <v>CISP Init</v>
          </cell>
          <cell r="I375">
            <v>42160</v>
          </cell>
        </row>
        <row r="376">
          <cell r="B376" t="str">
            <v>Projet SRM</v>
          </cell>
          <cell r="G376" t="str">
            <v>MIA</v>
          </cell>
          <cell r="I376">
            <v>42160</v>
          </cell>
        </row>
        <row r="377">
          <cell r="B377" t="str">
            <v>Projet SRM</v>
          </cell>
          <cell r="G377" t="str">
            <v>CAF / RA</v>
          </cell>
        </row>
        <row r="378">
          <cell r="B378" t="str">
            <v>Projet SRM</v>
          </cell>
          <cell r="G378" t="str">
            <v>CISP Val</v>
          </cell>
        </row>
        <row r="379">
          <cell r="B379" t="str">
            <v>Projet SRM</v>
          </cell>
          <cell r="G379" t="str">
            <v>GO/NO GO</v>
          </cell>
        </row>
        <row r="380">
          <cell r="B380" t="str">
            <v>Projet SRM</v>
          </cell>
          <cell r="G380" t="str">
            <v>MES</v>
          </cell>
          <cell r="I380">
            <v>42371</v>
          </cell>
          <cell r="J380">
            <v>42371</v>
          </cell>
        </row>
        <row r="381">
          <cell r="B381" t="str">
            <v>Projet SRM</v>
          </cell>
          <cell r="G381" t="str">
            <v>Fin de PJ</v>
          </cell>
          <cell r="J381">
            <v>42401</v>
          </cell>
        </row>
        <row r="382">
          <cell r="B382" t="str">
            <v>PJV RTS (outil de demande MOA/MOE)</v>
          </cell>
          <cell r="G382" t="str">
            <v>CISP Init</v>
          </cell>
          <cell r="I382">
            <v>42069</v>
          </cell>
        </row>
        <row r="383">
          <cell r="B383" t="str">
            <v>PJV RTS (outil de demande MOA/MOE)</v>
          </cell>
          <cell r="G383" t="str">
            <v>MIA</v>
          </cell>
          <cell r="I383">
            <v>42069</v>
          </cell>
        </row>
        <row r="384">
          <cell r="B384" t="str">
            <v>PJV RTS (outil de demande MOA/MOE)</v>
          </cell>
          <cell r="G384" t="str">
            <v>CAF / RA</v>
          </cell>
        </row>
        <row r="385">
          <cell r="B385" t="str">
            <v>PJV RTS (outil de demande MOA/MOE)</v>
          </cell>
          <cell r="G385" t="str">
            <v>CISP Val</v>
          </cell>
        </row>
        <row r="386">
          <cell r="B386" t="str">
            <v>PJV RTS (outil de demande MOA/MOE)</v>
          </cell>
          <cell r="G386" t="str">
            <v>GO/NO GO</v>
          </cell>
        </row>
        <row r="387">
          <cell r="B387" t="str">
            <v>PJV RTS (outil de demande MOA/MOE)</v>
          </cell>
          <cell r="G387" t="str">
            <v>MES</v>
          </cell>
          <cell r="I387">
            <v>42339</v>
          </cell>
          <cell r="J387">
            <v>42339</v>
          </cell>
        </row>
        <row r="388">
          <cell r="B388" t="str">
            <v>PJV RTS (outil de demande MOA/MOE)</v>
          </cell>
          <cell r="G388" t="str">
            <v>Fin de PJ</v>
          </cell>
          <cell r="J388">
            <v>42339</v>
          </cell>
        </row>
        <row r="389">
          <cell r="B389" t="str">
            <v>Déploiement Standard IAM (dont FG)</v>
          </cell>
          <cell r="G389" t="str">
            <v>CISP Init</v>
          </cell>
          <cell r="I389">
            <v>42203</v>
          </cell>
          <cell r="J389">
            <v>42203</v>
          </cell>
          <cell r="K389">
            <v>42203</v>
          </cell>
          <cell r="M389">
            <v>42203</v>
          </cell>
        </row>
        <row r="390">
          <cell r="B390" t="str">
            <v>Déploiement Standard IAM (dont FG)</v>
          </cell>
          <cell r="G390" t="str">
            <v>MIA</v>
          </cell>
          <cell r="I390">
            <v>42203</v>
          </cell>
          <cell r="J390">
            <v>42203</v>
          </cell>
          <cell r="K390">
            <v>42203</v>
          </cell>
          <cell r="M390">
            <v>42203</v>
          </cell>
        </row>
        <row r="391">
          <cell r="B391" t="str">
            <v>Déploiement Standard IAM (dont FG)</v>
          </cell>
          <cell r="G391" t="str">
            <v>CAF / RA</v>
          </cell>
        </row>
        <row r="392">
          <cell r="B392" t="str">
            <v>Déploiement Standard IAM (dont FG)</v>
          </cell>
          <cell r="G392" t="str">
            <v>CISP Val</v>
          </cell>
        </row>
        <row r="393">
          <cell r="B393" t="str">
            <v>Déploiement Standard IAM (dont FG)</v>
          </cell>
          <cell r="G393" t="str">
            <v>GO/NO GO</v>
          </cell>
        </row>
        <row r="394">
          <cell r="B394" t="str">
            <v>Déploiement Standard IAM (dont FG)</v>
          </cell>
          <cell r="G394" t="str">
            <v>MES</v>
          </cell>
          <cell r="I394">
            <v>42124</v>
          </cell>
          <cell r="J394">
            <v>42124</v>
          </cell>
          <cell r="K394">
            <v>42094</v>
          </cell>
          <cell r="L394">
            <v>42124</v>
          </cell>
        </row>
        <row r="395">
          <cell r="B395" t="str">
            <v>Déploiement Standard IAM (dont FG)</v>
          </cell>
          <cell r="G395" t="str">
            <v>Fin de PJ</v>
          </cell>
          <cell r="J395">
            <v>42118</v>
          </cell>
        </row>
        <row r="396">
          <cell r="B396" t="str">
            <v>RefSG 2.0</v>
          </cell>
          <cell r="G396" t="str">
            <v>CISP Init</v>
          </cell>
          <cell r="I396">
            <v>41740</v>
          </cell>
          <cell r="J396">
            <v>41740</v>
          </cell>
          <cell r="K396">
            <v>41740</v>
          </cell>
          <cell r="M396">
            <v>41740</v>
          </cell>
        </row>
        <row r="397">
          <cell r="B397" t="str">
            <v>RefSG 2.0</v>
          </cell>
          <cell r="G397" t="str">
            <v>MIA</v>
          </cell>
          <cell r="I397">
            <v>41740</v>
          </cell>
          <cell r="J397">
            <v>41740</v>
          </cell>
          <cell r="K397">
            <v>41740</v>
          </cell>
          <cell r="M397">
            <v>41740</v>
          </cell>
        </row>
        <row r="398">
          <cell r="B398" t="str">
            <v>RefSG 2.0</v>
          </cell>
          <cell r="G398" t="str">
            <v>CAF / RA</v>
          </cell>
        </row>
        <row r="399">
          <cell r="B399" t="str">
            <v>RefSG 2.0</v>
          </cell>
          <cell r="G399" t="str">
            <v>CISP Val</v>
          </cell>
        </row>
        <row r="400">
          <cell r="B400" t="str">
            <v>RefSG 2.0</v>
          </cell>
          <cell r="G400" t="str">
            <v>GO/NO GO</v>
          </cell>
        </row>
        <row r="401">
          <cell r="B401" t="str">
            <v>RefSG 2.0</v>
          </cell>
          <cell r="G401" t="str">
            <v>MES</v>
          </cell>
          <cell r="I401">
            <v>42070</v>
          </cell>
          <cell r="J401">
            <v>42081</v>
          </cell>
          <cell r="K401">
            <v>42070</v>
          </cell>
          <cell r="L401">
            <v>42081</v>
          </cell>
        </row>
        <row r="402">
          <cell r="B402" t="str">
            <v>RefSG 2.0</v>
          </cell>
          <cell r="G402" t="str">
            <v>Fin de PJ</v>
          </cell>
          <cell r="J402">
            <v>42369</v>
          </cell>
        </row>
        <row r="403">
          <cell r="B403" t="str">
            <v>IAM : SSO et Fédération d'identité (IDP)</v>
          </cell>
          <cell r="G403" t="str">
            <v>CISP Init</v>
          </cell>
          <cell r="I403">
            <v>41844</v>
          </cell>
          <cell r="J403">
            <v>41844</v>
          </cell>
          <cell r="K403">
            <v>41844</v>
          </cell>
          <cell r="M403">
            <v>41844</v>
          </cell>
        </row>
        <row r="404">
          <cell r="B404" t="str">
            <v>IAM : SSO et Fédération d'identité (IDP)</v>
          </cell>
          <cell r="G404" t="str">
            <v>MIA</v>
          </cell>
          <cell r="I404">
            <v>41844</v>
          </cell>
          <cell r="J404">
            <v>41844</v>
          </cell>
          <cell r="K404">
            <v>41844</v>
          </cell>
          <cell r="M404">
            <v>41844</v>
          </cell>
        </row>
        <row r="405">
          <cell r="B405" t="str">
            <v>IAM : SSO et Fédération d'identité (IDP)</v>
          </cell>
          <cell r="G405" t="str">
            <v>CAF / RA</v>
          </cell>
        </row>
        <row r="406">
          <cell r="B406" t="str">
            <v>IAM : SSO et Fédération d'identité (IDP)</v>
          </cell>
          <cell r="G406" t="str">
            <v>CISP Val</v>
          </cell>
        </row>
        <row r="407">
          <cell r="B407" t="str">
            <v>IAM : SSO et Fédération d'identité (IDP)</v>
          </cell>
          <cell r="G407" t="str">
            <v>GO/NO GO</v>
          </cell>
        </row>
        <row r="408">
          <cell r="B408" t="str">
            <v>IAM : SSO et Fédération d'identité (IDP)</v>
          </cell>
          <cell r="G408" t="str">
            <v>MES</v>
          </cell>
          <cell r="I408">
            <v>42284</v>
          </cell>
          <cell r="J408">
            <v>42331</v>
          </cell>
          <cell r="K408">
            <v>42331</v>
          </cell>
        </row>
        <row r="409">
          <cell r="B409" t="str">
            <v>IAM : SSO et Fédération d'identité (IDP)</v>
          </cell>
          <cell r="G409" t="str">
            <v>Fin de PJ</v>
          </cell>
          <cell r="J409">
            <v>42338</v>
          </cell>
        </row>
        <row r="410">
          <cell r="B410" t="str">
            <v>IAM V2.0 + recertification des droits (GM)</v>
          </cell>
          <cell r="G410" t="str">
            <v>CISP Init</v>
          </cell>
          <cell r="I410">
            <v>42111</v>
          </cell>
        </row>
        <row r="411">
          <cell r="B411" t="str">
            <v>IAM V2.0 + recertification des droits (GM)</v>
          </cell>
          <cell r="G411" t="str">
            <v>MIA</v>
          </cell>
          <cell r="I411">
            <v>42111</v>
          </cell>
        </row>
        <row r="412">
          <cell r="B412" t="str">
            <v>IAM V2.0 + recertification des droits (GM)</v>
          </cell>
          <cell r="G412" t="str">
            <v>CAF / RA</v>
          </cell>
        </row>
        <row r="413">
          <cell r="B413" t="str">
            <v>IAM V2.0 + recertification des droits (GM)</v>
          </cell>
          <cell r="G413" t="str">
            <v>CISP Val</v>
          </cell>
        </row>
        <row r="414">
          <cell r="B414" t="str">
            <v>IAM V2.0 + recertification des droits (GM)</v>
          </cell>
          <cell r="G414" t="str">
            <v>GO/NO GO</v>
          </cell>
        </row>
        <row r="415">
          <cell r="B415" t="str">
            <v>IAM V2.0 + recertification des droits (GM)</v>
          </cell>
          <cell r="G415" t="str">
            <v>MES</v>
          </cell>
          <cell r="I415">
            <v>42185</v>
          </cell>
          <cell r="J415">
            <v>42185</v>
          </cell>
        </row>
        <row r="416">
          <cell r="B416" t="str">
            <v>IAM V2.0 + recertification des droits (GM)</v>
          </cell>
          <cell r="G416" t="str">
            <v>Fin de PJ</v>
          </cell>
          <cell r="J416">
            <v>42185</v>
          </cell>
        </row>
        <row r="417">
          <cell r="B417" t="str">
            <v>Base d'habilitation centralisée</v>
          </cell>
          <cell r="G417" t="str">
            <v>CISP Init</v>
          </cell>
          <cell r="I417">
            <v>42097</v>
          </cell>
        </row>
        <row r="418">
          <cell r="B418" t="str">
            <v>Base d'habilitation centralisée</v>
          </cell>
          <cell r="G418" t="str">
            <v>MIA</v>
          </cell>
          <cell r="I418">
            <v>42097</v>
          </cell>
        </row>
        <row r="419">
          <cell r="B419" t="str">
            <v>Base d'habilitation centralisée</v>
          </cell>
          <cell r="G419" t="str">
            <v>CAF / RA</v>
          </cell>
        </row>
        <row r="420">
          <cell r="B420" t="str">
            <v>Base d'habilitation centralisée</v>
          </cell>
          <cell r="G420" t="str">
            <v>CISP Val</v>
          </cell>
        </row>
        <row r="421">
          <cell r="B421" t="str">
            <v>Base d'habilitation centralisée</v>
          </cell>
          <cell r="G421" t="str">
            <v>GO/NO GO</v>
          </cell>
        </row>
        <row r="422">
          <cell r="B422" t="str">
            <v>Base d'habilitation centralisée</v>
          </cell>
          <cell r="G422" t="str">
            <v>MES</v>
          </cell>
          <cell r="I422">
            <v>42460</v>
          </cell>
          <cell r="J422">
            <v>42460</v>
          </cell>
        </row>
        <row r="423">
          <cell r="B423" t="str">
            <v>Base d'habilitation centralisée</v>
          </cell>
          <cell r="G423" t="str">
            <v>Fin de PJ</v>
          </cell>
          <cell r="J423">
            <v>42490</v>
          </cell>
        </row>
        <row r="424">
          <cell r="B424" t="str">
            <v>Connaissance Client</v>
          </cell>
          <cell r="G424" t="str">
            <v>CISP Init</v>
          </cell>
          <cell r="I424">
            <v>42126</v>
          </cell>
        </row>
        <row r="425">
          <cell r="B425" t="str">
            <v>Connaissance Client</v>
          </cell>
          <cell r="G425" t="str">
            <v>MIA</v>
          </cell>
          <cell r="I425">
            <v>42126</v>
          </cell>
        </row>
        <row r="426">
          <cell r="B426" t="str">
            <v>Connaissance Client</v>
          </cell>
          <cell r="G426" t="str">
            <v>CAF / RA</v>
          </cell>
        </row>
        <row r="427">
          <cell r="B427" t="str">
            <v>Connaissance Client</v>
          </cell>
          <cell r="G427" t="str">
            <v>CISP Val</v>
          </cell>
        </row>
        <row r="428">
          <cell r="B428" t="str">
            <v>Connaissance Client</v>
          </cell>
          <cell r="G428" t="str">
            <v>GO/NO GO</v>
          </cell>
        </row>
        <row r="429">
          <cell r="B429" t="str">
            <v>Connaissance Client</v>
          </cell>
          <cell r="G429" t="str">
            <v>MES</v>
          </cell>
          <cell r="I429">
            <v>42353</v>
          </cell>
          <cell r="J429">
            <v>42353</v>
          </cell>
        </row>
        <row r="430">
          <cell r="B430" t="str">
            <v>Connaissance Client</v>
          </cell>
          <cell r="G430" t="str">
            <v>Fin de PJ</v>
          </cell>
          <cell r="J430">
            <v>42353</v>
          </cell>
        </row>
        <row r="431">
          <cell r="B431" t="str">
            <v>Refog 2n</v>
          </cell>
          <cell r="G431" t="str">
            <v>CISP Init</v>
          </cell>
          <cell r="I431">
            <v>42055</v>
          </cell>
        </row>
        <row r="432">
          <cell r="B432" t="str">
            <v>Refog 2n</v>
          </cell>
          <cell r="G432" t="str">
            <v>MIA</v>
          </cell>
          <cell r="I432">
            <v>42076</v>
          </cell>
        </row>
        <row r="433">
          <cell r="B433" t="str">
            <v>Refog 2n</v>
          </cell>
          <cell r="G433" t="str">
            <v>CAF / RA</v>
          </cell>
        </row>
        <row r="434">
          <cell r="B434" t="str">
            <v>Refog 2n</v>
          </cell>
          <cell r="G434" t="str">
            <v>CISP Val</v>
          </cell>
        </row>
        <row r="435">
          <cell r="B435" t="str">
            <v>Refog 2n</v>
          </cell>
          <cell r="G435" t="str">
            <v>GO/NO GO</v>
          </cell>
        </row>
        <row r="436">
          <cell r="B436" t="str">
            <v>Refog 2n</v>
          </cell>
          <cell r="G436" t="str">
            <v>MES</v>
          </cell>
          <cell r="I436">
            <v>42323</v>
          </cell>
          <cell r="J436">
            <v>42323</v>
          </cell>
        </row>
        <row r="437">
          <cell r="B437" t="str">
            <v>Refog 2n</v>
          </cell>
          <cell r="G437" t="str">
            <v>Fin de PJ</v>
          </cell>
          <cell r="J437">
            <v>42353</v>
          </cell>
        </row>
        <row r="438">
          <cell r="B438" t="str">
            <v>Alignement du RefOG - urbanisation en services métiers</v>
          </cell>
          <cell r="G438" t="str">
            <v>CISP Init</v>
          </cell>
          <cell r="I438">
            <v>42069</v>
          </cell>
        </row>
        <row r="439">
          <cell r="B439" t="str">
            <v>Alignement du RefOG - urbanisation en services métiers</v>
          </cell>
          <cell r="G439" t="str">
            <v>MIA</v>
          </cell>
          <cell r="I439">
            <v>42069</v>
          </cell>
        </row>
        <row r="440">
          <cell r="B440" t="str">
            <v>Alignement du RefOG - urbanisation en services métiers</v>
          </cell>
          <cell r="G440" t="str">
            <v>CAF / RA</v>
          </cell>
        </row>
        <row r="441">
          <cell r="B441" t="str">
            <v>Alignement du RefOG - urbanisation en services métiers</v>
          </cell>
          <cell r="G441" t="str">
            <v>CISP Val</v>
          </cell>
        </row>
        <row r="442">
          <cell r="B442" t="str">
            <v>Alignement du RefOG - urbanisation en services métiers</v>
          </cell>
          <cell r="G442" t="str">
            <v>GO/NO GO</v>
          </cell>
        </row>
        <row r="443">
          <cell r="B443" t="str">
            <v>Alignement du RefOG - urbanisation en services métiers</v>
          </cell>
          <cell r="G443" t="str">
            <v>MES</v>
          </cell>
          <cell r="I443">
            <v>42459</v>
          </cell>
          <cell r="J443">
            <v>42459</v>
          </cell>
        </row>
        <row r="444">
          <cell r="B444" t="str">
            <v>Alignement du RefOG - urbanisation en services métiers</v>
          </cell>
          <cell r="G444" t="str">
            <v>Fin de PJ</v>
          </cell>
          <cell r="J444">
            <v>42459</v>
          </cell>
        </row>
        <row r="445">
          <cell r="B445" t="str">
            <v>Refog : Super Extracteur Lot 2</v>
          </cell>
          <cell r="G445" t="str">
            <v>CISP Init</v>
          </cell>
          <cell r="I445">
            <v>42104</v>
          </cell>
        </row>
        <row r="446">
          <cell r="B446" t="str">
            <v>Refog : Super Extracteur Lot 2</v>
          </cell>
          <cell r="G446" t="str">
            <v>MIA</v>
          </cell>
          <cell r="I446">
            <v>42104</v>
          </cell>
        </row>
        <row r="447">
          <cell r="B447" t="str">
            <v>Refog : Super Extracteur Lot 2</v>
          </cell>
          <cell r="G447" t="str">
            <v>CAF / RA</v>
          </cell>
        </row>
        <row r="448">
          <cell r="B448" t="str">
            <v>Refog : Super Extracteur Lot 2</v>
          </cell>
          <cell r="G448" t="str">
            <v>CISP Val</v>
          </cell>
        </row>
        <row r="449">
          <cell r="B449" t="str">
            <v>Refog : Super Extracteur Lot 2</v>
          </cell>
          <cell r="G449" t="str">
            <v>GO/NO GO</v>
          </cell>
        </row>
        <row r="450">
          <cell r="B450" t="str">
            <v>Refog : Super Extracteur Lot 2</v>
          </cell>
          <cell r="G450" t="str">
            <v>MES</v>
          </cell>
          <cell r="I450">
            <v>42323</v>
          </cell>
          <cell r="J450">
            <v>42323</v>
          </cell>
        </row>
        <row r="451">
          <cell r="B451" t="str">
            <v>Refog : Super Extracteur Lot 2</v>
          </cell>
          <cell r="G451" t="str">
            <v>Fin de PJ</v>
          </cell>
          <cell r="J451">
            <v>42353</v>
          </cell>
        </row>
        <row r="452">
          <cell r="B452" t="str">
            <v>Déploiement service pour BDDF</v>
          </cell>
          <cell r="G452" t="str">
            <v>CISP Init</v>
          </cell>
          <cell r="I452">
            <v>42104</v>
          </cell>
        </row>
        <row r="453">
          <cell r="B453" t="str">
            <v>Déploiement service pour BDDF</v>
          </cell>
          <cell r="G453" t="str">
            <v>MIA</v>
          </cell>
          <cell r="I453">
            <v>42104</v>
          </cell>
        </row>
        <row r="454">
          <cell r="B454" t="str">
            <v>Déploiement service pour BDDF</v>
          </cell>
          <cell r="G454" t="str">
            <v>CAF / RA</v>
          </cell>
        </row>
        <row r="455">
          <cell r="B455" t="str">
            <v>Déploiement service pour BDDF</v>
          </cell>
          <cell r="G455" t="str">
            <v>CISP Val</v>
          </cell>
        </row>
        <row r="456">
          <cell r="B456" t="str">
            <v>Déploiement service pour BDDF</v>
          </cell>
          <cell r="G456" t="str">
            <v>GO/NO GO</v>
          </cell>
        </row>
        <row r="457">
          <cell r="B457" t="str">
            <v>Déploiement service pour BDDF</v>
          </cell>
          <cell r="G457" t="str">
            <v>MES</v>
          </cell>
          <cell r="I457">
            <v>42323</v>
          </cell>
          <cell r="J457">
            <v>42323</v>
          </cell>
        </row>
        <row r="458">
          <cell r="B458" t="str">
            <v>Déploiement service pour BDDF</v>
          </cell>
          <cell r="G458" t="str">
            <v>Fin de PJ</v>
          </cell>
          <cell r="J458">
            <v>42353</v>
          </cell>
        </row>
        <row r="459">
          <cell r="B459" t="str">
            <v>Maestro 2014</v>
          </cell>
          <cell r="G459" t="str">
            <v>CISP Init</v>
          </cell>
        </row>
        <row r="460">
          <cell r="B460" t="str">
            <v>Maestro 2014</v>
          </cell>
          <cell r="G460" t="str">
            <v>MIA</v>
          </cell>
        </row>
        <row r="461">
          <cell r="B461" t="str">
            <v>Maestro 2014</v>
          </cell>
          <cell r="G461" t="str">
            <v>CAF / RA</v>
          </cell>
        </row>
        <row r="462">
          <cell r="B462" t="str">
            <v>Maestro 2014</v>
          </cell>
          <cell r="G462" t="str">
            <v>CISP Val</v>
          </cell>
        </row>
        <row r="463">
          <cell r="B463" t="str">
            <v>Maestro 2014</v>
          </cell>
          <cell r="G463" t="str">
            <v>GO/NO GO</v>
          </cell>
        </row>
        <row r="464">
          <cell r="B464" t="str">
            <v>Maestro 2014</v>
          </cell>
          <cell r="G464" t="str">
            <v>MES</v>
          </cell>
          <cell r="K464">
            <v>42121</v>
          </cell>
        </row>
        <row r="465">
          <cell r="B465" t="str">
            <v>Maestro 2014</v>
          </cell>
          <cell r="G465" t="str">
            <v>Fin de PJ</v>
          </cell>
          <cell r="J465">
            <v>42155</v>
          </cell>
        </row>
        <row r="466">
          <cell r="B466" t="str">
            <v>S&amp;E-Rationalisation des progiciels ECM</v>
          </cell>
          <cell r="G466" t="str">
            <v>CISP Init</v>
          </cell>
        </row>
        <row r="467">
          <cell r="B467" t="str">
            <v>S&amp;E-Rationalisation des progiciels ECM</v>
          </cell>
          <cell r="G467" t="str">
            <v>MIA</v>
          </cell>
        </row>
        <row r="468">
          <cell r="B468" t="str">
            <v>S&amp;E-Rationalisation des progiciels ECM</v>
          </cell>
          <cell r="G468" t="str">
            <v>CAF / RA</v>
          </cell>
        </row>
        <row r="469">
          <cell r="B469" t="str">
            <v>S&amp;E-Rationalisation des progiciels ECM</v>
          </cell>
          <cell r="G469" t="str">
            <v>CISP Val</v>
          </cell>
        </row>
        <row r="470">
          <cell r="B470" t="str">
            <v>S&amp;E-Rationalisation des progiciels ECM</v>
          </cell>
          <cell r="G470" t="str">
            <v>GO/NO GO</v>
          </cell>
        </row>
        <row r="471">
          <cell r="B471" t="str">
            <v>S&amp;E-Rationalisation des progiciels ECM</v>
          </cell>
          <cell r="G471" t="str">
            <v>MES</v>
          </cell>
          <cell r="I471">
            <v>42109</v>
          </cell>
          <cell r="J471">
            <v>42124</v>
          </cell>
        </row>
        <row r="472">
          <cell r="B472" t="str">
            <v>S&amp;E-Rationalisation des progiciels ECM</v>
          </cell>
          <cell r="G472" t="str">
            <v>Fin de PJ</v>
          </cell>
        </row>
        <row r="473">
          <cell r="B473" t="str">
            <v>Refresh SCA C3 lot 1</v>
          </cell>
          <cell r="G473" t="str">
            <v>CISP Init</v>
          </cell>
          <cell r="I473">
            <v>42048</v>
          </cell>
        </row>
        <row r="474">
          <cell r="B474" t="str">
            <v>Refresh SCA C3 lot 1</v>
          </cell>
          <cell r="G474" t="str">
            <v>MIA</v>
          </cell>
          <cell r="I474">
            <v>42048</v>
          </cell>
        </row>
        <row r="475">
          <cell r="B475" t="str">
            <v>Refresh SCA C3 lot 1</v>
          </cell>
          <cell r="G475" t="str">
            <v>CAF / RA</v>
          </cell>
        </row>
        <row r="476">
          <cell r="B476" t="str">
            <v>Refresh SCA C3 lot 1</v>
          </cell>
          <cell r="G476" t="str">
            <v>CISP Val</v>
          </cell>
        </row>
        <row r="477">
          <cell r="B477" t="str">
            <v>Refresh SCA C3 lot 1</v>
          </cell>
          <cell r="G477" t="str">
            <v>GO/NO GO</v>
          </cell>
        </row>
        <row r="478">
          <cell r="B478" t="str">
            <v>Refresh SCA C3 lot 1</v>
          </cell>
          <cell r="G478" t="str">
            <v>MES</v>
          </cell>
          <cell r="I478">
            <v>42216</v>
          </cell>
          <cell r="J478">
            <v>42216</v>
          </cell>
        </row>
        <row r="479">
          <cell r="B479" t="str">
            <v>Refresh SCA C3 lot 1</v>
          </cell>
          <cell r="G479" t="str">
            <v>Fin de PJ</v>
          </cell>
          <cell r="J479">
            <v>42246</v>
          </cell>
        </row>
        <row r="480">
          <cell r="B480" t="str">
            <v>Refresh SCA C3 lot 2</v>
          </cell>
          <cell r="G480" t="str">
            <v>CISP Init</v>
          </cell>
          <cell r="I480">
            <v>42160</v>
          </cell>
        </row>
        <row r="481">
          <cell r="B481" t="str">
            <v>Refresh SCA C3 lot 2</v>
          </cell>
          <cell r="G481" t="str">
            <v>MIA</v>
          </cell>
          <cell r="I481">
            <v>42160</v>
          </cell>
        </row>
        <row r="482">
          <cell r="B482" t="str">
            <v>Refresh SCA C3 lot 2</v>
          </cell>
          <cell r="G482" t="str">
            <v>CAF / RA</v>
          </cell>
        </row>
        <row r="483">
          <cell r="B483" t="str">
            <v>Refresh SCA C3 lot 2</v>
          </cell>
          <cell r="G483" t="str">
            <v>CISP Val</v>
          </cell>
        </row>
        <row r="484">
          <cell r="B484" t="str">
            <v>Refresh SCA C3 lot 2</v>
          </cell>
          <cell r="G484" t="str">
            <v>GO/NO GO</v>
          </cell>
        </row>
        <row r="485">
          <cell r="B485" t="str">
            <v>Refresh SCA C3 lot 2</v>
          </cell>
          <cell r="G485" t="str">
            <v>MES</v>
          </cell>
          <cell r="I485">
            <v>42460</v>
          </cell>
          <cell r="J485">
            <v>42460</v>
          </cell>
        </row>
        <row r="486">
          <cell r="B486" t="str">
            <v>Refresh SCA C3 lot 2</v>
          </cell>
          <cell r="G486" t="str">
            <v>Fin de PJ</v>
          </cell>
        </row>
        <row r="487">
          <cell r="B487" t="str">
            <v>Refresh SCA C3 lot 3</v>
          </cell>
          <cell r="G487" t="str">
            <v>CISP Init</v>
          </cell>
          <cell r="I487">
            <v>42160</v>
          </cell>
        </row>
        <row r="488">
          <cell r="B488" t="str">
            <v>Refresh SCA C3 lot 3</v>
          </cell>
          <cell r="G488" t="str">
            <v>MIA</v>
          </cell>
          <cell r="I488">
            <v>42160</v>
          </cell>
        </row>
        <row r="489">
          <cell r="B489" t="str">
            <v>Refresh SCA C3 lot 3</v>
          </cell>
          <cell r="G489" t="str">
            <v>CAF / RA</v>
          </cell>
        </row>
        <row r="490">
          <cell r="B490" t="str">
            <v>Refresh SCA C3 lot 3</v>
          </cell>
          <cell r="G490" t="str">
            <v>CISP Val</v>
          </cell>
        </row>
        <row r="491">
          <cell r="B491" t="str">
            <v>Refresh SCA C3 lot 3</v>
          </cell>
          <cell r="G491" t="str">
            <v>GO/NO GO</v>
          </cell>
        </row>
        <row r="492">
          <cell r="B492" t="str">
            <v>Refresh SCA C3 lot 3</v>
          </cell>
          <cell r="G492" t="str">
            <v>MES</v>
          </cell>
          <cell r="I492">
            <v>42460</v>
          </cell>
          <cell r="J492">
            <v>42460</v>
          </cell>
        </row>
        <row r="493">
          <cell r="B493" t="str">
            <v>Refresh SCA C3 lot 3</v>
          </cell>
          <cell r="G493" t="str">
            <v>Fin de PJ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"/>
  <sheetViews>
    <sheetView workbookViewId="0">
      <selection activeCell="N9" sqref="N9"/>
    </sheetView>
  </sheetViews>
  <sheetFormatPr baseColWidth="10" defaultRowHeight="15" x14ac:dyDescent="0.25"/>
  <cols>
    <col min="2" max="2" width="23.28515625" customWidth="1"/>
  </cols>
  <sheetData>
    <row r="1" spans="1:21" ht="32.25" thickBot="1" x14ac:dyDescent="0.3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3" t="s">
        <v>14</v>
      </c>
      <c r="P1" s="3" t="s">
        <v>15</v>
      </c>
      <c r="Q1" s="3" t="s">
        <v>16</v>
      </c>
      <c r="R1" s="4" t="s">
        <v>17</v>
      </c>
      <c r="S1" s="3" t="s">
        <v>18</v>
      </c>
      <c r="T1" s="3" t="s">
        <v>19</v>
      </c>
      <c r="U1" s="3" t="s">
        <v>20</v>
      </c>
    </row>
    <row r="2" spans="1:21" ht="22.5" x14ac:dyDescent="0.25">
      <c r="A2" s="5" t="s">
        <v>21</v>
      </c>
      <c r="B2" s="6" t="s">
        <v>22</v>
      </c>
      <c r="C2" s="7" t="s">
        <v>23</v>
      </c>
      <c r="D2" s="8" t="s">
        <v>24</v>
      </c>
      <c r="E2" s="8" t="s">
        <v>25</v>
      </c>
      <c r="F2" s="8" t="s">
        <v>26</v>
      </c>
      <c r="G2" s="8" t="s">
        <v>27</v>
      </c>
      <c r="H2" s="8" t="s">
        <v>28</v>
      </c>
      <c r="I2" s="8" t="s">
        <v>29</v>
      </c>
      <c r="J2" s="8" t="s">
        <v>29</v>
      </c>
      <c r="K2" s="8" t="s">
        <v>30</v>
      </c>
      <c r="L2" s="8" t="s">
        <v>31</v>
      </c>
      <c r="M2" s="9" t="s">
        <v>32</v>
      </c>
      <c r="N2" s="9" t="s">
        <v>33</v>
      </c>
      <c r="O2" s="10">
        <f t="array" ref="O2">IF(IFERROR(INDEX('[1]Pilotage Planning'!$I$4:$M$548,MATCH(1,('[1]Pilotage Planning'!$G$4:$G$548="MIA")*('[1]Pilotage Planning'!$B$4:$B$548=$B2),0),1), "")="","",IFERROR(INDEX('[1]Pilotage Planning'!$I$4:$M$548,MATCH(1,('[1]Pilotage Planning'!$G$4:$G$548="MIA")*('[1]Pilotage Planning'!$B$4:$B$548=$B2),0),1), ""))</f>
        <v>40909</v>
      </c>
      <c r="P2" s="11">
        <f t="array" ref="P2">IF(IFERROR(INDEX('[1]Pilotage Planning'!$I$4:$M$548,MATCH(1,('[1]Pilotage Planning'!$G$4:$G$548="MIA")*('[1]Pilotage Planning'!$B$4:$B$548=$B2),0),5), "")="","",IFERROR(INDEX('[1]Pilotage Planning'!$I$4:$M$548,MATCH(1,('[1]Pilotage Planning'!$G$4:$G$548="MIA")*('[1]Pilotage Planning'!$B$4:$B$548=$B2),0),5), ""))</f>
        <v>41753</v>
      </c>
      <c r="Q2" s="12">
        <f t="array" ref="Q2">IF(IFERROR(INDEX('[1]Pilotage Planning'!$I$4:$M$548,MATCH(1,('[1]Pilotage Planning'!$B$4:$B$548=$B2)*('[1]Pilotage Planning'!$G$4:$G$548="MES"),0),1), "")="","",IFERROR(INDEX('[1]Pilotage Planning'!$I$4:$M$548,MATCH(1,('[1]Pilotage Planning'!$B$4:$B$548=$B2)*('[1]Pilotage Planning'!$G$4:$G$548="MES"),0),1), ""))</f>
        <v>42277</v>
      </c>
      <c r="R2" s="13" t="str">
        <f>IF(IFERROR(INDEX('[1]Pilotage Planning'!$I$4:$M$548,MATCH(1,('[1]Pilotage Planning'!$G$4:$G$548="MES")*('[1]Pilotage Planning'!$B$4:$B$548=$B2),0),3), "")="","",IFERROR(INDEX('[1]Pilotage Planning'!$I$4:$M$548,MATCH(1,('[1]Pilotage Planning'!$G$4:$G$548="MES")*('[1]Pilotage Planning'!$B$4:$B$548=$B2),0),3), ""))</f>
        <v/>
      </c>
      <c r="S2" s="14" t="str">
        <f t="array" ref="S2">IF(IFERROR(INDEX('[1]Pilotage Planning'!$I$4:$M$548,MATCH(1,('[1]Pilotage Planning'!$G$4:$G$548="MES")*('[1]Pilotage Planning'!$B$4:$B$548=$B2),0),4), "")="","",IFERROR(INDEX('[1]Pilotage Planning'!$I$4:$M$548,MATCH(1,('[1]Pilotage Planning'!$G$4:$G$548="MES")*('[1]Pilotage Planning'!$B$4:$B$548=$B2),0),4), ""))</f>
        <v/>
      </c>
      <c r="T2" s="15" t="str">
        <f t="array" ref="T2">IF(IFERROR(INDEX('[1]Pilotage Planning'!$I$4:$M$548,MATCH(1,('[1]Pilotage Planning'!$G$4:$G$548="MES")*('[1]Pilotage Planning'!$B$4:$B$548=$B2),0),5), "")="","",IFERROR(INDEX('[1]Pilotage Planning'!$I$4:$M$548,MATCH(1,('[1]Pilotage Planning'!$G$4:$G$548="MES")*('[1]Pilotage Planning'!$B$4:$B$548=$B2),0),5), ""))</f>
        <v/>
      </c>
      <c r="U2" s="16">
        <v>42216</v>
      </c>
    </row>
    <row r="3" spans="1:21" ht="31.5" x14ac:dyDescent="0.25">
      <c r="A3" s="5" t="s">
        <v>52</v>
      </c>
      <c r="B3" s="6" t="s">
        <v>34</v>
      </c>
      <c r="C3" s="26" t="s">
        <v>53</v>
      </c>
      <c r="D3" s="5" t="s">
        <v>24</v>
      </c>
      <c r="E3" s="5" t="s">
        <v>25</v>
      </c>
      <c r="F3" s="5" t="s">
        <v>26</v>
      </c>
      <c r="G3" s="5" t="s">
        <v>27</v>
      </c>
      <c r="H3" s="5" t="s">
        <v>54</v>
      </c>
      <c r="I3" s="5" t="s">
        <v>29</v>
      </c>
      <c r="J3" s="5" t="s">
        <v>26</v>
      </c>
      <c r="K3" s="5" t="s">
        <v>55</v>
      </c>
      <c r="L3" s="5" t="s">
        <v>55</v>
      </c>
      <c r="M3" s="9" t="s">
        <v>56</v>
      </c>
      <c r="N3" s="9" t="s">
        <v>57</v>
      </c>
      <c r="O3" s="10">
        <f t="array" ref="O3">IF(IFERROR(INDEX('[1]Pilotage Planning'!$I$4:$M$548,MATCH(1,('[1]Pilotage Planning'!$G$4:$G$548="MIA")*('[1]Pilotage Planning'!$B$4:$B$548=$B3),0),1), "")="","",IFERROR(INDEX('[1]Pilotage Planning'!$I$4:$M$548,MATCH(1,('[1]Pilotage Planning'!$G$4:$G$548="MIA")*('[1]Pilotage Planning'!$B$4:$B$548=$B3),0),1), ""))</f>
        <v>41779</v>
      </c>
      <c r="P3" s="11">
        <f t="array" ref="P3">IF(IFERROR(INDEX('[1]Pilotage Planning'!$I$4:$M$548,MATCH(1,('[1]Pilotage Planning'!$G$4:$G$548="MIA")*('[1]Pilotage Planning'!$B$4:$B$548=$B3),0),5), "")="","",IFERROR(INDEX('[1]Pilotage Planning'!$I$4:$M$548,MATCH(1,('[1]Pilotage Planning'!$G$4:$G$548="MIA")*('[1]Pilotage Planning'!$B$4:$B$548=$B3),0),5), ""))</f>
        <v>41779</v>
      </c>
      <c r="Q3" s="12">
        <f t="array" ref="Q3">IF(IFERROR(INDEX('[1]Pilotage Planning'!$I$4:$M$548,MATCH(1,('[1]Pilotage Planning'!$B$4:$B$548=$B3)*('[1]Pilotage Planning'!$G$4:$G$548="MES"),0),1), "")="","",IFERROR(INDEX('[1]Pilotage Planning'!$I$4:$M$548,MATCH(1,('[1]Pilotage Planning'!$B$4:$B$548=$B3)*('[1]Pilotage Planning'!$G$4:$G$548="MES"),0),1), ""))</f>
        <v>42107</v>
      </c>
      <c r="R3" s="13" t="str">
        <f t="array" ref="R3">IF(IFERROR(INDEX('[1]Pilotage Planning'!$I$4:$M$548,MATCH(1,('[1]Pilotage Planning'!$G$4:$G$548="MES")*('[1]Pilotage Planning'!$B$4:$B$548=$B3),0),3), "")="","",IFERROR(INDEX('[1]Pilotage Planning'!$I$4:$M$548,MATCH(1,('[1]Pilotage Planning'!$G$4:$G$548="MES")*('[1]Pilotage Planning'!$B$4:$B$548=$B3),0),3), ""))</f>
        <v/>
      </c>
      <c r="S3" s="14" t="str">
        <f t="array" ref="S3">IF(IFERROR(INDEX('[1]Pilotage Planning'!$I$4:$M$548,MATCH(1,('[1]Pilotage Planning'!$G$4:$G$548="MES")*('[1]Pilotage Planning'!$B$4:$B$548=$B3),0),4), "")="","",IFERROR(INDEX('[1]Pilotage Planning'!$I$4:$M$548,MATCH(1,('[1]Pilotage Planning'!$G$4:$G$548="MES")*('[1]Pilotage Planning'!$B$4:$B$548=$B3),0),4), ""))</f>
        <v/>
      </c>
      <c r="T3" s="15" t="str">
        <f t="array" ref="T3">IF(IFERROR(INDEX('[1]Pilotage Planning'!$I$4:$M$548,MATCH(1,('[1]Pilotage Planning'!$G$4:$G$548="MES")*('[1]Pilotage Planning'!$B$4:$B$548=$B3),0),5), "")="","",IFERROR(INDEX('[1]Pilotage Planning'!$I$4:$M$548,MATCH(1,('[1]Pilotage Planning'!$G$4:$G$548="MES")*('[1]Pilotage Planning'!$B$4:$B$548=$B3),0),5), ""))</f>
        <v/>
      </c>
      <c r="U3" s="16">
        <v>42185</v>
      </c>
    </row>
  </sheetData>
  <conditionalFormatting sqref="M2">
    <cfRule type="cellIs" dxfId="29" priority="9" operator="equal">
      <formula>"M"</formula>
    </cfRule>
    <cfRule type="cellIs" dxfId="28" priority="10" operator="equal">
      <formula>"L"</formula>
    </cfRule>
    <cfRule type="cellIs" dxfId="27" priority="11" operator="equal">
      <formula>"K"</formula>
    </cfRule>
    <cfRule type="cellIs" dxfId="26" priority="12" operator="equal">
      <formula>"J"</formula>
    </cfRule>
  </conditionalFormatting>
  <conditionalFormatting sqref="N2">
    <cfRule type="cellIs" dxfId="21" priority="7" operator="equal">
      <formula>"î"</formula>
    </cfRule>
    <cfRule type="cellIs" dxfId="20" priority="8" operator="equal">
      <formula>"ì"</formula>
    </cfRule>
  </conditionalFormatting>
  <conditionalFormatting sqref="M3">
    <cfRule type="cellIs" dxfId="11" priority="3" operator="equal">
      <formula>"M"</formula>
    </cfRule>
    <cfRule type="cellIs" dxfId="10" priority="4" operator="equal">
      <formula>"L"</formula>
    </cfRule>
    <cfRule type="cellIs" dxfId="9" priority="5" operator="equal">
      <formula>"K"</formula>
    </cfRule>
    <cfRule type="cellIs" dxfId="8" priority="6" operator="equal">
      <formula>"J"</formula>
    </cfRule>
  </conditionalFormatting>
  <conditionalFormatting sqref="N3">
    <cfRule type="cellIs" dxfId="3" priority="1" operator="equal">
      <formula>"î"</formula>
    </cfRule>
    <cfRule type="cellIs" dxfId="2" priority="2" operator="equal">
      <formula>"ì"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'[1]#listes'!#REF!</xm:f>
          </x14:formula1>
          <xm:sqref>L2:L3</xm:sqref>
        </x14:dataValidation>
        <x14:dataValidation type="list" allowBlank="1" showInputMessage="1" showErrorMessage="1">
          <x14:formula1>
            <xm:f>'[1]#listes'!#REF!</xm:f>
          </x14:formula1>
          <xm:sqref>D2:D3</xm:sqref>
        </x14:dataValidation>
        <x14:dataValidation type="list" allowBlank="1" showInputMessage="1" showErrorMessage="1">
          <x14:formula1>
            <xm:f>'[1]#listes'!#REF!</xm:f>
          </x14:formula1>
          <xm:sqref>H2:H3</xm:sqref>
        </x14:dataValidation>
        <x14:dataValidation type="list" allowBlank="1" showInputMessage="1" showErrorMessage="1">
          <x14:formula1>
            <xm:f>'[1]#listes'!#REF!</xm:f>
          </x14:formula1>
          <xm:sqref>N2:N3</xm:sqref>
        </x14:dataValidation>
        <x14:dataValidation type="list" allowBlank="1" showInputMessage="1" showErrorMessage="1">
          <x14:formula1>
            <xm:f>'[1]#listes'!#REF!</xm:f>
          </x14:formula1>
          <xm:sqref>M2:M3</xm:sqref>
        </x14:dataValidation>
        <x14:dataValidation type="list" allowBlank="1" showInputMessage="1" showErrorMessage="1">
          <x14:formula1>
            <xm:f>'[1]#listes'!#REF!</xm:f>
          </x14:formula1>
          <xm:sqref>G2:G3</xm:sqref>
        </x14:dataValidation>
        <x14:dataValidation type="list" allowBlank="1" showInputMessage="1" showErrorMessage="1">
          <x14:formula1>
            <xm:f>'[1]#listes'!#REF!</xm:f>
          </x14:formula1>
          <xm:sqref>K2:K3</xm:sqref>
        </x14:dataValidation>
        <x14:dataValidation type="list" allowBlank="1" showInputMessage="1" showErrorMessage="1">
          <x14:formula1>
            <xm:f>'[1]#listes'!#REF!</xm:f>
          </x14:formula1>
          <xm:sqref>I2:J3 F2:F3</xm:sqref>
        </x14:dataValidation>
        <x14:dataValidation type="list" allowBlank="1" showInputMessage="1" showErrorMessage="1">
          <x14:formula1>
            <xm:f>'[1]#listes'!#REF!</xm:f>
          </x14:formula1>
          <xm:sqref>E2:E3</xm:sqref>
        </x14:dataValidation>
        <x14:dataValidation type="list" allowBlank="1" showInputMessage="1" showErrorMessage="1">
          <x14:formula1>
            <xm:f>'[1]#listes'!#REF!</xm:f>
          </x14:formula1>
          <xm:sqref>C2:C3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5"/>
  <sheetViews>
    <sheetView tabSelected="1" workbookViewId="0">
      <selection activeCell="D21" sqref="D21"/>
    </sheetView>
  </sheetViews>
  <sheetFormatPr baseColWidth="10" defaultRowHeight="15" x14ac:dyDescent="0.25"/>
  <cols>
    <col min="2" max="2" width="38" customWidth="1"/>
  </cols>
  <sheetData>
    <row r="1" spans="1:13" ht="24.75" thickBot="1" x14ac:dyDescent="0.3">
      <c r="A1" s="23" t="s">
        <v>0</v>
      </c>
      <c r="B1" s="23" t="s">
        <v>1</v>
      </c>
      <c r="C1" s="23" t="s">
        <v>3</v>
      </c>
      <c r="D1" s="23" t="s">
        <v>4</v>
      </c>
      <c r="E1" s="23" t="s">
        <v>6</v>
      </c>
      <c r="F1" s="23" t="s">
        <v>44</v>
      </c>
      <c r="G1" s="23" t="s">
        <v>45</v>
      </c>
      <c r="H1" s="23" t="s">
        <v>46</v>
      </c>
      <c r="I1" s="24" t="s">
        <v>47</v>
      </c>
      <c r="J1" s="24" t="s">
        <v>48</v>
      </c>
      <c r="K1" s="24" t="s">
        <v>49</v>
      </c>
      <c r="L1" s="24" t="s">
        <v>50</v>
      </c>
      <c r="M1" s="24" t="s">
        <v>51</v>
      </c>
    </row>
    <row r="2" spans="1:13" x14ac:dyDescent="0.25">
      <c r="A2" s="17" t="str">
        <f>INDEX('[1]Projets FAT04'!$A$3:$B$114,MATCH($B2,'[1]Projets FAT04'!$B$3:$B$114,0),1)</f>
        <v>PJ54138</v>
      </c>
      <c r="B2" s="17" t="s">
        <v>34</v>
      </c>
      <c r="C2" s="17" t="str">
        <f>INDEX('[1]Projets FAT04'!$A$3:$K$114,MATCH($B2,'[1]Projets FAT04'!$B$3:$B$114,0),4)</f>
        <v>GAO02</v>
      </c>
      <c r="D2" s="17" t="str">
        <f>INDEX('[1]Projets FAT04'!$A$3:$K$114,MATCH($B2,'[1]Projets FAT04'!$B$3:$B$114,0),5)</f>
        <v>SPHA</v>
      </c>
      <c r="E2" s="17" t="str">
        <f>INDEX('[1]Projets FAT04'!$A$3:$K$114,MATCH($B2,'[1]Projets FAT04'!$B$3:$B$114,0),8)</f>
        <v>Engagé</v>
      </c>
      <c r="F2" s="17"/>
      <c r="G2" s="17" t="s">
        <v>35</v>
      </c>
      <c r="H2" s="17"/>
      <c r="I2" s="18">
        <v>41779</v>
      </c>
      <c r="J2" s="18">
        <v>41779</v>
      </c>
      <c r="K2" s="18">
        <v>41779</v>
      </c>
      <c r="L2" s="18"/>
      <c r="M2" s="18">
        <v>41779</v>
      </c>
    </row>
    <row r="3" spans="1:13" x14ac:dyDescent="0.25">
      <c r="A3" s="19" t="str">
        <f>INDEX('[1]Projets FAT04'!$A$3:$B$114,MATCH($B3,'[1]Projets FAT04'!$B$3:$B$114,0),1)</f>
        <v>PJ54138</v>
      </c>
      <c r="B3" s="19" t="s">
        <v>34</v>
      </c>
      <c r="C3" s="19" t="str">
        <f>INDEX('[1]Projets FAT04'!$A$3:$K$114,MATCH($B3,'[1]Projets FAT04'!$B$3:$B$114,0),4)</f>
        <v>GAO02</v>
      </c>
      <c r="D3" s="19" t="str">
        <f>INDEX('[1]Projets FAT04'!$A$3:$K$114,MATCH($B3,'[1]Projets FAT04'!$B$3:$B$114,0),5)</f>
        <v>SPHA</v>
      </c>
      <c r="E3" s="19" t="str">
        <f>INDEX('[1]Projets FAT04'!$A$3:$K$114,MATCH($B3,'[1]Projets FAT04'!$B$3:$B$114,0),8)</f>
        <v>Engagé</v>
      </c>
      <c r="F3" s="19"/>
      <c r="G3" s="19" t="s">
        <v>36</v>
      </c>
      <c r="H3" s="19"/>
      <c r="I3" s="20">
        <v>41779</v>
      </c>
      <c r="J3" s="20">
        <v>41779</v>
      </c>
      <c r="K3" s="20">
        <v>41779</v>
      </c>
      <c r="L3" s="20"/>
      <c r="M3" s="20">
        <v>41779</v>
      </c>
    </row>
    <row r="4" spans="1:13" x14ac:dyDescent="0.25">
      <c r="A4" s="19" t="str">
        <f>INDEX('[1]Projets FAT04'!$A$3:$B$114,MATCH($B4,'[1]Projets FAT04'!$B$3:$B$114,0),1)</f>
        <v>PJ54138</v>
      </c>
      <c r="B4" s="19" t="s">
        <v>34</v>
      </c>
      <c r="C4" s="19" t="str">
        <f>INDEX('[1]Projets FAT04'!$A$3:$K$114,MATCH($B4,'[1]Projets FAT04'!$B$3:$B$114,0),4)</f>
        <v>GAO02</v>
      </c>
      <c r="D4" s="19" t="str">
        <f>INDEX('[1]Projets FAT04'!$A$3:$K$114,MATCH($B4,'[1]Projets FAT04'!$B$3:$B$114,0),5)</f>
        <v>SPHA</v>
      </c>
      <c r="E4" s="19" t="str">
        <f>INDEX('[1]Projets FAT04'!$A$3:$K$114,MATCH($B4,'[1]Projets FAT04'!$B$3:$B$114,0),8)</f>
        <v>Engagé</v>
      </c>
      <c r="F4" s="19"/>
      <c r="G4" s="19" t="s">
        <v>37</v>
      </c>
      <c r="H4" s="19"/>
      <c r="I4" s="20"/>
      <c r="J4" s="20"/>
      <c r="K4" s="20"/>
      <c r="L4" s="20"/>
      <c r="M4" s="20">
        <v>41779</v>
      </c>
    </row>
    <row r="5" spans="1:13" x14ac:dyDescent="0.25">
      <c r="A5" s="19" t="str">
        <f>INDEX('[1]Projets FAT04'!$A$3:$B$114,MATCH($B5,'[1]Projets FAT04'!$B$3:$B$114,0),1)</f>
        <v>PJ54138</v>
      </c>
      <c r="B5" s="19" t="s">
        <v>34</v>
      </c>
      <c r="C5" s="19" t="str">
        <f>INDEX('[1]Projets FAT04'!$A$3:$K$114,MATCH($B5,'[1]Projets FAT04'!$B$3:$B$114,0),4)</f>
        <v>GAO02</v>
      </c>
      <c r="D5" s="19" t="str">
        <f>INDEX('[1]Projets FAT04'!$A$3:$K$114,MATCH($B5,'[1]Projets FAT04'!$B$3:$B$114,0),5)</f>
        <v>SPHA</v>
      </c>
      <c r="E5" s="19" t="str">
        <f>INDEX('[1]Projets FAT04'!$A$3:$K$114,MATCH($B5,'[1]Projets FAT04'!$B$3:$B$114,0),8)</f>
        <v>Engagé</v>
      </c>
      <c r="F5" s="19"/>
      <c r="G5" s="19" t="s">
        <v>38</v>
      </c>
      <c r="H5" s="19"/>
      <c r="I5" s="20"/>
      <c r="J5" s="20"/>
      <c r="K5" s="20"/>
      <c r="L5" s="20"/>
      <c r="M5" s="20">
        <v>41795</v>
      </c>
    </row>
    <row r="6" spans="1:13" x14ac:dyDescent="0.25">
      <c r="A6" s="19" t="str">
        <f>INDEX('[1]Projets FAT04'!$A$3:$B$114,MATCH($B6,'[1]Projets FAT04'!$B$3:$B$114,0),1)</f>
        <v>PJ54138</v>
      </c>
      <c r="B6" s="19" t="s">
        <v>34</v>
      </c>
      <c r="C6" s="19" t="str">
        <f>INDEX('[1]Projets FAT04'!$A$3:$K$114,MATCH($B6,'[1]Projets FAT04'!$B$3:$B$114,0),4)</f>
        <v>GAO02</v>
      </c>
      <c r="D6" s="19" t="str">
        <f>INDEX('[1]Projets FAT04'!$A$3:$K$114,MATCH($B6,'[1]Projets FAT04'!$B$3:$B$114,0),5)</f>
        <v>SPHA</v>
      </c>
      <c r="E6" s="19" t="str">
        <f>INDEX('[1]Projets FAT04'!$A$3:$K$114,MATCH($B6,'[1]Projets FAT04'!$B$3:$B$114,0),8)</f>
        <v>Engagé</v>
      </c>
      <c r="F6" s="19">
        <v>1</v>
      </c>
      <c r="G6" s="19" t="s">
        <v>39</v>
      </c>
      <c r="H6" s="19"/>
      <c r="I6" s="20"/>
      <c r="J6" s="20"/>
      <c r="K6" s="20"/>
      <c r="L6" s="20"/>
      <c r="M6" s="20">
        <v>41982</v>
      </c>
    </row>
    <row r="7" spans="1:13" x14ac:dyDescent="0.25">
      <c r="A7" s="19" t="str">
        <f>INDEX('[1]Projets FAT04'!$A$3:$B$114,MATCH($B7,'[1]Projets FAT04'!$B$3:$B$114,0),1)</f>
        <v>PJ54138</v>
      </c>
      <c r="B7" s="19" t="s">
        <v>34</v>
      </c>
      <c r="C7" s="19" t="str">
        <f>INDEX('[1]Projets FAT04'!$A$3:$K$114,MATCH($B7,'[1]Projets FAT04'!$B$3:$B$114,0),4)</f>
        <v>GAO02</v>
      </c>
      <c r="D7" s="19" t="str">
        <f>INDEX('[1]Projets FAT04'!$A$3:$K$114,MATCH($B7,'[1]Projets FAT04'!$B$3:$B$114,0),5)</f>
        <v>SPHA</v>
      </c>
      <c r="E7" s="19" t="str">
        <f>INDEX('[1]Projets FAT04'!$A$3:$K$114,MATCH($B7,'[1]Projets FAT04'!$B$3:$B$114,0),8)</f>
        <v>Engagé</v>
      </c>
      <c r="F7" s="19">
        <v>2</v>
      </c>
      <c r="G7" s="19" t="s">
        <v>39</v>
      </c>
      <c r="H7" s="19"/>
      <c r="I7" s="20"/>
      <c r="J7" s="20"/>
      <c r="K7" s="20"/>
      <c r="L7" s="20"/>
      <c r="M7" s="20">
        <v>42025</v>
      </c>
    </row>
    <row r="8" spans="1:13" x14ac:dyDescent="0.25">
      <c r="A8" s="19" t="str">
        <f>INDEX('[1]Projets FAT04'!$A$3:$B$114,MATCH($B8,'[1]Projets FAT04'!$B$3:$B$114,0),1)</f>
        <v>PJ54138</v>
      </c>
      <c r="B8" s="19" t="s">
        <v>34</v>
      </c>
      <c r="C8" s="19" t="str">
        <f>INDEX('[1]Projets FAT04'!$A$3:$K$114,MATCH($B8,'[1]Projets FAT04'!$B$3:$B$114,0),4)</f>
        <v>GAO02</v>
      </c>
      <c r="D8" s="19" t="str">
        <f>INDEX('[1]Projets FAT04'!$A$3:$K$114,MATCH($B8,'[1]Projets FAT04'!$B$3:$B$114,0),5)</f>
        <v>SPHA</v>
      </c>
      <c r="E8" s="19" t="str">
        <f>INDEX('[1]Projets FAT04'!$A$3:$K$114,MATCH($B8,'[1]Projets FAT04'!$B$3:$B$114,0),8)</f>
        <v>Engagé</v>
      </c>
      <c r="F8" s="19">
        <v>3</v>
      </c>
      <c r="G8" s="19" t="s">
        <v>39</v>
      </c>
      <c r="H8" s="19"/>
      <c r="I8" s="20">
        <v>42055</v>
      </c>
      <c r="J8" s="20"/>
      <c r="K8" s="20"/>
      <c r="L8" s="20"/>
      <c r="M8" s="20"/>
    </row>
    <row r="9" spans="1:13" x14ac:dyDescent="0.25">
      <c r="A9" s="19" t="str">
        <f>INDEX('[1]Projets FAT04'!$A$3:$B$114,MATCH($B9,'[1]Projets FAT04'!$B$3:$B$114,0),1)</f>
        <v>PJ54138</v>
      </c>
      <c r="B9" s="19" t="s">
        <v>34</v>
      </c>
      <c r="C9" s="19" t="str">
        <f>INDEX('[1]Projets FAT04'!$A$3:$K$114,MATCH($B9,'[1]Projets FAT04'!$B$3:$B$114,0),4)</f>
        <v>GAO02</v>
      </c>
      <c r="D9" s="19" t="str">
        <f>INDEX('[1]Projets FAT04'!$A$3:$K$114,MATCH($B9,'[1]Projets FAT04'!$B$3:$B$114,0),5)</f>
        <v>SPHA</v>
      </c>
      <c r="E9" s="19" t="str">
        <f>INDEX('[1]Projets FAT04'!$A$3:$K$114,MATCH($B9,'[1]Projets FAT04'!$B$3:$B$114,0),8)</f>
        <v>Engagé</v>
      </c>
      <c r="F9" s="19">
        <v>1</v>
      </c>
      <c r="G9" s="19" t="s">
        <v>40</v>
      </c>
      <c r="H9" s="19"/>
      <c r="I9" s="20">
        <v>42072</v>
      </c>
      <c r="J9" s="20"/>
      <c r="K9" s="20"/>
      <c r="L9" s="20"/>
      <c r="M9" s="20"/>
    </row>
    <row r="10" spans="1:13" x14ac:dyDescent="0.25">
      <c r="A10" s="19" t="str">
        <f>INDEX('[1]Projets FAT04'!$A$3:$B$114,MATCH($B10,'[1]Projets FAT04'!$B$3:$B$114,0),1)</f>
        <v>PJ54138</v>
      </c>
      <c r="B10" s="19" t="s">
        <v>34</v>
      </c>
      <c r="C10" s="19" t="str">
        <f>INDEX('[1]Projets FAT04'!$A$3:$K$114,MATCH($B10,'[1]Projets FAT04'!$B$3:$B$114,0),4)</f>
        <v>GAO02</v>
      </c>
      <c r="D10" s="19" t="str">
        <f>INDEX('[1]Projets FAT04'!$A$3:$K$114,MATCH($B10,'[1]Projets FAT04'!$B$3:$B$114,0),5)</f>
        <v>SPHA</v>
      </c>
      <c r="E10" s="19" t="str">
        <f>INDEX('[1]Projets FAT04'!$A$3:$K$114,MATCH($B10,'[1]Projets FAT04'!$B$3:$B$114,0),8)</f>
        <v>Engagé</v>
      </c>
      <c r="F10" s="19"/>
      <c r="G10" s="19" t="s">
        <v>41</v>
      </c>
      <c r="H10" s="19"/>
      <c r="I10" s="20">
        <v>42093</v>
      </c>
      <c r="J10" s="20"/>
      <c r="K10" s="20"/>
      <c r="L10" s="20"/>
      <c r="M10" s="20"/>
    </row>
    <row r="11" spans="1:13" x14ac:dyDescent="0.25">
      <c r="A11" s="19" t="str">
        <f>INDEX('[1]Projets FAT04'!$A$3:$B$114,MATCH($B11,'[1]Projets FAT04'!$B$3:$B$114,0),1)</f>
        <v>PJ54138</v>
      </c>
      <c r="B11" s="19" t="s">
        <v>34</v>
      </c>
      <c r="C11" s="19" t="str">
        <f>INDEX('[1]Projets FAT04'!$A$3:$K$114,MATCH($B11,'[1]Projets FAT04'!$B$3:$B$114,0),4)</f>
        <v>GAO02</v>
      </c>
      <c r="D11" s="19" t="str">
        <f>INDEX('[1]Projets FAT04'!$A$3:$K$114,MATCH($B11,'[1]Projets FAT04'!$B$3:$B$114,0),5)</f>
        <v>SPHA</v>
      </c>
      <c r="E11" s="19" t="str">
        <f>INDEX('[1]Projets FAT04'!$A$3:$K$114,MATCH($B11,'[1]Projets FAT04'!$B$3:$B$114,0),8)</f>
        <v>Engagé</v>
      </c>
      <c r="F11" s="19">
        <v>1</v>
      </c>
      <c r="G11" s="19" t="s">
        <v>42</v>
      </c>
      <c r="H11" s="19"/>
      <c r="I11" s="20">
        <v>42107</v>
      </c>
      <c r="J11" s="20"/>
      <c r="K11" s="20"/>
      <c r="L11" s="20"/>
      <c r="M11" s="20"/>
    </row>
    <row r="12" spans="1:13" x14ac:dyDescent="0.25">
      <c r="A12" s="19" t="str">
        <f>INDEX('[1]Projets FAT04'!$A$3:$B$114,MATCH($B12,'[1]Projets FAT04'!$B$3:$B$114,0),1)</f>
        <v>PJ54138</v>
      </c>
      <c r="B12" s="19" t="s">
        <v>34</v>
      </c>
      <c r="C12" s="19" t="str">
        <f>INDEX('[1]Projets FAT04'!$A$3:$K$114,MATCH($B12,'[1]Projets FAT04'!$B$3:$B$114,0),4)</f>
        <v>GAO02</v>
      </c>
      <c r="D12" s="19" t="str">
        <f>INDEX('[1]Projets FAT04'!$A$3:$K$114,MATCH($B12,'[1]Projets FAT04'!$B$3:$B$114,0),5)</f>
        <v>SPHA</v>
      </c>
      <c r="E12" s="19" t="str">
        <f>INDEX('[1]Projets FAT04'!$A$3:$K$114,MATCH($B12,'[1]Projets FAT04'!$B$3:$B$114,0),8)</f>
        <v>Engagé</v>
      </c>
      <c r="F12" s="19">
        <v>2</v>
      </c>
      <c r="G12" s="19" t="s">
        <v>40</v>
      </c>
      <c r="H12" s="19"/>
      <c r="I12" s="20">
        <v>42128</v>
      </c>
      <c r="J12" s="20"/>
      <c r="K12" s="20"/>
      <c r="L12" s="20"/>
      <c r="M12" s="20"/>
    </row>
    <row r="13" spans="1:13" x14ac:dyDescent="0.25">
      <c r="A13" s="19" t="str">
        <f>INDEX('[1]Projets FAT04'!$A$3:$B$114,MATCH($B13,'[1]Projets FAT04'!$B$3:$B$114,0),1)</f>
        <v>PJ54138</v>
      </c>
      <c r="B13" s="19" t="s">
        <v>34</v>
      </c>
      <c r="C13" s="19" t="str">
        <f>INDEX('[1]Projets FAT04'!$A$3:$K$114,MATCH($B13,'[1]Projets FAT04'!$B$3:$B$114,0),4)</f>
        <v>GAO02</v>
      </c>
      <c r="D13" s="19" t="str">
        <f>INDEX('[1]Projets FAT04'!$A$3:$K$114,MATCH($B13,'[1]Projets FAT04'!$B$3:$B$114,0),5)</f>
        <v>SPHA</v>
      </c>
      <c r="E13" s="19" t="str">
        <f>INDEX('[1]Projets FAT04'!$A$3:$K$114,MATCH($B13,'[1]Projets FAT04'!$B$3:$B$114,0),8)</f>
        <v>Engagé</v>
      </c>
      <c r="F13" s="19"/>
      <c r="G13" s="19" t="s">
        <v>41</v>
      </c>
      <c r="H13" s="19"/>
      <c r="I13" s="20">
        <v>42150</v>
      </c>
      <c r="J13" s="20"/>
      <c r="K13" s="20"/>
      <c r="L13" s="20"/>
      <c r="M13" s="20"/>
    </row>
    <row r="14" spans="1:13" x14ac:dyDescent="0.25">
      <c r="A14" s="19" t="str">
        <f>INDEX('[1]Projets FAT04'!$A$3:$B$114,MATCH($B14,'[1]Projets FAT04'!$B$3:$B$114,0),1)</f>
        <v>PJ54138</v>
      </c>
      <c r="B14" s="19" t="s">
        <v>34</v>
      </c>
      <c r="C14" s="19" t="str">
        <f>INDEX('[1]Projets FAT04'!$A$3:$K$114,MATCH($B14,'[1]Projets FAT04'!$B$3:$B$114,0),4)</f>
        <v>GAO02</v>
      </c>
      <c r="D14" s="19" t="str">
        <f>INDEX('[1]Projets FAT04'!$A$3:$K$114,MATCH($B14,'[1]Projets FAT04'!$B$3:$B$114,0),5)</f>
        <v>SPHA</v>
      </c>
      <c r="E14" s="19" t="str">
        <f>INDEX('[1]Projets FAT04'!$A$3:$K$114,MATCH($B14,'[1]Projets FAT04'!$B$3:$B$114,0),8)</f>
        <v>Engagé</v>
      </c>
      <c r="F14" s="19">
        <v>2</v>
      </c>
      <c r="G14" s="19" t="s">
        <v>42</v>
      </c>
      <c r="H14" s="19"/>
      <c r="I14" s="25">
        <v>42156</v>
      </c>
      <c r="J14" s="20">
        <v>42156</v>
      </c>
      <c r="K14" s="20">
        <v>42156</v>
      </c>
      <c r="L14" s="20"/>
      <c r="M14" s="20"/>
    </row>
    <row r="15" spans="1:13" ht="15.75" thickBot="1" x14ac:dyDescent="0.3">
      <c r="A15" s="21" t="str">
        <f>INDEX('[1]Projets FAT04'!$A$3:$B$114,MATCH($B15,'[1]Projets FAT04'!$B$3:$B$114,0),1)</f>
        <v>PJ54138</v>
      </c>
      <c r="B15" s="21" t="s">
        <v>34</v>
      </c>
      <c r="C15" s="21" t="str">
        <f>INDEX('[1]Projets FAT04'!$A$3:$K$114,MATCH($B15,'[1]Projets FAT04'!$B$3:$B$114,0),4)</f>
        <v>GAO02</v>
      </c>
      <c r="D15" s="21" t="str">
        <f>INDEX('[1]Projets FAT04'!$A$3:$K$114,MATCH($B15,'[1]Projets FAT04'!$B$3:$B$114,0),5)</f>
        <v>SPHA</v>
      </c>
      <c r="E15" s="21" t="str">
        <f>INDEX('[1]Projets FAT04'!$A$3:$K$114,MATCH($B15,'[1]Projets FAT04'!$B$3:$B$114,0),8)</f>
        <v>Engagé</v>
      </c>
      <c r="F15" s="21"/>
      <c r="G15" s="21" t="s">
        <v>43</v>
      </c>
      <c r="H15" s="21"/>
      <c r="I15" s="22"/>
      <c r="J15" s="22">
        <v>42185</v>
      </c>
      <c r="K15" s="22"/>
      <c r="L15" s="22"/>
      <c r="M15" s="22"/>
    </row>
  </sheetData>
  <dataValidations count="2">
    <dataValidation type="whole" allowBlank="1" showInputMessage="1" showErrorMessage="1" errorTitle="N° jalon" error="Merci de saisir un nombre entier entre 0 et 50" promptTitle="N° jalon" prompt="Merci de saisir un nombre entier entre 0 et 50" sqref="H2:H15">
      <formula1>0</formula1>
      <formula2>50</formula2>
    </dataValidation>
    <dataValidation type="whole" allowBlank="1" showInputMessage="1" showErrorMessage="1" errorTitle="Lot" error="Merci de saisir un nombre entier entre 0 et 100" promptTitle="Lot" prompt="Merci de saisir un nombre entier entre 0 et 100" sqref="F2:F15">
      <formula1>0</formula1>
      <formula2>100</formula2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'[1]#listes'!#REF!</xm:f>
          </x14:formula1>
          <xm:sqref>G2:G15</xm:sqref>
        </x14:dataValidation>
        <x14:dataValidation type="list" allowBlank="1" showInputMessage="1" showErrorMessage="1">
          <x14:formula1>
            <xm:f>'[1]Projets FAT04'!#REF!</xm:f>
          </x14:formula1>
          <xm:sqref>B2:B15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a28914</dc:creator>
  <cp:lastModifiedBy>a28914</cp:lastModifiedBy>
  <dcterms:created xsi:type="dcterms:W3CDTF">2015-03-16T14:18:17Z</dcterms:created>
  <dcterms:modified xsi:type="dcterms:W3CDTF">2015-03-16T14:23:06Z</dcterms:modified>
</cp:coreProperties>
</file>