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AT" sheetId="1" r:id="rId1"/>
    <sheet name="Mal." sheetId="2" r:id="rId2"/>
    <sheet name="Mater." sheetId="3" r:id="rId3"/>
    <sheet name="Parent." sheetId="4" r:id="rId4"/>
    <sheet name="C Enfants mal." sheetId="5" r:id="rId5"/>
    <sheet name="C.Formation" sheetId="6" r:id="rId6"/>
    <sheet name="C. évènements" sheetId="7" r:id="rId7"/>
  </sheets>
  <definedNames>
    <definedName name="DATEDUJOUR">AT!$J$2</definedName>
  </definedNames>
  <calcPr calcId="145621" calcMode="autoNoTable" iterate="1"/>
</workbook>
</file>

<file path=xl/calcChain.xml><?xml version="1.0" encoding="utf-8"?>
<calcChain xmlns="http://schemas.openxmlformats.org/spreadsheetml/2006/main">
  <c r="J4" i="1" l="1"/>
  <c r="I13" i="1" l="1"/>
  <c r="I12" i="1"/>
  <c r="I11" i="1"/>
  <c r="I10" i="1"/>
  <c r="I9" i="1"/>
  <c r="I8" i="1"/>
  <c r="I7" i="1"/>
  <c r="I6" i="1"/>
  <c r="I5" i="1"/>
  <c r="I4" i="1"/>
  <c r="J5" i="1"/>
  <c r="J6" i="1"/>
  <c r="J7" i="1"/>
  <c r="J14" i="1" s="1"/>
  <c r="J8" i="1"/>
  <c r="J9" i="1"/>
  <c r="J10" i="1"/>
  <c r="J11" i="1"/>
  <c r="J12" i="1"/>
  <c r="J13" i="1"/>
  <c r="K8" i="1"/>
  <c r="K9" i="1"/>
  <c r="K10" i="1"/>
  <c r="K11" i="1"/>
  <c r="K12" i="1"/>
  <c r="K13" i="1"/>
  <c r="L9" i="1"/>
  <c r="L10" i="1"/>
  <c r="L11" i="1"/>
  <c r="L12" i="1"/>
  <c r="L13" i="1"/>
  <c r="F5" i="1" l="1"/>
  <c r="F6" i="1"/>
  <c r="F7" i="1"/>
  <c r="F8" i="1"/>
  <c r="F9" i="1"/>
  <c r="F10" i="1"/>
  <c r="F11" i="1"/>
  <c r="F12" i="1"/>
  <c r="F13" i="1"/>
  <c r="F4" i="1"/>
  <c r="L17" i="1" l="1"/>
  <c r="L26" i="1"/>
</calcChain>
</file>

<file path=xl/sharedStrings.xml><?xml version="1.0" encoding="utf-8"?>
<sst xmlns="http://schemas.openxmlformats.org/spreadsheetml/2006/main" count="183" uniqueCount="78">
  <si>
    <t>Prénom</t>
  </si>
  <si>
    <t>Nom</t>
  </si>
  <si>
    <t>Malika</t>
  </si>
  <si>
    <t>ARCHER</t>
  </si>
  <si>
    <t>Geneviève</t>
  </si>
  <si>
    <t>ARMAND</t>
  </si>
  <si>
    <t>En cours depuis le</t>
  </si>
  <si>
    <t xml:space="preserve">Du </t>
  </si>
  <si>
    <t>Au</t>
  </si>
  <si>
    <t>Accident du travail</t>
  </si>
  <si>
    <t>MAGAKIAN</t>
  </si>
  <si>
    <t>FOURREL</t>
  </si>
  <si>
    <t>FAURE</t>
  </si>
  <si>
    <t>DUTRONC</t>
  </si>
  <si>
    <t>COTTE</t>
  </si>
  <si>
    <t>Amandine</t>
  </si>
  <si>
    <t>Nelcy</t>
  </si>
  <si>
    <t>Robert</t>
  </si>
  <si>
    <t>Patricia</t>
  </si>
  <si>
    <t>Mireille</t>
  </si>
  <si>
    <t>Arrêt maladie</t>
  </si>
  <si>
    <t>DUTERTRE</t>
  </si>
  <si>
    <t>REYNAUD</t>
  </si>
  <si>
    <t>CHASTAING</t>
  </si>
  <si>
    <t>VALLA</t>
  </si>
  <si>
    <t>ROBERT</t>
  </si>
  <si>
    <t>DUBRAS</t>
  </si>
  <si>
    <t>BERNARD</t>
  </si>
  <si>
    <t>Françoise</t>
  </si>
  <si>
    <t>Lucie</t>
  </si>
  <si>
    <t>Aurélie</t>
  </si>
  <si>
    <t>Annie</t>
  </si>
  <si>
    <t>Kathy</t>
  </si>
  <si>
    <t>Séverine</t>
  </si>
  <si>
    <t>Maryne</t>
  </si>
  <si>
    <t>Claire-Julie</t>
  </si>
  <si>
    <t>Chantal</t>
  </si>
  <si>
    <t>Congé maternité - paternité</t>
  </si>
  <si>
    <t>ASTIER</t>
  </si>
  <si>
    <t>BROTTES</t>
  </si>
  <si>
    <t>Chloë</t>
  </si>
  <si>
    <t>Nadia</t>
  </si>
  <si>
    <t>Congé parental</t>
  </si>
  <si>
    <t>BERGER</t>
  </si>
  <si>
    <t>Michelle</t>
  </si>
  <si>
    <t>Congé pour enfant malade</t>
  </si>
  <si>
    <t>ARSAC</t>
  </si>
  <si>
    <t>COUSIN</t>
  </si>
  <si>
    <t>DUNAND</t>
  </si>
  <si>
    <t>JEAN</t>
  </si>
  <si>
    <t>JOLLY</t>
  </si>
  <si>
    <t>Evody</t>
  </si>
  <si>
    <t>Nelly</t>
  </si>
  <si>
    <t>Philippe</t>
  </si>
  <si>
    <t>Mégane</t>
  </si>
  <si>
    <t>Congé de formation</t>
  </si>
  <si>
    <t>BERNE</t>
  </si>
  <si>
    <t>BERTRAND</t>
  </si>
  <si>
    <t>DUMAS</t>
  </si>
  <si>
    <t>FOURNIER</t>
  </si>
  <si>
    <t xml:space="preserve">JEAN </t>
  </si>
  <si>
    <t>LUSTUCRU</t>
  </si>
  <si>
    <t>Andrée</t>
  </si>
  <si>
    <t>Nicole</t>
  </si>
  <si>
    <t>Norbert</t>
  </si>
  <si>
    <t>Anne-Laure</t>
  </si>
  <si>
    <t>Date de l'évènement</t>
  </si>
  <si>
    <t>Absences pour événements exceptionnels</t>
  </si>
  <si>
    <t>Événement</t>
  </si>
  <si>
    <t>Nb jours autorisé</t>
  </si>
  <si>
    <t>Congés pris (jours ouvrés)</t>
  </si>
  <si>
    <t>CHASTIANG</t>
  </si>
  <si>
    <t>DULAC</t>
  </si>
  <si>
    <t>Nb de jours</t>
  </si>
  <si>
    <t>total jour/an</t>
  </si>
  <si>
    <t>Date du jour</t>
  </si>
  <si>
    <t>=</t>
  </si>
  <si>
    <t>Total journées d'abscences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</si>
</sst>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i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Calibri"/>
      <family val="2"/>
      <scheme val="minor"/>
    </font>
    <font>
      <sz val="8"/>
      <color rgb="FF000000"/>
      <name val="Verdana"/>
      <family val="2"/>
    </font>
    <font>
      <sz val="9"/>
      <color rgb="FF11111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16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14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14" fontId="2" fillId="0" borderId="9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14" fontId="2" fillId="0" borderId="1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14" fontId="2" fillId="0" borderId="11" xfId="0" applyNumberFormat="1" applyFont="1" applyFill="1" applyBorder="1" applyAlignment="1">
      <alignment horizontal="center" vertical="center"/>
    </xf>
    <xf numFmtId="14" fontId="2" fillId="0" borderId="18" xfId="0" applyNumberFormat="1" applyFont="1" applyBorder="1" applyAlignment="1">
      <alignment horizontal="center" vertical="center"/>
    </xf>
    <xf numFmtId="0" fontId="2" fillId="0" borderId="19" xfId="0" applyFont="1" applyFill="1" applyBorder="1" applyAlignment="1">
      <alignment horizontal="left" vertical="center"/>
    </xf>
    <xf numFmtId="14" fontId="2" fillId="0" borderId="20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14" fontId="2" fillId="0" borderId="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14" fontId="0" fillId="0" borderId="0" xfId="0" applyNumberFormat="1"/>
    <xf numFmtId="0" fontId="1" fillId="0" borderId="0" xfId="0" applyFont="1" applyFill="1" applyBorder="1" applyAlignment="1">
      <alignment horizontal="center" vertical="center" wrapText="1"/>
    </xf>
    <xf numFmtId="0" fontId="5" fillId="3" borderId="27" xfId="0" applyFont="1" applyFill="1" applyBorder="1"/>
    <xf numFmtId="14" fontId="4" fillId="2" borderId="0" xfId="0" applyNumberFormat="1" applyFont="1" applyFill="1" applyBorder="1" applyAlignment="1"/>
    <xf numFmtId="0" fontId="1" fillId="0" borderId="28" xfId="0" applyFont="1" applyFill="1" applyBorder="1" applyAlignment="1">
      <alignment horizontal="center" vertical="center" wrapText="1"/>
    </xf>
    <xf numFmtId="14" fontId="2" fillId="0" borderId="30" xfId="0" applyNumberFormat="1" applyFont="1" applyBorder="1" applyAlignment="1">
      <alignment horizontal="center" vertical="center"/>
    </xf>
    <xf numFmtId="14" fontId="2" fillId="0" borderId="31" xfId="0" applyNumberFormat="1" applyFont="1" applyBorder="1" applyAlignment="1">
      <alignment horizontal="center" vertical="center"/>
    </xf>
    <xf numFmtId="14" fontId="2" fillId="0" borderId="29" xfId="0" applyNumberFormat="1" applyFont="1" applyBorder="1" applyAlignment="1">
      <alignment horizontal="center" vertical="center"/>
    </xf>
    <xf numFmtId="0" fontId="2" fillId="0" borderId="29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1" fillId="0" borderId="33" xfId="0" applyFont="1" applyFill="1" applyBorder="1" applyAlignment="1">
      <alignment horizontal="center" vertical="center" wrapText="1"/>
    </xf>
    <xf numFmtId="14" fontId="2" fillId="0" borderId="35" xfId="0" applyNumberFormat="1" applyFont="1" applyBorder="1" applyAlignment="1">
      <alignment horizontal="center" vertical="center"/>
    </xf>
    <xf numFmtId="14" fontId="2" fillId="0" borderId="36" xfId="0" applyNumberFormat="1" applyFont="1" applyBorder="1" applyAlignment="1">
      <alignment horizontal="center" vertical="center"/>
    </xf>
    <xf numFmtId="14" fontId="2" fillId="0" borderId="34" xfId="0" applyNumberFormat="1" applyFont="1" applyBorder="1" applyAlignment="1">
      <alignment horizontal="center" vertical="center"/>
    </xf>
    <xf numFmtId="0" fontId="1" fillId="4" borderId="32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left" vertical="center"/>
    </xf>
    <xf numFmtId="0" fontId="2" fillId="0" borderId="36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164" fontId="2" fillId="4" borderId="37" xfId="0" applyNumberFormat="1" applyFont="1" applyFill="1" applyBorder="1" applyAlignment="1">
      <alignment horizontal="center" vertical="center"/>
    </xf>
    <xf numFmtId="164" fontId="2" fillId="4" borderId="38" xfId="0" applyNumberFormat="1" applyFont="1" applyFill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40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2" fillId="0" borderId="41" xfId="0" applyNumberFormat="1" applyFont="1" applyBorder="1" applyAlignment="1">
      <alignment horizontal="right" vertical="center"/>
    </xf>
    <xf numFmtId="0" fontId="6" fillId="0" borderId="0" xfId="0" applyFont="1"/>
    <xf numFmtId="14" fontId="2" fillId="4" borderId="39" xfId="0" applyNumberFormat="1" applyFont="1" applyFill="1" applyBorder="1" applyAlignment="1">
      <alignment horizontal="center" vertical="center"/>
    </xf>
    <xf numFmtId="0" fontId="0" fillId="0" borderId="26" xfId="0" applyBorder="1" applyAlignment="1">
      <alignment horizontal="right"/>
    </xf>
    <xf numFmtId="0" fontId="7" fillId="0" borderId="0" xfId="0" applyFont="1"/>
    <xf numFmtId="0" fontId="2" fillId="0" borderId="0" xfId="0" applyFont="1" applyBorder="1" applyAlignment="1">
      <alignment horizontal="right" vertical="center"/>
    </xf>
    <xf numFmtId="0" fontId="2" fillId="0" borderId="43" xfId="0" applyNumberFormat="1" applyFont="1" applyBorder="1" applyAlignment="1">
      <alignment horizontal="right" vertical="center"/>
    </xf>
    <xf numFmtId="0" fontId="2" fillId="0" borderId="45" xfId="0" applyNumberFormat="1" applyFont="1" applyBorder="1" applyAlignment="1">
      <alignment vertical="center"/>
    </xf>
    <xf numFmtId="0" fontId="2" fillId="0" borderId="46" xfId="0" applyNumberFormat="1" applyFont="1" applyBorder="1" applyAlignment="1">
      <alignment horizontal="right" vertical="center"/>
    </xf>
    <xf numFmtId="0" fontId="2" fillId="0" borderId="47" xfId="0" applyNumberFormat="1" applyFont="1" applyBorder="1" applyAlignment="1">
      <alignment horizontal="right" vertical="center"/>
    </xf>
    <xf numFmtId="0" fontId="2" fillId="0" borderId="48" xfId="0" applyNumberFormat="1" applyFont="1" applyBorder="1" applyAlignment="1">
      <alignment horizontal="right" vertical="center"/>
    </xf>
    <xf numFmtId="0" fontId="1" fillId="0" borderId="44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right"/>
    </xf>
    <xf numFmtId="0" fontId="0" fillId="0" borderId="26" xfId="0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topLeftCell="A3" workbookViewId="0">
      <selection activeCell="G16" sqref="G16"/>
    </sheetView>
  </sheetViews>
  <sheetFormatPr baseColWidth="10" defaultRowHeight="15" x14ac:dyDescent="0.25"/>
  <cols>
    <col min="11" max="11" width="27.85546875" customWidth="1"/>
    <col min="12" max="12" width="78" customWidth="1"/>
  </cols>
  <sheetData>
    <row r="1" spans="1:16" ht="19.5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</row>
    <row r="2" spans="1:16" ht="15" customHeight="1" thickBot="1" x14ac:dyDescent="0.3">
      <c r="A2" s="19"/>
      <c r="B2" s="19"/>
      <c r="C2" s="19"/>
      <c r="D2" s="85" t="s">
        <v>75</v>
      </c>
      <c r="E2" s="85"/>
      <c r="F2" s="85"/>
      <c r="G2" s="75"/>
      <c r="H2" s="75"/>
      <c r="I2" s="75"/>
      <c r="J2" s="47">
        <v>42129</v>
      </c>
    </row>
    <row r="3" spans="1:16" ht="29.25" thickBot="1" x14ac:dyDescent="0.3">
      <c r="A3" s="24" t="s">
        <v>1</v>
      </c>
      <c r="B3" s="48" t="s">
        <v>0</v>
      </c>
      <c r="C3" s="59" t="s">
        <v>6</v>
      </c>
      <c r="D3" s="55" t="s">
        <v>7</v>
      </c>
      <c r="E3" s="48" t="s">
        <v>8</v>
      </c>
      <c r="F3" s="64" t="s">
        <v>73</v>
      </c>
      <c r="G3" s="55" t="s">
        <v>7</v>
      </c>
      <c r="H3" s="81" t="s">
        <v>8</v>
      </c>
      <c r="I3" s="64" t="s">
        <v>73</v>
      </c>
      <c r="J3" s="63" t="s">
        <v>74</v>
      </c>
      <c r="K3" s="45"/>
    </row>
    <row r="4" spans="1:16" x14ac:dyDescent="0.25">
      <c r="A4" s="20" t="s">
        <v>14</v>
      </c>
      <c r="B4" s="60" t="s">
        <v>15</v>
      </c>
      <c r="C4" s="65"/>
      <c r="D4" s="58">
        <v>42037</v>
      </c>
      <c r="E4" s="51">
        <v>42072</v>
      </c>
      <c r="F4" s="70">
        <f>IF(ISBLANK(D4),"",E4-D4+1)</f>
        <v>36</v>
      </c>
      <c r="G4" s="76"/>
      <c r="H4" s="78"/>
      <c r="I4" s="70" t="str">
        <f>IF(ISBLANK(G4),"",H4-G4+1)</f>
        <v/>
      </c>
      <c r="J4" s="77">
        <f>IF(A4="","",IF(ISBLANK(C4),((E4-D4)+1),(DATEDUJOUR-C4+1)))</f>
        <v>36</v>
      </c>
      <c r="K4" s="74"/>
      <c r="L4" s="71" t="s">
        <v>76</v>
      </c>
    </row>
    <row r="5" spans="1:16" x14ac:dyDescent="0.25">
      <c r="A5" s="7" t="s">
        <v>13</v>
      </c>
      <c r="B5" s="54" t="s">
        <v>16</v>
      </c>
      <c r="C5" s="66"/>
      <c r="D5" s="56">
        <v>42025</v>
      </c>
      <c r="E5" s="49">
        <v>42070</v>
      </c>
      <c r="F5" s="70">
        <f t="shared" ref="F5:F13" si="0">IF(ISBLANK(D5),"",E5-D5+1)</f>
        <v>46</v>
      </c>
      <c r="G5" s="76"/>
      <c r="H5" s="79"/>
      <c r="I5" s="70" t="str">
        <f t="shared" ref="I5:I13" si="1">IF(ISBLANK(G5),"",H5-G5+1)</f>
        <v/>
      </c>
      <c r="J5" s="77">
        <f t="shared" ref="J4:J13" si="2">IF(A5="","",IF(ISBLANK(C5),((E5-D5)+1),(DATEDUJOUR-C5+1)))</f>
        <v>46</v>
      </c>
      <c r="K5" s="74"/>
      <c r="L5" s="74"/>
    </row>
    <row r="6" spans="1:16" x14ac:dyDescent="0.25">
      <c r="A6" s="4" t="s">
        <v>12</v>
      </c>
      <c r="B6" s="53" t="s">
        <v>17</v>
      </c>
      <c r="C6" s="67"/>
      <c r="D6" s="57">
        <v>42019</v>
      </c>
      <c r="E6" s="50">
        <v>42038</v>
      </c>
      <c r="F6" s="70">
        <f t="shared" si="0"/>
        <v>20</v>
      </c>
      <c r="G6" s="76"/>
      <c r="H6" s="79"/>
      <c r="I6" s="70" t="str">
        <f t="shared" si="1"/>
        <v/>
      </c>
      <c r="J6" s="77">
        <f t="shared" si="2"/>
        <v>20</v>
      </c>
      <c r="K6" s="74"/>
      <c r="L6" s="74"/>
      <c r="O6" s="44"/>
      <c r="P6" s="44"/>
    </row>
    <row r="7" spans="1:16" x14ac:dyDescent="0.25">
      <c r="A7" s="4" t="s">
        <v>11</v>
      </c>
      <c r="B7" s="53" t="s">
        <v>18</v>
      </c>
      <c r="C7" s="67">
        <v>42075</v>
      </c>
      <c r="D7" s="57">
        <v>42008</v>
      </c>
      <c r="E7" s="50">
        <v>42019</v>
      </c>
      <c r="F7" s="70">
        <f t="shared" si="0"/>
        <v>12</v>
      </c>
      <c r="G7" s="76"/>
      <c r="H7" s="79"/>
      <c r="I7" s="70" t="str">
        <f t="shared" si="1"/>
        <v/>
      </c>
      <c r="J7" s="77">
        <f t="shared" si="2"/>
        <v>55</v>
      </c>
      <c r="K7" s="74"/>
      <c r="L7" s="74"/>
    </row>
    <row r="8" spans="1:16" x14ac:dyDescent="0.25">
      <c r="A8" s="4" t="s">
        <v>10</v>
      </c>
      <c r="B8" s="53" t="s">
        <v>19</v>
      </c>
      <c r="C8" s="72">
        <v>42095</v>
      </c>
      <c r="D8" s="57"/>
      <c r="E8" s="62"/>
      <c r="F8" s="70" t="str">
        <f t="shared" si="0"/>
        <v/>
      </c>
      <c r="G8" s="76"/>
      <c r="H8" s="79"/>
      <c r="I8" s="70" t="str">
        <f t="shared" si="1"/>
        <v/>
      </c>
      <c r="J8" s="77">
        <f t="shared" si="2"/>
        <v>35</v>
      </c>
      <c r="K8" s="74" t="str">
        <f t="shared" ref="K8:K13" si="3">IF(AND(D8&lt;&gt;"",E8&lt;&gt;""),IF(ISBLANK(C8),((E8-D8)+1),(DATEDUJOUR-C8+1)),"")</f>
        <v/>
      </c>
      <c r="L8" s="74"/>
    </row>
    <row r="9" spans="1:16" x14ac:dyDescent="0.25">
      <c r="A9" s="20"/>
      <c r="B9" s="52"/>
      <c r="C9" s="65"/>
      <c r="D9" s="58"/>
      <c r="E9" s="51"/>
      <c r="F9" s="70" t="str">
        <f t="shared" si="0"/>
        <v/>
      </c>
      <c r="G9" s="76"/>
      <c r="H9" s="79"/>
      <c r="I9" s="70" t="str">
        <f t="shared" si="1"/>
        <v/>
      </c>
      <c r="J9" s="77" t="str">
        <f t="shared" si="2"/>
        <v/>
      </c>
      <c r="K9" s="74" t="str">
        <f t="shared" si="3"/>
        <v/>
      </c>
      <c r="L9" s="74" t="str">
        <f>IF(A9="","",IF(ISBLANK(C9),((E9-D9)+1),(DATEDUJOUR-C9+1)))</f>
        <v/>
      </c>
    </row>
    <row r="10" spans="1:16" x14ac:dyDescent="0.25">
      <c r="A10" s="4"/>
      <c r="B10" s="53"/>
      <c r="C10" s="67"/>
      <c r="D10" s="57"/>
      <c r="E10" s="50"/>
      <c r="F10" s="70" t="str">
        <f t="shared" si="0"/>
        <v/>
      </c>
      <c r="G10" s="76"/>
      <c r="H10" s="79"/>
      <c r="I10" s="70" t="str">
        <f t="shared" si="1"/>
        <v/>
      </c>
      <c r="J10" s="77" t="str">
        <f t="shared" si="2"/>
        <v/>
      </c>
      <c r="K10" s="74" t="str">
        <f t="shared" si="3"/>
        <v/>
      </c>
      <c r="L10" s="74" t="str">
        <f>IF(A10="","",IF(ISBLANK(C10),((E10-D10)+1),(DATEDUJOUR-C10+1)))</f>
        <v/>
      </c>
    </row>
    <row r="11" spans="1:16" x14ac:dyDescent="0.25">
      <c r="A11" s="4"/>
      <c r="B11" s="53"/>
      <c r="C11" s="67"/>
      <c r="D11" s="61"/>
      <c r="E11" s="62"/>
      <c r="F11" s="70" t="str">
        <f t="shared" si="0"/>
        <v/>
      </c>
      <c r="G11" s="76"/>
      <c r="H11" s="79"/>
      <c r="I11" s="70" t="str">
        <f t="shared" si="1"/>
        <v/>
      </c>
      <c r="J11" s="77" t="str">
        <f t="shared" si="2"/>
        <v/>
      </c>
      <c r="K11" s="74" t="str">
        <f t="shared" si="3"/>
        <v/>
      </c>
      <c r="L11" s="74" t="str">
        <f>IF(A11="","",IF(ISBLANK(C11),((E11-D11)+1),(DATEDUJOUR-C11+1)))</f>
        <v/>
      </c>
    </row>
    <row r="12" spans="1:16" x14ac:dyDescent="0.25">
      <c r="A12" s="4"/>
      <c r="B12" s="52"/>
      <c r="C12" s="65"/>
      <c r="D12" s="58"/>
      <c r="E12" s="51"/>
      <c r="F12" s="70" t="str">
        <f t="shared" si="0"/>
        <v/>
      </c>
      <c r="G12" s="76"/>
      <c r="H12" s="79"/>
      <c r="I12" s="70" t="str">
        <f t="shared" si="1"/>
        <v/>
      </c>
      <c r="J12" s="77" t="str">
        <f t="shared" si="2"/>
        <v/>
      </c>
      <c r="K12" s="74" t="str">
        <f t="shared" si="3"/>
        <v/>
      </c>
      <c r="L12" s="74" t="str">
        <f>IF(A12="","",IF(ISBLANK(C12),((E12-D12)+1),(DATEDUJOUR-C12+1)))</f>
        <v/>
      </c>
    </row>
    <row r="13" spans="1:16" ht="15.75" thickBot="1" x14ac:dyDescent="0.3">
      <c r="A13" s="7"/>
      <c r="B13" s="54"/>
      <c r="C13" s="68"/>
      <c r="D13" s="56"/>
      <c r="E13" s="49"/>
      <c r="F13" s="70" t="str">
        <f t="shared" si="0"/>
        <v/>
      </c>
      <c r="G13" s="76"/>
      <c r="H13" s="80"/>
      <c r="I13" s="70" t="str">
        <f t="shared" si="1"/>
        <v/>
      </c>
      <c r="J13" s="77" t="str">
        <f t="shared" si="2"/>
        <v/>
      </c>
      <c r="K13" s="74" t="str">
        <f t="shared" si="3"/>
        <v/>
      </c>
      <c r="L13" s="74" t="str">
        <f>IF(A13="","",IF(ISBLANK(C13),((E13-D13)+1),(DATEDUJOUR-C13+1)))</f>
        <v/>
      </c>
    </row>
    <row r="14" spans="1:16" ht="15.75" thickBot="1" x14ac:dyDescent="0.3">
      <c r="A14" s="82" t="s">
        <v>77</v>
      </c>
      <c r="B14" s="83"/>
      <c r="C14" s="83"/>
      <c r="D14" s="83"/>
      <c r="E14" s="83"/>
      <c r="F14" s="83"/>
      <c r="G14" s="73"/>
      <c r="H14" s="73"/>
      <c r="I14" s="73"/>
      <c r="J14" s="46">
        <f>SUM(J4:J13)</f>
        <v>192</v>
      </c>
    </row>
    <row r="15" spans="1:16" x14ac:dyDescent="0.25">
      <c r="L15" s="71"/>
    </row>
    <row r="16" spans="1:16" x14ac:dyDescent="0.25">
      <c r="L16" s="69"/>
    </row>
    <row r="17" spans="12:12" x14ac:dyDescent="0.25">
      <c r="L17" t="str">
        <f>IF(ISBLANK(D10),"",$J$2-D10+1)</f>
        <v/>
      </c>
    </row>
    <row r="26" spans="12:12" x14ac:dyDescent="0.25">
      <c r="L26">
        <f>SUM(N21,P21)</f>
        <v>0</v>
      </c>
    </row>
  </sheetData>
  <sortState caseSensitive="1" ref="A4:H9">
    <sortCondition ref="A4:A9"/>
  </sortState>
  <mergeCells count="3">
    <mergeCell ref="A14:F14"/>
    <mergeCell ref="A1:J1"/>
    <mergeCell ref="D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G15" sqref="A1:G15"/>
    </sheetView>
  </sheetViews>
  <sheetFormatPr baseColWidth="10" defaultRowHeight="15" x14ac:dyDescent="0.25"/>
  <sheetData>
    <row r="1" spans="1:7" ht="20.25" thickBot="1" x14ac:dyDescent="0.3">
      <c r="A1" s="86" t="s">
        <v>20</v>
      </c>
      <c r="B1" s="86"/>
      <c r="C1" s="86"/>
      <c r="D1" s="86"/>
      <c r="E1" s="86"/>
      <c r="F1" s="86"/>
      <c r="G1" s="86"/>
    </row>
    <row r="2" spans="1:7" ht="15" customHeight="1" thickBot="1" x14ac:dyDescent="0.3">
      <c r="A2" s="19"/>
      <c r="B2" s="19"/>
      <c r="C2" s="19"/>
      <c r="D2" s="19"/>
      <c r="E2" s="19"/>
      <c r="F2" s="19"/>
      <c r="G2" s="19"/>
    </row>
    <row r="3" spans="1:7" ht="29.25" thickBot="1" x14ac:dyDescent="0.3">
      <c r="A3" s="24" t="s">
        <v>1</v>
      </c>
      <c r="B3" s="1" t="s">
        <v>0</v>
      </c>
      <c r="C3" s="1" t="s">
        <v>6</v>
      </c>
      <c r="D3" s="1" t="s">
        <v>7</v>
      </c>
      <c r="E3" s="1" t="s">
        <v>8</v>
      </c>
      <c r="F3" s="1" t="s">
        <v>7</v>
      </c>
      <c r="G3" s="25" t="s">
        <v>8</v>
      </c>
    </row>
    <row r="4" spans="1:7" x14ac:dyDescent="0.25">
      <c r="A4" s="20" t="s">
        <v>21</v>
      </c>
      <c r="B4" s="2" t="s">
        <v>28</v>
      </c>
      <c r="C4" s="21"/>
      <c r="D4" s="26">
        <v>42015</v>
      </c>
      <c r="E4" s="26">
        <v>42026</v>
      </c>
      <c r="F4" s="22"/>
      <c r="G4" s="23"/>
    </row>
    <row r="5" spans="1:7" x14ac:dyDescent="0.25">
      <c r="A5" s="4" t="s">
        <v>22</v>
      </c>
      <c r="B5" s="3" t="s">
        <v>29</v>
      </c>
      <c r="C5" s="10"/>
      <c r="D5" s="13">
        <v>42017</v>
      </c>
      <c r="E5" s="13">
        <v>42022</v>
      </c>
      <c r="F5" s="13"/>
      <c r="G5" s="15"/>
    </row>
    <row r="6" spans="1:7" x14ac:dyDescent="0.25">
      <c r="A6" s="4" t="s">
        <v>23</v>
      </c>
      <c r="B6" s="3" t="s">
        <v>30</v>
      </c>
      <c r="C6" s="9"/>
      <c r="D6" s="13">
        <v>42018</v>
      </c>
      <c r="E6" s="13">
        <v>42031</v>
      </c>
      <c r="F6" s="13">
        <v>42079</v>
      </c>
      <c r="G6" s="15">
        <v>42085</v>
      </c>
    </row>
    <row r="7" spans="1:7" x14ac:dyDescent="0.25">
      <c r="A7" s="4" t="s">
        <v>3</v>
      </c>
      <c r="B7" s="14" t="s">
        <v>2</v>
      </c>
      <c r="C7" s="11"/>
      <c r="D7" s="13">
        <v>42025</v>
      </c>
      <c r="E7" s="13">
        <v>42037</v>
      </c>
      <c r="F7" s="13"/>
      <c r="G7" s="15"/>
    </row>
    <row r="8" spans="1:7" x14ac:dyDescent="0.25">
      <c r="A8" s="4" t="s">
        <v>5</v>
      </c>
      <c r="B8" s="14" t="s">
        <v>4</v>
      </c>
      <c r="C8" s="11"/>
      <c r="D8" s="13">
        <v>42040</v>
      </c>
      <c r="E8" s="13">
        <v>42057</v>
      </c>
      <c r="F8" s="13"/>
      <c r="G8" s="15"/>
    </row>
    <row r="9" spans="1:7" x14ac:dyDescent="0.25">
      <c r="A9" s="4" t="s">
        <v>24</v>
      </c>
      <c r="B9" s="27" t="s">
        <v>31</v>
      </c>
      <c r="C9" s="13">
        <v>42099</v>
      </c>
      <c r="D9" s="13">
        <v>42044</v>
      </c>
      <c r="E9" s="13">
        <v>42048</v>
      </c>
      <c r="F9" s="11"/>
      <c r="G9" s="12"/>
    </row>
    <row r="10" spans="1:7" x14ac:dyDescent="0.25">
      <c r="A10" s="4" t="s">
        <v>25</v>
      </c>
      <c r="B10" s="27" t="s">
        <v>32</v>
      </c>
      <c r="C10" s="11"/>
      <c r="D10" s="13">
        <v>42045</v>
      </c>
      <c r="E10" s="13">
        <v>42051</v>
      </c>
      <c r="F10" s="11"/>
      <c r="G10" s="12"/>
    </row>
    <row r="11" spans="1:7" x14ac:dyDescent="0.25">
      <c r="A11" s="4" t="s">
        <v>12</v>
      </c>
      <c r="B11" s="27" t="s">
        <v>17</v>
      </c>
      <c r="C11" s="11"/>
      <c r="D11" s="13">
        <v>42053</v>
      </c>
      <c r="E11" s="13">
        <v>42059</v>
      </c>
      <c r="F11" s="11"/>
      <c r="G11" s="12"/>
    </row>
    <row r="12" spans="1:7" x14ac:dyDescent="0.25">
      <c r="A12" s="4" t="s">
        <v>26</v>
      </c>
      <c r="B12" s="27" t="s">
        <v>33</v>
      </c>
      <c r="C12" s="11"/>
      <c r="D12" s="13">
        <v>42058</v>
      </c>
      <c r="E12" s="13">
        <v>42063</v>
      </c>
      <c r="F12" s="11"/>
      <c r="G12" s="12"/>
    </row>
    <row r="13" spans="1:7" x14ac:dyDescent="0.25">
      <c r="A13" s="4" t="s">
        <v>27</v>
      </c>
      <c r="B13" s="27" t="s">
        <v>34</v>
      </c>
      <c r="C13" s="11"/>
      <c r="D13" s="13">
        <v>42072</v>
      </c>
      <c r="E13" s="13">
        <v>42084</v>
      </c>
      <c r="F13" s="11"/>
      <c r="G13" s="12"/>
    </row>
    <row r="14" spans="1:7" x14ac:dyDescent="0.25">
      <c r="A14" s="4" t="s">
        <v>5</v>
      </c>
      <c r="B14" s="27" t="s">
        <v>35</v>
      </c>
      <c r="C14" s="11"/>
      <c r="D14" s="13">
        <v>42074</v>
      </c>
      <c r="E14" s="13">
        <v>42080</v>
      </c>
      <c r="F14" s="11"/>
      <c r="G14" s="12"/>
    </row>
    <row r="15" spans="1:7" ht="15.75" thickBot="1" x14ac:dyDescent="0.3">
      <c r="A15" s="5" t="s">
        <v>12</v>
      </c>
      <c r="B15" s="28" t="s">
        <v>36</v>
      </c>
      <c r="C15" s="16"/>
      <c r="D15" s="17">
        <v>42079</v>
      </c>
      <c r="E15" s="17">
        <v>42085</v>
      </c>
      <c r="F15" s="16"/>
      <c r="G15" s="29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5" sqref="A1:E5"/>
    </sheetView>
  </sheetViews>
  <sheetFormatPr baseColWidth="10" defaultRowHeight="15" x14ac:dyDescent="0.25"/>
  <cols>
    <col min="1" max="1" width="15.42578125" customWidth="1"/>
    <col min="3" max="3" width="9.42578125" customWidth="1"/>
  </cols>
  <sheetData>
    <row r="1" spans="1:5" ht="20.25" thickBot="1" x14ac:dyDescent="0.3">
      <c r="A1" s="86" t="s">
        <v>37</v>
      </c>
      <c r="B1" s="86"/>
      <c r="C1" s="86"/>
      <c r="D1" s="86"/>
      <c r="E1" s="86"/>
    </row>
    <row r="2" spans="1:5" ht="20.25" thickBot="1" x14ac:dyDescent="0.3">
      <c r="A2" s="19"/>
      <c r="B2" s="19"/>
      <c r="C2" s="19"/>
      <c r="D2" s="19"/>
      <c r="E2" s="19"/>
    </row>
    <row r="3" spans="1:5" ht="29.25" thickBot="1" x14ac:dyDescent="0.3">
      <c r="A3" s="24" t="s">
        <v>1</v>
      </c>
      <c r="B3" s="1" t="s">
        <v>0</v>
      </c>
      <c r="C3" s="1" t="s">
        <v>6</v>
      </c>
      <c r="D3" s="1" t="s">
        <v>7</v>
      </c>
      <c r="E3" s="25" t="s">
        <v>8</v>
      </c>
    </row>
    <row r="4" spans="1:5" x14ac:dyDescent="0.25">
      <c r="A4" s="20" t="s">
        <v>38</v>
      </c>
      <c r="B4" s="2" t="s">
        <v>40</v>
      </c>
      <c r="C4" s="21"/>
      <c r="D4" s="26">
        <v>42014</v>
      </c>
      <c r="E4" s="31">
        <v>42125</v>
      </c>
    </row>
    <row r="5" spans="1:5" ht="15.75" thickBot="1" x14ac:dyDescent="0.3">
      <c r="A5" s="5" t="s">
        <v>39</v>
      </c>
      <c r="B5" s="6" t="s">
        <v>41</v>
      </c>
      <c r="C5" s="30">
        <v>42121</v>
      </c>
      <c r="D5" s="17"/>
      <c r="E5" s="18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D13" sqref="D13"/>
    </sheetView>
  </sheetViews>
  <sheetFormatPr baseColWidth="10" defaultRowHeight="15" x14ac:dyDescent="0.25"/>
  <sheetData>
    <row r="1" spans="1:3" ht="20.25" thickBot="1" x14ac:dyDescent="0.3">
      <c r="A1" s="86" t="s">
        <v>42</v>
      </c>
      <c r="B1" s="86"/>
      <c r="C1" s="86"/>
    </row>
    <row r="2" spans="1:3" ht="20.25" thickBot="1" x14ac:dyDescent="0.3">
      <c r="A2" s="19"/>
      <c r="B2" s="19"/>
      <c r="C2" s="19"/>
    </row>
    <row r="3" spans="1:3" ht="29.25" thickBot="1" x14ac:dyDescent="0.3">
      <c r="A3" s="24" t="s">
        <v>1</v>
      </c>
      <c r="B3" s="1" t="s">
        <v>0</v>
      </c>
      <c r="C3" s="25" t="s">
        <v>6</v>
      </c>
    </row>
    <row r="4" spans="1:3" ht="15.75" thickBot="1" x14ac:dyDescent="0.3">
      <c r="A4" s="8" t="s">
        <v>43</v>
      </c>
      <c r="B4" s="32" t="s">
        <v>44</v>
      </c>
      <c r="C4" s="33">
        <v>42005</v>
      </c>
    </row>
  </sheetData>
  <mergeCells count="1">
    <mergeCell ref="A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G26" sqref="G26"/>
    </sheetView>
  </sheetViews>
  <sheetFormatPr baseColWidth="10" defaultRowHeight="15" x14ac:dyDescent="0.25"/>
  <sheetData>
    <row r="1" spans="1:8" ht="20.25" thickBot="1" x14ac:dyDescent="0.3">
      <c r="A1" s="86" t="s">
        <v>45</v>
      </c>
      <c r="B1" s="86"/>
      <c r="C1" s="86"/>
      <c r="D1" s="86"/>
      <c r="E1" s="86"/>
      <c r="F1" s="86"/>
      <c r="G1" s="86"/>
      <c r="H1" s="86"/>
    </row>
    <row r="2" spans="1:8" ht="20.25" thickBot="1" x14ac:dyDescent="0.3">
      <c r="A2" s="19"/>
      <c r="B2" s="19"/>
      <c r="C2" s="19"/>
      <c r="D2" s="19"/>
      <c r="E2" s="19"/>
      <c r="F2" s="19"/>
      <c r="G2" s="19"/>
      <c r="H2" s="19"/>
    </row>
    <row r="3" spans="1:8" ht="15.75" thickBot="1" x14ac:dyDescent="0.3">
      <c r="A3" s="38" t="s">
        <v>1</v>
      </c>
      <c r="B3" s="39" t="s">
        <v>0</v>
      </c>
      <c r="C3" s="39" t="s">
        <v>7</v>
      </c>
      <c r="D3" s="39" t="s">
        <v>8</v>
      </c>
      <c r="E3" s="39" t="s">
        <v>7</v>
      </c>
      <c r="F3" s="39" t="s">
        <v>8</v>
      </c>
      <c r="G3" s="40" t="s">
        <v>7</v>
      </c>
      <c r="H3" s="41" t="s">
        <v>8</v>
      </c>
    </row>
    <row r="4" spans="1:8" x14ac:dyDescent="0.25">
      <c r="A4" s="34" t="s">
        <v>3</v>
      </c>
      <c r="B4" s="35" t="s">
        <v>2</v>
      </c>
      <c r="C4" s="36">
        <v>42023</v>
      </c>
      <c r="D4" s="36">
        <v>42023</v>
      </c>
      <c r="E4" s="42"/>
      <c r="F4" s="42"/>
      <c r="G4" s="42"/>
      <c r="H4" s="37"/>
    </row>
    <row r="5" spans="1:8" x14ac:dyDescent="0.25">
      <c r="A5" s="4" t="s">
        <v>46</v>
      </c>
      <c r="B5" s="3" t="s">
        <v>51</v>
      </c>
      <c r="C5" s="13">
        <v>42013</v>
      </c>
      <c r="D5" s="13">
        <v>42013</v>
      </c>
      <c r="E5" s="13">
        <v>42097</v>
      </c>
      <c r="F5" s="13">
        <v>42097</v>
      </c>
      <c r="G5" s="13"/>
      <c r="H5" s="15"/>
    </row>
    <row r="6" spans="1:8" x14ac:dyDescent="0.25">
      <c r="A6" s="4" t="s">
        <v>38</v>
      </c>
      <c r="B6" s="3" t="s">
        <v>40</v>
      </c>
      <c r="C6" s="13">
        <v>42009</v>
      </c>
      <c r="D6" s="13"/>
      <c r="E6" s="13"/>
      <c r="F6" s="13"/>
      <c r="G6" s="13"/>
      <c r="H6" s="15"/>
    </row>
    <row r="7" spans="1:8" x14ac:dyDescent="0.25">
      <c r="A7" s="4" t="s">
        <v>27</v>
      </c>
      <c r="B7" s="14" t="s">
        <v>34</v>
      </c>
      <c r="C7" s="13">
        <v>42039</v>
      </c>
      <c r="D7" s="13">
        <v>42039</v>
      </c>
      <c r="E7" s="13">
        <v>42053</v>
      </c>
      <c r="F7" s="13">
        <v>42053</v>
      </c>
      <c r="G7" s="13">
        <v>42096</v>
      </c>
      <c r="H7" s="15">
        <v>42096</v>
      </c>
    </row>
    <row r="8" spans="1:8" x14ac:dyDescent="0.25">
      <c r="A8" s="4" t="s">
        <v>39</v>
      </c>
      <c r="B8" s="14" t="s">
        <v>41</v>
      </c>
      <c r="C8" s="13">
        <v>42024</v>
      </c>
      <c r="D8" s="13">
        <v>42024</v>
      </c>
      <c r="E8" s="13"/>
      <c r="F8" s="13"/>
      <c r="G8" s="13"/>
      <c r="H8" s="15"/>
    </row>
    <row r="9" spans="1:8" x14ac:dyDescent="0.25">
      <c r="A9" s="4" t="s">
        <v>23</v>
      </c>
      <c r="B9" s="27" t="s">
        <v>30</v>
      </c>
      <c r="C9" s="13">
        <v>42037</v>
      </c>
      <c r="D9" s="13">
        <v>42037</v>
      </c>
      <c r="E9" s="13"/>
      <c r="F9" s="11"/>
      <c r="G9" s="11"/>
      <c r="H9" s="12"/>
    </row>
    <row r="10" spans="1:8" x14ac:dyDescent="0.25">
      <c r="A10" s="4" t="s">
        <v>47</v>
      </c>
      <c r="B10" s="27" t="s">
        <v>52</v>
      </c>
      <c r="C10" s="13">
        <v>42023</v>
      </c>
      <c r="D10" s="13">
        <v>42023</v>
      </c>
      <c r="E10" s="13">
        <v>42109</v>
      </c>
      <c r="F10" s="13">
        <v>42109</v>
      </c>
      <c r="G10" s="11"/>
      <c r="H10" s="12"/>
    </row>
    <row r="11" spans="1:8" x14ac:dyDescent="0.25">
      <c r="A11" s="4" t="s">
        <v>48</v>
      </c>
      <c r="B11" s="27" t="s">
        <v>15</v>
      </c>
      <c r="C11" s="13">
        <v>42009</v>
      </c>
      <c r="D11" s="13">
        <v>42009</v>
      </c>
      <c r="E11" s="13">
        <v>42012</v>
      </c>
      <c r="F11" s="13">
        <v>42012</v>
      </c>
      <c r="G11" s="11"/>
      <c r="H11" s="12"/>
    </row>
    <row r="12" spans="1:8" x14ac:dyDescent="0.25">
      <c r="A12" s="4" t="s">
        <v>13</v>
      </c>
      <c r="B12" s="27" t="s">
        <v>16</v>
      </c>
      <c r="C12" s="13">
        <v>42017</v>
      </c>
      <c r="D12" s="13">
        <v>42017</v>
      </c>
      <c r="E12" s="13">
        <v>42060</v>
      </c>
      <c r="F12" s="13">
        <v>42060</v>
      </c>
      <c r="G12" s="11"/>
      <c r="H12" s="12"/>
    </row>
    <row r="13" spans="1:8" x14ac:dyDescent="0.25">
      <c r="A13" s="4" t="s">
        <v>49</v>
      </c>
      <c r="B13" s="27" t="s">
        <v>53</v>
      </c>
      <c r="C13" s="13">
        <v>42044</v>
      </c>
      <c r="D13" s="13">
        <v>42044</v>
      </c>
      <c r="E13" s="11"/>
      <c r="F13" s="11"/>
      <c r="G13" s="11"/>
      <c r="H13" s="12"/>
    </row>
    <row r="14" spans="1:8" x14ac:dyDescent="0.25">
      <c r="A14" s="4" t="s">
        <v>50</v>
      </c>
      <c r="B14" s="27" t="s">
        <v>54</v>
      </c>
      <c r="C14" s="13">
        <v>42051</v>
      </c>
      <c r="D14" s="13">
        <v>42051</v>
      </c>
      <c r="E14" s="11"/>
      <c r="F14" s="11"/>
      <c r="G14" s="11"/>
      <c r="H14" s="12"/>
    </row>
    <row r="15" spans="1:8" x14ac:dyDescent="0.25">
      <c r="A15" s="4" t="s">
        <v>25</v>
      </c>
      <c r="B15" s="27" t="s">
        <v>32</v>
      </c>
      <c r="C15" s="13">
        <v>42023</v>
      </c>
      <c r="D15" s="13">
        <v>42023</v>
      </c>
      <c r="E15" s="11"/>
      <c r="F15" s="11"/>
      <c r="G15" s="11"/>
      <c r="H15" s="12"/>
    </row>
    <row r="16" spans="1:8" ht="15.75" thickBot="1" x14ac:dyDescent="0.3">
      <c r="A16" s="5" t="s">
        <v>24</v>
      </c>
      <c r="B16" s="28" t="s">
        <v>31</v>
      </c>
      <c r="C16" s="17">
        <v>42116</v>
      </c>
      <c r="D16" s="17">
        <v>42116</v>
      </c>
      <c r="E16" s="16"/>
      <c r="F16" s="16"/>
      <c r="G16" s="16"/>
      <c r="H16" s="29"/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F27" sqref="A1:F27"/>
    </sheetView>
  </sheetViews>
  <sheetFormatPr baseColWidth="10" defaultRowHeight="15" x14ac:dyDescent="0.25"/>
  <sheetData>
    <row r="1" spans="1:6" ht="20.25" thickBot="1" x14ac:dyDescent="0.3">
      <c r="A1" s="86" t="s">
        <v>55</v>
      </c>
      <c r="B1" s="86"/>
      <c r="C1" s="86"/>
      <c r="D1" s="86"/>
      <c r="E1" s="86"/>
      <c r="F1" s="86"/>
    </row>
    <row r="2" spans="1:6" ht="20.25" thickBot="1" x14ac:dyDescent="0.3">
      <c r="A2" s="19"/>
      <c r="B2" s="19"/>
      <c r="C2" s="19"/>
      <c r="D2" s="19"/>
      <c r="E2" s="19"/>
      <c r="F2" s="19"/>
    </row>
    <row r="3" spans="1:6" ht="15.75" thickBot="1" x14ac:dyDescent="0.3">
      <c r="A3" s="38" t="s">
        <v>1</v>
      </c>
      <c r="B3" s="39" t="s">
        <v>0</v>
      </c>
      <c r="C3" s="1" t="s">
        <v>7</v>
      </c>
      <c r="D3" s="1" t="s">
        <v>8</v>
      </c>
      <c r="E3" s="39" t="s">
        <v>7</v>
      </c>
      <c r="F3" s="41" t="s">
        <v>8</v>
      </c>
    </row>
    <row r="4" spans="1:6" x14ac:dyDescent="0.25">
      <c r="A4" s="34" t="s">
        <v>3</v>
      </c>
      <c r="B4" s="43" t="s">
        <v>2</v>
      </c>
      <c r="C4" s="36">
        <v>42096</v>
      </c>
      <c r="D4" s="36">
        <v>42096</v>
      </c>
      <c r="E4" s="42"/>
      <c r="F4" s="37"/>
    </row>
    <row r="5" spans="1:6" x14ac:dyDescent="0.25">
      <c r="A5" s="4" t="s">
        <v>5</v>
      </c>
      <c r="B5" s="14" t="s">
        <v>4</v>
      </c>
      <c r="C5" s="13">
        <v>42096</v>
      </c>
      <c r="D5" s="13">
        <v>42096</v>
      </c>
      <c r="E5" s="13"/>
      <c r="F5" s="15"/>
    </row>
    <row r="6" spans="1:6" x14ac:dyDescent="0.25">
      <c r="A6" s="4" t="s">
        <v>46</v>
      </c>
      <c r="B6" s="3" t="s">
        <v>51</v>
      </c>
      <c r="C6" s="13">
        <v>42096</v>
      </c>
      <c r="D6" s="13">
        <v>42096</v>
      </c>
      <c r="E6" s="13"/>
      <c r="F6" s="15"/>
    </row>
    <row r="7" spans="1:6" x14ac:dyDescent="0.25">
      <c r="A7" s="4" t="s">
        <v>38</v>
      </c>
      <c r="B7" s="3" t="s">
        <v>40</v>
      </c>
      <c r="C7" s="13">
        <v>42096</v>
      </c>
      <c r="D7" s="13">
        <v>42096</v>
      </c>
      <c r="E7" s="13"/>
      <c r="F7" s="15"/>
    </row>
    <row r="8" spans="1:6" x14ac:dyDescent="0.25">
      <c r="A8" s="4" t="s">
        <v>27</v>
      </c>
      <c r="B8" s="14" t="s">
        <v>34</v>
      </c>
      <c r="C8" s="13">
        <v>42096</v>
      </c>
      <c r="D8" s="13">
        <v>42096</v>
      </c>
      <c r="E8" s="13"/>
      <c r="F8" s="15"/>
    </row>
    <row r="9" spans="1:6" x14ac:dyDescent="0.25">
      <c r="A9" s="4" t="s">
        <v>56</v>
      </c>
      <c r="B9" s="27" t="s">
        <v>62</v>
      </c>
      <c r="C9" s="13">
        <v>42037</v>
      </c>
      <c r="D9" s="13">
        <v>42039</v>
      </c>
      <c r="E9" s="11"/>
      <c r="F9" s="12"/>
    </row>
    <row r="10" spans="1:6" x14ac:dyDescent="0.25">
      <c r="A10" s="4" t="s">
        <v>57</v>
      </c>
      <c r="B10" s="27" t="s">
        <v>63</v>
      </c>
      <c r="C10" s="13">
        <v>42074</v>
      </c>
      <c r="D10" s="13">
        <v>42075</v>
      </c>
      <c r="E10" s="11"/>
      <c r="F10" s="12"/>
    </row>
    <row r="11" spans="1:6" x14ac:dyDescent="0.25">
      <c r="A11" s="4" t="s">
        <v>39</v>
      </c>
      <c r="B11" s="27" t="s">
        <v>41</v>
      </c>
      <c r="C11" s="13">
        <v>42067</v>
      </c>
      <c r="D11" s="13">
        <v>42067</v>
      </c>
      <c r="E11" s="11"/>
      <c r="F11" s="12"/>
    </row>
    <row r="12" spans="1:6" x14ac:dyDescent="0.25">
      <c r="A12" s="4" t="s">
        <v>47</v>
      </c>
      <c r="B12" s="27" t="s">
        <v>52</v>
      </c>
      <c r="C12" s="13">
        <v>42074</v>
      </c>
      <c r="D12" s="13">
        <v>42075</v>
      </c>
      <c r="E12" s="11"/>
      <c r="F12" s="12"/>
    </row>
    <row r="13" spans="1:6" x14ac:dyDescent="0.25">
      <c r="A13" s="4" t="s">
        <v>26</v>
      </c>
      <c r="B13" s="27" t="s">
        <v>33</v>
      </c>
      <c r="C13" s="13">
        <v>42037</v>
      </c>
      <c r="D13" s="13">
        <v>42039</v>
      </c>
      <c r="E13" s="11"/>
      <c r="F13" s="12"/>
    </row>
    <row r="14" spans="1:6" x14ac:dyDescent="0.25">
      <c r="A14" s="4" t="s">
        <v>58</v>
      </c>
      <c r="B14" s="27" t="s">
        <v>64</v>
      </c>
      <c r="C14" s="13">
        <v>42096</v>
      </c>
      <c r="D14" s="13">
        <v>42096</v>
      </c>
      <c r="E14" s="11"/>
      <c r="F14" s="12"/>
    </row>
    <row r="15" spans="1:6" x14ac:dyDescent="0.25">
      <c r="A15" s="4" t="s">
        <v>13</v>
      </c>
      <c r="B15" s="27" t="s">
        <v>16</v>
      </c>
      <c r="C15" s="13">
        <v>42096</v>
      </c>
      <c r="D15" s="13">
        <v>42096</v>
      </c>
      <c r="E15" s="11"/>
      <c r="F15" s="12"/>
    </row>
    <row r="16" spans="1:6" x14ac:dyDescent="0.25">
      <c r="A16" s="4" t="s">
        <v>12</v>
      </c>
      <c r="B16" s="27" t="s">
        <v>36</v>
      </c>
      <c r="C16" s="13">
        <v>42037</v>
      </c>
      <c r="D16" s="13">
        <v>42039</v>
      </c>
      <c r="E16" s="11"/>
      <c r="F16" s="12"/>
    </row>
    <row r="17" spans="1:6" x14ac:dyDescent="0.25">
      <c r="A17" s="4" t="s">
        <v>12</v>
      </c>
      <c r="B17" s="27" t="s">
        <v>17</v>
      </c>
      <c r="C17" s="13">
        <v>42096</v>
      </c>
      <c r="D17" s="13">
        <v>42096</v>
      </c>
      <c r="E17" s="11"/>
      <c r="F17" s="12"/>
    </row>
    <row r="18" spans="1:6" x14ac:dyDescent="0.25">
      <c r="A18" s="4" t="s">
        <v>59</v>
      </c>
      <c r="B18" s="27" t="s">
        <v>65</v>
      </c>
      <c r="C18" s="13">
        <v>42074</v>
      </c>
      <c r="D18" s="13">
        <v>42075</v>
      </c>
      <c r="E18" s="11"/>
      <c r="F18" s="12"/>
    </row>
    <row r="19" spans="1:6" x14ac:dyDescent="0.25">
      <c r="A19" s="4" t="s">
        <v>60</v>
      </c>
      <c r="B19" s="27" t="s">
        <v>53</v>
      </c>
      <c r="C19" s="13">
        <v>42067</v>
      </c>
      <c r="D19" s="13">
        <v>42067</v>
      </c>
      <c r="E19" s="11"/>
      <c r="F19" s="12"/>
    </row>
    <row r="20" spans="1:6" x14ac:dyDescent="0.25">
      <c r="A20" s="4" t="s">
        <v>50</v>
      </c>
      <c r="B20" s="27" t="s">
        <v>54</v>
      </c>
      <c r="C20" s="13">
        <v>42096</v>
      </c>
      <c r="D20" s="13">
        <v>42096</v>
      </c>
      <c r="E20" s="11"/>
      <c r="F20" s="12"/>
    </row>
    <row r="21" spans="1:6" x14ac:dyDescent="0.25">
      <c r="A21" s="4" t="s">
        <v>61</v>
      </c>
      <c r="B21" s="27" t="s">
        <v>30</v>
      </c>
      <c r="C21" s="13">
        <v>42067</v>
      </c>
      <c r="D21" s="13">
        <v>42067</v>
      </c>
      <c r="E21" s="11"/>
      <c r="F21" s="12"/>
    </row>
    <row r="22" spans="1:6" x14ac:dyDescent="0.25">
      <c r="A22" s="4" t="s">
        <v>10</v>
      </c>
      <c r="B22" s="27" t="s">
        <v>19</v>
      </c>
      <c r="C22" s="13">
        <v>42037</v>
      </c>
      <c r="D22" s="13">
        <v>42039</v>
      </c>
      <c r="E22" s="11"/>
      <c r="F22" s="12"/>
    </row>
    <row r="23" spans="1:6" x14ac:dyDescent="0.25">
      <c r="A23" s="4" t="s">
        <v>22</v>
      </c>
      <c r="B23" s="27" t="s">
        <v>29</v>
      </c>
      <c r="C23" s="13">
        <v>42053</v>
      </c>
      <c r="D23" s="13">
        <v>42055</v>
      </c>
      <c r="E23" s="13">
        <v>42096</v>
      </c>
      <c r="F23" s="15">
        <v>42096</v>
      </c>
    </row>
    <row r="24" spans="1:6" x14ac:dyDescent="0.25">
      <c r="A24" s="4" t="s">
        <v>25</v>
      </c>
      <c r="B24" s="27" t="s">
        <v>32</v>
      </c>
      <c r="C24" s="13">
        <v>42053</v>
      </c>
      <c r="D24" s="13">
        <v>42055</v>
      </c>
      <c r="E24" s="13">
        <v>42096</v>
      </c>
      <c r="F24" s="15">
        <v>42096</v>
      </c>
    </row>
    <row r="25" spans="1:6" ht="15.75" thickBot="1" x14ac:dyDescent="0.3">
      <c r="A25" s="5" t="s">
        <v>24</v>
      </c>
      <c r="B25" s="28" t="s">
        <v>31</v>
      </c>
      <c r="C25" s="17">
        <v>42053</v>
      </c>
      <c r="D25" s="17">
        <v>42055</v>
      </c>
      <c r="E25" s="16"/>
      <c r="F25" s="29"/>
    </row>
  </sheetData>
  <mergeCells count="1"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L5" sqref="L5"/>
    </sheetView>
  </sheetViews>
  <sheetFormatPr baseColWidth="10" defaultRowHeight="15" x14ac:dyDescent="0.25"/>
  <cols>
    <col min="3" max="3" width="12.5703125" customWidth="1"/>
    <col min="4" max="4" width="20.7109375" customWidth="1"/>
    <col min="5" max="5" width="10.28515625" customWidth="1"/>
  </cols>
  <sheetData>
    <row r="1" spans="1:6" ht="20.25" thickBot="1" x14ac:dyDescent="0.3">
      <c r="A1" s="86" t="s">
        <v>67</v>
      </c>
      <c r="B1" s="86"/>
      <c r="C1" s="86"/>
      <c r="D1" s="86"/>
      <c r="E1" s="86"/>
      <c r="F1" s="86"/>
    </row>
    <row r="2" spans="1:6" ht="20.25" thickBot="1" x14ac:dyDescent="0.3">
      <c r="A2" s="19"/>
      <c r="B2" s="19"/>
      <c r="C2" s="19"/>
      <c r="D2" s="19"/>
      <c r="E2" s="19"/>
      <c r="F2" s="19"/>
    </row>
    <row r="3" spans="1:6" ht="43.5" thickBot="1" x14ac:dyDescent="0.3">
      <c r="A3" s="38" t="s">
        <v>1</v>
      </c>
      <c r="B3" s="39" t="s">
        <v>0</v>
      </c>
      <c r="C3" s="1" t="s">
        <v>66</v>
      </c>
      <c r="D3" s="1" t="s">
        <v>68</v>
      </c>
      <c r="E3" s="39" t="s">
        <v>69</v>
      </c>
      <c r="F3" s="41" t="s">
        <v>70</v>
      </c>
    </row>
    <row r="4" spans="1:6" x14ac:dyDescent="0.25">
      <c r="A4" s="4" t="s">
        <v>5</v>
      </c>
      <c r="B4" s="14" t="s">
        <v>4</v>
      </c>
      <c r="C4" s="13"/>
      <c r="D4" s="13"/>
      <c r="E4" s="13"/>
      <c r="F4" s="15"/>
    </row>
    <row r="5" spans="1:6" x14ac:dyDescent="0.25">
      <c r="A5" s="4" t="s">
        <v>46</v>
      </c>
      <c r="B5" s="3" t="s">
        <v>51</v>
      </c>
      <c r="C5" s="13"/>
      <c r="D5" s="13"/>
      <c r="E5" s="13"/>
      <c r="F5" s="15"/>
    </row>
    <row r="6" spans="1:6" x14ac:dyDescent="0.25">
      <c r="A6" s="4" t="s">
        <v>26</v>
      </c>
      <c r="B6" s="27" t="s">
        <v>33</v>
      </c>
      <c r="C6" s="13"/>
      <c r="D6" s="13"/>
      <c r="E6" s="13"/>
      <c r="F6" s="15"/>
    </row>
    <row r="7" spans="1:6" x14ac:dyDescent="0.25">
      <c r="A7" s="4" t="s">
        <v>71</v>
      </c>
      <c r="B7" s="27" t="s">
        <v>30</v>
      </c>
      <c r="C7" s="13"/>
      <c r="D7" s="13"/>
      <c r="E7" s="11"/>
      <c r="F7" s="12"/>
    </row>
    <row r="8" spans="1:6" x14ac:dyDescent="0.25">
      <c r="A8" s="4" t="s">
        <v>56</v>
      </c>
      <c r="B8" s="27" t="s">
        <v>62</v>
      </c>
      <c r="C8" s="13"/>
      <c r="D8" s="13"/>
      <c r="E8" s="11"/>
      <c r="F8" s="12"/>
    </row>
    <row r="9" spans="1:6" x14ac:dyDescent="0.25">
      <c r="A9" s="4" t="s">
        <v>60</v>
      </c>
      <c r="B9" s="27" t="s">
        <v>53</v>
      </c>
      <c r="C9" s="13"/>
      <c r="D9" s="13"/>
      <c r="E9" s="11"/>
      <c r="F9" s="12"/>
    </row>
    <row r="10" spans="1:6" x14ac:dyDescent="0.25">
      <c r="A10" s="4" t="s">
        <v>25</v>
      </c>
      <c r="B10" s="27" t="s">
        <v>32</v>
      </c>
      <c r="C10" s="13"/>
      <c r="D10" s="13"/>
      <c r="E10" s="11"/>
      <c r="F10" s="12"/>
    </row>
    <row r="11" spans="1:6" x14ac:dyDescent="0.25">
      <c r="A11" s="4" t="s">
        <v>72</v>
      </c>
      <c r="B11" s="27" t="s">
        <v>54</v>
      </c>
      <c r="C11" s="13"/>
      <c r="D11" s="13"/>
      <c r="E11" s="11"/>
      <c r="F11" s="12"/>
    </row>
    <row r="12" spans="1:6" x14ac:dyDescent="0.25">
      <c r="A12" s="4" t="s">
        <v>50</v>
      </c>
      <c r="B12" s="27" t="s">
        <v>54</v>
      </c>
      <c r="C12" s="13"/>
      <c r="D12" s="13"/>
      <c r="E12" s="11"/>
      <c r="F12" s="12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AT</vt:lpstr>
      <vt:lpstr>Mal.</vt:lpstr>
      <vt:lpstr>Mater.</vt:lpstr>
      <vt:lpstr>Parent.</vt:lpstr>
      <vt:lpstr>C Enfants mal.</vt:lpstr>
      <vt:lpstr>C.Formation</vt:lpstr>
      <vt:lpstr>C. évènements</vt:lpstr>
      <vt:lpstr>DATEDUJOUR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Séverine</dc:creator>
  <cp:lastModifiedBy>Séverine</cp:lastModifiedBy>
  <dcterms:created xsi:type="dcterms:W3CDTF">2015-03-09T15:24:59Z</dcterms:created>
  <dcterms:modified xsi:type="dcterms:W3CDTF">2015-03-16T15:58:40Z</dcterms:modified>
</cp:coreProperties>
</file>