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Maladie" sheetId="9" r:id="rId1"/>
  </sheets>
  <definedNames>
    <definedName name="DATEDUJOUR" localSheetId="0">Maladie!$M$2</definedName>
    <definedName name="DATEDUJOUR">#REF!</definedName>
    <definedName name="_xlnm.Print_Area" localSheetId="0">Maladie!$A$1:$M$21</definedName>
  </definedNames>
  <calcPr calcId="145621" calcMode="autoNoTable" iterate="1"/>
</workbook>
</file>

<file path=xl/calcChain.xml><?xml version="1.0" encoding="utf-8"?>
<calcChain xmlns="http://schemas.openxmlformats.org/spreadsheetml/2006/main">
  <c r="M5" i="9" l="1"/>
  <c r="M4" i="9"/>
  <c r="I4" i="9"/>
  <c r="M8" i="9"/>
  <c r="L4" i="9"/>
  <c r="L5" i="9"/>
  <c r="L6" i="9"/>
  <c r="L20" i="9"/>
  <c r="L19" i="9"/>
  <c r="L16" i="9"/>
  <c r="L15" i="9"/>
  <c r="L9" i="9"/>
  <c r="L8" i="9"/>
  <c r="L7" i="9"/>
  <c r="F4" i="9"/>
  <c r="F5" i="9"/>
  <c r="I5" i="9"/>
  <c r="F6" i="9"/>
  <c r="M6" i="9" s="1"/>
  <c r="I6" i="9"/>
  <c r="F7" i="9"/>
  <c r="M7" i="9" s="1"/>
  <c r="I7" i="9"/>
  <c r="F8" i="9"/>
  <c r="I8" i="9"/>
  <c r="F9" i="9"/>
  <c r="M9" i="9" s="1"/>
  <c r="I9" i="9"/>
  <c r="F10" i="9"/>
  <c r="M10" i="9" s="1"/>
  <c r="F11" i="9"/>
  <c r="M11" i="9" s="1"/>
  <c r="F12" i="9"/>
  <c r="M12" i="9"/>
  <c r="F13" i="9"/>
  <c r="M13" i="9" s="1"/>
  <c r="F14" i="9"/>
  <c r="M14" i="9" s="1"/>
  <c r="M16" i="9"/>
  <c r="M19" i="9"/>
  <c r="M20" i="9"/>
  <c r="F15" i="9"/>
  <c r="M15" i="9" s="1"/>
  <c r="F16" i="9"/>
  <c r="F19" i="9"/>
  <c r="F20" i="9"/>
  <c r="O33" i="9"/>
  <c r="O24" i="9"/>
  <c r="I20" i="9"/>
  <c r="I19" i="9"/>
  <c r="I16" i="9"/>
  <c r="I15" i="9"/>
  <c r="M21" i="9" l="1"/>
</calcChain>
</file>

<file path=xl/sharedStrings.xml><?xml version="1.0" encoding="utf-8"?>
<sst xmlns="http://schemas.openxmlformats.org/spreadsheetml/2006/main" count="40" uniqueCount="32">
  <si>
    <t>Prénom</t>
  </si>
  <si>
    <t>Nom</t>
  </si>
  <si>
    <t>Malika</t>
  </si>
  <si>
    <t>ARCHER</t>
  </si>
  <si>
    <t>Geneviève</t>
  </si>
  <si>
    <t>ARMAND</t>
  </si>
  <si>
    <t>En cours depuis le</t>
  </si>
  <si>
    <t xml:space="preserve">Du </t>
  </si>
  <si>
    <t>Au</t>
  </si>
  <si>
    <t>FAURE</t>
  </si>
  <si>
    <t>Robert</t>
  </si>
  <si>
    <t>Arrêt maladie</t>
  </si>
  <si>
    <t>DUTERTRE</t>
  </si>
  <si>
    <t>REYNAUD</t>
  </si>
  <si>
    <t>CHASTAING</t>
  </si>
  <si>
    <t>VALLA</t>
  </si>
  <si>
    <t>ROBERT</t>
  </si>
  <si>
    <t>DUBRAS</t>
  </si>
  <si>
    <t>BERNARD</t>
  </si>
  <si>
    <t>Françoise</t>
  </si>
  <si>
    <t>Lucie</t>
  </si>
  <si>
    <t>Aurélie</t>
  </si>
  <si>
    <t>Annie</t>
  </si>
  <si>
    <t>Kathy</t>
  </si>
  <si>
    <t>Séverine</t>
  </si>
  <si>
    <t>Maryne</t>
  </si>
  <si>
    <t>Claire-Julie</t>
  </si>
  <si>
    <t>Chantal</t>
  </si>
  <si>
    <t>Nb de jours</t>
  </si>
  <si>
    <t>total jour/an</t>
  </si>
  <si>
    <t>Date du jour</t>
  </si>
  <si>
    <t>Total journées d'abscences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</si>
</sst>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0"/>
      <color theme="1"/>
      <name val="Times New Roman"/>
      <family val="1"/>
    </font>
    <font>
      <b/>
      <i/>
      <sz val="14"/>
      <color theme="1"/>
      <name val="Times New Roman"/>
      <family val="1"/>
    </font>
    <font>
      <b/>
      <sz val="11"/>
      <name val="Calibri"/>
      <family val="2"/>
      <scheme val="minor"/>
    </font>
    <font>
      <sz val="8"/>
      <color rgb="FF000000"/>
      <name val="Verdana"/>
      <family val="2"/>
    </font>
    <font>
      <sz val="9"/>
      <color rgb="FF111111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59999389629810485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4" xfId="0" applyFont="1" applyFill="1" applyBorder="1" applyAlignment="1">
      <alignment horizontal="left" vertical="center"/>
    </xf>
    <xf numFmtId="0" fontId="2" fillId="0" borderId="6" xfId="0" applyFont="1" applyFill="1" applyBorder="1" applyAlignment="1">
      <alignment horizontal="left" vertical="center"/>
    </xf>
    <xf numFmtId="14" fontId="2" fillId="0" borderId="2" xfId="0" applyNumberFormat="1" applyFont="1" applyBorder="1" applyAlignment="1">
      <alignment horizontal="center" vertical="center"/>
    </xf>
    <xf numFmtId="14" fontId="2" fillId="0" borderId="5" xfId="0" applyNumberFormat="1" applyFont="1" applyBorder="1" applyAlignment="1">
      <alignment horizontal="center" vertical="center"/>
    </xf>
    <xf numFmtId="0" fontId="2" fillId="0" borderId="8" xfId="0" applyFont="1" applyFill="1" applyBorder="1" applyAlignment="1">
      <alignment horizontal="left" vertical="center"/>
    </xf>
    <xf numFmtId="0" fontId="1" fillId="0" borderId="7" xfId="0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1" fillId="0" borderId="0" xfId="0" applyFont="1" applyFill="1" applyBorder="1" applyAlignment="1">
      <alignment horizontal="center" vertical="center" wrapText="1"/>
    </xf>
    <xf numFmtId="0" fontId="4" fillId="3" borderId="11" xfId="0" applyFont="1" applyFill="1" applyBorder="1"/>
    <xf numFmtId="0" fontId="1" fillId="0" borderId="12" xfId="0" applyFont="1" applyFill="1" applyBorder="1" applyAlignment="1">
      <alignment horizontal="center" vertical="center" wrapText="1"/>
    </xf>
    <xf numFmtId="14" fontId="2" fillId="0" borderId="14" xfId="0" applyNumberFormat="1" applyFont="1" applyBorder="1" applyAlignment="1">
      <alignment horizontal="center" vertical="center"/>
    </xf>
    <xf numFmtId="14" fontId="2" fillId="0" borderId="13" xfId="0" applyNumberFormat="1" applyFont="1" applyBorder="1" applyAlignment="1">
      <alignment horizontal="center" vertical="center"/>
    </xf>
    <xf numFmtId="0" fontId="2" fillId="0" borderId="13" xfId="0" applyFont="1" applyFill="1" applyBorder="1" applyAlignment="1">
      <alignment horizontal="left" vertical="center"/>
    </xf>
    <xf numFmtId="0" fontId="2" fillId="0" borderId="15" xfId="0" applyFont="1" applyFill="1" applyBorder="1" applyAlignment="1">
      <alignment horizontal="left" vertical="center"/>
    </xf>
    <xf numFmtId="0" fontId="2" fillId="0" borderId="14" xfId="0" applyFont="1" applyBorder="1" applyAlignment="1">
      <alignment horizontal="left" vertical="center"/>
    </xf>
    <xf numFmtId="0" fontId="1" fillId="0" borderId="17" xfId="0" applyFont="1" applyFill="1" applyBorder="1" applyAlignment="1">
      <alignment horizontal="center" vertical="center" wrapText="1"/>
    </xf>
    <xf numFmtId="14" fontId="2" fillId="0" borderId="19" xfId="0" applyNumberFormat="1" applyFont="1" applyBorder="1" applyAlignment="1">
      <alignment horizontal="center" vertical="center"/>
    </xf>
    <xf numFmtId="14" fontId="2" fillId="0" borderId="20" xfId="0" applyNumberFormat="1" applyFont="1" applyBorder="1" applyAlignment="1">
      <alignment horizontal="center" vertical="center"/>
    </xf>
    <xf numFmtId="14" fontId="2" fillId="0" borderId="18" xfId="0" applyNumberFormat="1" applyFont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 wrapText="1"/>
    </xf>
    <xf numFmtId="0" fontId="2" fillId="0" borderId="13" xfId="0" applyFont="1" applyBorder="1" applyAlignment="1">
      <alignment horizontal="left" vertical="center"/>
    </xf>
    <xf numFmtId="0" fontId="1" fillId="0" borderId="11" xfId="0" applyFont="1" applyFill="1" applyBorder="1" applyAlignment="1">
      <alignment horizontal="center" vertical="center" wrapText="1"/>
    </xf>
    <xf numFmtId="0" fontId="0" fillId="0" borderId="0" xfId="0" applyNumberFormat="1"/>
    <xf numFmtId="0" fontId="5" fillId="0" borderId="0" xfId="0" applyFont="1"/>
    <xf numFmtId="14" fontId="2" fillId="4" borderId="22" xfId="0" applyNumberFormat="1" applyFont="1" applyFill="1" applyBorder="1" applyAlignment="1">
      <alignment horizontal="center" vertical="center"/>
    </xf>
    <xf numFmtId="0" fontId="6" fillId="0" borderId="0" xfId="0" applyFont="1"/>
    <xf numFmtId="0" fontId="2" fillId="0" borderId="24" xfId="0" applyNumberFormat="1" applyFont="1" applyBorder="1" applyAlignment="1">
      <alignment horizontal="right" vertical="center"/>
    </xf>
    <xf numFmtId="0" fontId="2" fillId="0" borderId="28" xfId="0" applyNumberFormat="1" applyFont="1" applyBorder="1" applyAlignment="1">
      <alignment horizontal="right" vertical="center"/>
    </xf>
    <xf numFmtId="0" fontId="2" fillId="0" borderId="29" xfId="0" applyNumberFormat="1" applyFont="1" applyBorder="1" applyAlignment="1">
      <alignment horizontal="right" vertical="center"/>
    </xf>
    <xf numFmtId="0" fontId="1" fillId="0" borderId="25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4" fontId="2" fillId="0" borderId="24" xfId="0" applyNumberFormat="1" applyFont="1" applyBorder="1" applyAlignment="1">
      <alignment horizontal="right" vertical="center"/>
    </xf>
    <xf numFmtId="14" fontId="2" fillId="0" borderId="27" xfId="0" applyNumberFormat="1" applyFont="1" applyBorder="1" applyAlignment="1">
      <alignment horizontal="right" vertical="center"/>
    </xf>
    <xf numFmtId="0" fontId="1" fillId="0" borderId="10" xfId="0" applyFont="1" applyBorder="1" applyAlignment="1">
      <alignment horizontal="right"/>
    </xf>
    <xf numFmtId="14" fontId="2" fillId="4" borderId="21" xfId="0" applyNumberFormat="1" applyFont="1" applyFill="1" applyBorder="1" applyAlignment="1">
      <alignment horizontal="center" vertical="center"/>
    </xf>
    <xf numFmtId="14" fontId="2" fillId="4" borderId="23" xfId="0" applyNumberFormat="1" applyFont="1" applyFill="1" applyBorder="1" applyAlignment="1">
      <alignment horizontal="center" vertical="center"/>
    </xf>
    <xf numFmtId="14" fontId="2" fillId="2" borderId="0" xfId="0" applyNumberFormat="1" applyFont="1" applyFill="1" applyBorder="1" applyAlignment="1"/>
    <xf numFmtId="0" fontId="1" fillId="0" borderId="16" xfId="0" applyFont="1" applyFill="1" applyBorder="1" applyAlignment="1">
      <alignment horizontal="center" vertical="center" wrapText="1"/>
    </xf>
    <xf numFmtId="0" fontId="2" fillId="0" borderId="21" xfId="0" applyNumberFormat="1" applyFont="1" applyBorder="1" applyAlignment="1">
      <alignment horizontal="right" vertical="center"/>
    </xf>
    <xf numFmtId="0" fontId="2" fillId="0" borderId="30" xfId="0" applyNumberFormat="1" applyFont="1" applyBorder="1" applyAlignment="1">
      <alignment horizontal="right" vertical="center"/>
    </xf>
    <xf numFmtId="0" fontId="2" fillId="0" borderId="26" xfId="0" applyNumberFormat="1" applyFont="1" applyBorder="1" applyAlignment="1">
      <alignment horizontal="right" vertical="center"/>
    </xf>
    <xf numFmtId="0" fontId="2" fillId="0" borderId="31" xfId="0" applyNumberFormat="1" applyFont="1" applyBorder="1" applyAlignment="1">
      <alignment horizontal="right" vertical="center"/>
    </xf>
    <xf numFmtId="0" fontId="2" fillId="0" borderId="18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14" fontId="2" fillId="0" borderId="32" xfId="0" applyNumberFormat="1" applyFont="1" applyBorder="1" applyAlignment="1">
      <alignment horizontal="center" vertical="center"/>
    </xf>
    <xf numFmtId="0" fontId="2" fillId="0" borderId="15" xfId="0" applyFont="1" applyBorder="1" applyAlignment="1">
      <alignment horizontal="left" vertical="center"/>
    </xf>
    <xf numFmtId="0" fontId="2" fillId="0" borderId="15" xfId="0" applyFont="1" applyBorder="1" applyAlignment="1">
      <alignment vertical="center"/>
    </xf>
    <xf numFmtId="0" fontId="2" fillId="4" borderId="31" xfId="0" applyFont="1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horizontal="right" vertical="center"/>
    </xf>
    <xf numFmtId="0" fontId="1" fillId="0" borderId="9" xfId="0" applyFont="1" applyBorder="1" applyAlignment="1">
      <alignment horizontal="right"/>
    </xf>
    <xf numFmtId="0" fontId="1" fillId="0" borderId="10" xfId="0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view="pageLayout" zoomScaleNormal="100" workbookViewId="0">
      <selection activeCell="M5" sqref="M5"/>
    </sheetView>
  </sheetViews>
  <sheetFormatPr baseColWidth="10" defaultRowHeight="15" x14ac:dyDescent="0.25"/>
  <cols>
    <col min="3" max="3" width="10" customWidth="1"/>
    <col min="4" max="4" width="9.7109375" customWidth="1"/>
    <col min="5" max="5" width="10.5703125" customWidth="1"/>
    <col min="6" max="6" width="8.28515625" customWidth="1"/>
    <col min="7" max="7" width="9.7109375" customWidth="1"/>
    <col min="8" max="8" width="9.28515625" customWidth="1"/>
    <col min="9" max="9" width="8.5703125" customWidth="1"/>
    <col min="10" max="10" width="8.42578125" customWidth="1"/>
    <col min="11" max="11" width="8.28515625" customWidth="1"/>
    <col min="12" max="12" width="8" customWidth="1"/>
    <col min="14" max="14" width="27.85546875" customWidth="1"/>
    <col min="15" max="15" width="78" customWidth="1"/>
  </cols>
  <sheetData>
    <row r="1" spans="1:19" ht="19.5" x14ac:dyDescent="0.25">
      <c r="A1" s="51" t="s">
        <v>11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</row>
    <row r="2" spans="1:19" ht="15" customHeight="1" thickBot="1" x14ac:dyDescent="0.3">
      <c r="A2" s="32"/>
      <c r="B2" s="32"/>
      <c r="C2" s="32"/>
      <c r="D2" s="52"/>
      <c r="E2" s="52"/>
      <c r="F2" s="52"/>
      <c r="G2" s="52"/>
      <c r="H2" s="52"/>
      <c r="I2" s="52"/>
      <c r="J2" s="52" t="s">
        <v>30</v>
      </c>
      <c r="K2" s="52"/>
      <c r="L2" s="52"/>
      <c r="M2" s="38">
        <v>42129</v>
      </c>
    </row>
    <row r="3" spans="1:19" ht="29.25" thickBot="1" x14ac:dyDescent="0.3">
      <c r="A3" s="6" t="s">
        <v>1</v>
      </c>
      <c r="B3" s="11" t="s">
        <v>0</v>
      </c>
      <c r="C3" s="21" t="s">
        <v>6</v>
      </c>
      <c r="D3" s="17" t="s">
        <v>7</v>
      </c>
      <c r="E3" s="11" t="s">
        <v>8</v>
      </c>
      <c r="F3" s="39" t="s">
        <v>28</v>
      </c>
      <c r="G3" s="17" t="s">
        <v>7</v>
      </c>
      <c r="H3" s="31" t="s">
        <v>8</v>
      </c>
      <c r="I3" s="39" t="s">
        <v>28</v>
      </c>
      <c r="J3" s="17" t="s">
        <v>7</v>
      </c>
      <c r="K3" s="31" t="s">
        <v>8</v>
      </c>
      <c r="L3" s="39" t="s">
        <v>28</v>
      </c>
      <c r="M3" s="23" t="s">
        <v>29</v>
      </c>
      <c r="N3" s="9"/>
    </row>
    <row r="4" spans="1:19" x14ac:dyDescent="0.25">
      <c r="A4" s="5" t="s">
        <v>3</v>
      </c>
      <c r="B4" s="22" t="s">
        <v>2</v>
      </c>
      <c r="C4" s="49"/>
      <c r="D4" s="20">
        <v>42025</v>
      </c>
      <c r="E4" s="7">
        <v>42037</v>
      </c>
      <c r="F4" s="40">
        <f t="shared" ref="F4:F16" si="0">IF(A4="","",IF(ISBLANK(C4),(E4-D4+1),$M$2-C4+1+(E4-D4+1)))</f>
        <v>13</v>
      </c>
      <c r="G4" s="33"/>
      <c r="H4" s="34"/>
      <c r="I4" s="43" t="str">
        <f>IF(ISBLANK(G4),"",H4-G4+1)</f>
        <v/>
      </c>
      <c r="J4" s="33"/>
      <c r="K4" s="34"/>
      <c r="L4" s="40" t="str">
        <f t="shared" ref="L4:L9" si="1">IF(ISBLANK(J4),"",K4-J4+1)</f>
        <v/>
      </c>
      <c r="M4" s="42">
        <f>IF(A4="","",IF(ISBLANK(G4),F4,F4+I4))</f>
        <v>13</v>
      </c>
      <c r="N4" s="27"/>
      <c r="O4" s="25"/>
    </row>
    <row r="5" spans="1:19" x14ac:dyDescent="0.25">
      <c r="A5" s="1" t="s">
        <v>5</v>
      </c>
      <c r="B5" s="47" t="s">
        <v>4</v>
      </c>
      <c r="C5" s="50"/>
      <c r="D5" s="19">
        <v>42040</v>
      </c>
      <c r="E5" s="3">
        <v>42057</v>
      </c>
      <c r="F5" s="40">
        <f t="shared" si="0"/>
        <v>18</v>
      </c>
      <c r="G5" s="28"/>
      <c r="H5" s="29"/>
      <c r="I5" s="40" t="str">
        <f t="shared" ref="I5:I20" si="2">IF(ISBLANK(G5),"",H5-G5+1)</f>
        <v/>
      </c>
      <c r="J5" s="28"/>
      <c r="K5" s="29"/>
      <c r="L5" s="40" t="str">
        <f t="shared" si="1"/>
        <v/>
      </c>
      <c r="M5" s="42">
        <f>IF(A5="","",IF(ISBLANK(G5),F5,F5+I5))</f>
        <v>18</v>
      </c>
      <c r="N5" s="27"/>
      <c r="O5" s="27"/>
    </row>
    <row r="6" spans="1:19" x14ac:dyDescent="0.25">
      <c r="A6" s="1" t="s">
        <v>5</v>
      </c>
      <c r="B6" s="48" t="s">
        <v>26</v>
      </c>
      <c r="C6" s="50"/>
      <c r="D6" s="19">
        <v>42074</v>
      </c>
      <c r="E6" s="3">
        <v>42080</v>
      </c>
      <c r="F6" s="40">
        <f t="shared" si="0"/>
        <v>7</v>
      </c>
      <c r="G6" s="28"/>
      <c r="H6" s="29"/>
      <c r="I6" s="40" t="str">
        <f t="shared" si="2"/>
        <v/>
      </c>
      <c r="J6" s="28"/>
      <c r="K6" s="29"/>
      <c r="L6" s="40" t="str">
        <f t="shared" si="1"/>
        <v/>
      </c>
      <c r="M6" s="42">
        <f>IF(A6="","",IF(ISBLANK(G6),F6,F6+I6))</f>
        <v>7</v>
      </c>
      <c r="N6" s="27"/>
      <c r="O6" s="27"/>
      <c r="R6" s="8"/>
      <c r="S6" s="8"/>
    </row>
    <row r="7" spans="1:19" x14ac:dyDescent="0.25">
      <c r="A7" s="1" t="s">
        <v>18</v>
      </c>
      <c r="B7" s="48" t="s">
        <v>25</v>
      </c>
      <c r="C7" s="50"/>
      <c r="D7" s="19">
        <v>42072</v>
      </c>
      <c r="E7" s="3">
        <v>42084</v>
      </c>
      <c r="F7" s="40">
        <f t="shared" si="0"/>
        <v>13</v>
      </c>
      <c r="G7" s="28"/>
      <c r="H7" s="29"/>
      <c r="I7" s="40" t="str">
        <f t="shared" si="2"/>
        <v/>
      </c>
      <c r="J7" s="28"/>
      <c r="K7" s="29"/>
      <c r="L7" s="40" t="str">
        <f t="shared" si="1"/>
        <v/>
      </c>
      <c r="M7" s="42">
        <f>IF(A7="","",IF(ISBLANK(G7),F7,F7+I7))</f>
        <v>13</v>
      </c>
      <c r="N7" s="27"/>
      <c r="O7" s="27"/>
    </row>
    <row r="8" spans="1:19" x14ac:dyDescent="0.25">
      <c r="A8" s="1" t="s">
        <v>14</v>
      </c>
      <c r="B8" s="15" t="s">
        <v>21</v>
      </c>
      <c r="C8" s="50"/>
      <c r="D8" s="19">
        <v>42018</v>
      </c>
      <c r="E8" s="3">
        <v>42031</v>
      </c>
      <c r="F8" s="40">
        <f t="shared" si="0"/>
        <v>14</v>
      </c>
      <c r="G8" s="3">
        <v>42079</v>
      </c>
      <c r="H8" s="4">
        <v>42085</v>
      </c>
      <c r="I8" s="40">
        <f t="shared" si="2"/>
        <v>7</v>
      </c>
      <c r="J8" s="3"/>
      <c r="K8" s="4"/>
      <c r="L8" s="40" t="str">
        <f t="shared" si="1"/>
        <v/>
      </c>
      <c r="M8" s="42">
        <f>IF(A8="","",IF(ISBLANK(J8),F8+I8,F8+I8+L8))</f>
        <v>21</v>
      </c>
      <c r="N8" s="27"/>
      <c r="O8" s="27"/>
    </row>
    <row r="9" spans="1:19" x14ac:dyDescent="0.25">
      <c r="A9" s="1" t="s">
        <v>17</v>
      </c>
      <c r="B9" s="48" t="s">
        <v>24</v>
      </c>
      <c r="C9" s="50"/>
      <c r="D9" s="19">
        <v>42058</v>
      </c>
      <c r="E9" s="3">
        <v>42063</v>
      </c>
      <c r="F9" s="40">
        <f t="shared" si="0"/>
        <v>6</v>
      </c>
      <c r="G9" s="28"/>
      <c r="H9" s="29"/>
      <c r="I9" s="40" t="str">
        <f t="shared" si="2"/>
        <v/>
      </c>
      <c r="J9" s="28"/>
      <c r="K9" s="29"/>
      <c r="L9" s="40" t="str">
        <f t="shared" si="1"/>
        <v/>
      </c>
      <c r="M9" s="42">
        <f t="shared" ref="M9:M16" si="3">IF(A9="","",IF(ISBLANK(G9),F9,F9+I9))</f>
        <v>6</v>
      </c>
      <c r="N9" s="27"/>
      <c r="O9" s="27"/>
    </row>
    <row r="10" spans="1:19" x14ac:dyDescent="0.25">
      <c r="A10" s="1" t="s">
        <v>12</v>
      </c>
      <c r="B10" s="15" t="s">
        <v>19</v>
      </c>
      <c r="C10" s="26"/>
      <c r="D10" s="19">
        <v>42015</v>
      </c>
      <c r="E10" s="3">
        <v>42026</v>
      </c>
      <c r="F10" s="40">
        <f t="shared" si="0"/>
        <v>12</v>
      </c>
      <c r="G10" s="28"/>
      <c r="H10" s="29"/>
      <c r="I10" s="40"/>
      <c r="J10" s="28"/>
      <c r="K10" s="29"/>
      <c r="L10" s="40"/>
      <c r="M10" s="42">
        <f t="shared" si="3"/>
        <v>12</v>
      </c>
      <c r="N10" s="27"/>
      <c r="O10" s="27"/>
    </row>
    <row r="11" spans="1:19" x14ac:dyDescent="0.25">
      <c r="A11" s="1" t="s">
        <v>9</v>
      </c>
      <c r="B11" s="48" t="s">
        <v>10</v>
      </c>
      <c r="C11" s="50"/>
      <c r="D11" s="19">
        <v>42053</v>
      </c>
      <c r="E11" s="3">
        <v>42059</v>
      </c>
      <c r="F11" s="40">
        <f t="shared" si="0"/>
        <v>7</v>
      </c>
      <c r="G11" s="28"/>
      <c r="H11" s="29"/>
      <c r="I11" s="40"/>
      <c r="J11" s="28"/>
      <c r="K11" s="29"/>
      <c r="L11" s="40"/>
      <c r="M11" s="42">
        <f t="shared" si="3"/>
        <v>7</v>
      </c>
      <c r="N11" s="27"/>
      <c r="O11" s="27"/>
    </row>
    <row r="12" spans="1:19" x14ac:dyDescent="0.25">
      <c r="A12" s="1" t="s">
        <v>9</v>
      </c>
      <c r="B12" s="48" t="s">
        <v>27</v>
      </c>
      <c r="C12" s="50"/>
      <c r="D12" s="19">
        <v>42079</v>
      </c>
      <c r="E12" s="3">
        <v>42085</v>
      </c>
      <c r="F12" s="40">
        <f t="shared" si="0"/>
        <v>7</v>
      </c>
      <c r="G12" s="28"/>
      <c r="H12" s="29"/>
      <c r="I12" s="40"/>
      <c r="J12" s="28"/>
      <c r="K12" s="29"/>
      <c r="L12" s="40"/>
      <c r="M12" s="42">
        <f t="shared" si="3"/>
        <v>7</v>
      </c>
      <c r="N12" s="27"/>
      <c r="O12" s="27"/>
    </row>
    <row r="13" spans="1:19" x14ac:dyDescent="0.25">
      <c r="A13" s="1" t="s">
        <v>13</v>
      </c>
      <c r="B13" s="15" t="s">
        <v>20</v>
      </c>
      <c r="C13" s="26"/>
      <c r="D13" s="19">
        <v>42017</v>
      </c>
      <c r="E13" s="3">
        <v>42022</v>
      </c>
      <c r="F13" s="40">
        <f t="shared" si="0"/>
        <v>6</v>
      </c>
      <c r="G13" s="28"/>
      <c r="H13" s="29"/>
      <c r="I13" s="40"/>
      <c r="J13" s="28"/>
      <c r="K13" s="29"/>
      <c r="L13" s="40"/>
      <c r="M13" s="42">
        <f t="shared" si="3"/>
        <v>6</v>
      </c>
      <c r="N13" s="27"/>
      <c r="O13" s="27"/>
    </row>
    <row r="14" spans="1:19" x14ac:dyDescent="0.25">
      <c r="A14" s="1" t="s">
        <v>16</v>
      </c>
      <c r="B14" s="48" t="s">
        <v>23</v>
      </c>
      <c r="C14" s="50"/>
      <c r="D14" s="19">
        <v>42045</v>
      </c>
      <c r="E14" s="3">
        <v>42051</v>
      </c>
      <c r="F14" s="40">
        <f t="shared" si="0"/>
        <v>7</v>
      </c>
      <c r="G14" s="28"/>
      <c r="H14" s="29"/>
      <c r="I14" s="40"/>
      <c r="J14" s="28"/>
      <c r="K14" s="29"/>
      <c r="L14" s="40"/>
      <c r="M14" s="42">
        <f t="shared" si="3"/>
        <v>7</v>
      </c>
      <c r="N14" s="27"/>
      <c r="O14" s="27"/>
    </row>
    <row r="15" spans="1:19" x14ac:dyDescent="0.25">
      <c r="A15" s="1" t="s">
        <v>15</v>
      </c>
      <c r="B15" s="48" t="s">
        <v>22</v>
      </c>
      <c r="C15" s="26">
        <v>42099</v>
      </c>
      <c r="D15" s="19">
        <v>42044</v>
      </c>
      <c r="E15" s="46">
        <v>42048</v>
      </c>
      <c r="F15" s="40">
        <f t="shared" si="0"/>
        <v>36</v>
      </c>
      <c r="G15" s="28"/>
      <c r="H15" s="29"/>
      <c r="I15" s="40" t="str">
        <f t="shared" si="2"/>
        <v/>
      </c>
      <c r="J15" s="28"/>
      <c r="K15" s="29"/>
      <c r="L15" s="40" t="str">
        <f t="shared" ref="L15:L16" si="4">IF(ISBLANK(J15),"",K15-J15+1)</f>
        <v/>
      </c>
      <c r="M15" s="42">
        <f t="shared" si="3"/>
        <v>36</v>
      </c>
      <c r="N15" s="27"/>
      <c r="O15" s="27"/>
    </row>
    <row r="16" spans="1:19" x14ac:dyDescent="0.25">
      <c r="A16" s="5"/>
      <c r="B16" s="14"/>
      <c r="C16" s="36"/>
      <c r="D16" s="44"/>
      <c r="E16" s="45"/>
      <c r="F16" s="40" t="str">
        <f t="shared" si="0"/>
        <v/>
      </c>
      <c r="G16" s="28"/>
      <c r="H16" s="29"/>
      <c r="I16" s="40" t="str">
        <f t="shared" si="2"/>
        <v/>
      </c>
      <c r="J16" s="28"/>
      <c r="K16" s="29"/>
      <c r="L16" s="40" t="str">
        <f t="shared" si="4"/>
        <v/>
      </c>
      <c r="M16" s="42" t="str">
        <f t="shared" si="3"/>
        <v/>
      </c>
      <c r="N16" s="27"/>
      <c r="O16" s="27"/>
    </row>
    <row r="17" spans="1:15" x14ac:dyDescent="0.25">
      <c r="A17" s="1"/>
      <c r="B17" s="14"/>
      <c r="C17" s="36"/>
      <c r="D17" s="44"/>
      <c r="E17" s="45"/>
      <c r="F17" s="40"/>
      <c r="G17" s="28"/>
      <c r="H17" s="29"/>
      <c r="I17" s="40"/>
      <c r="J17" s="28"/>
      <c r="K17" s="29"/>
      <c r="L17" s="40"/>
      <c r="M17" s="42"/>
      <c r="N17" s="27"/>
      <c r="O17" s="27"/>
    </row>
    <row r="18" spans="1:15" x14ac:dyDescent="0.25">
      <c r="A18" s="1"/>
      <c r="B18" s="14"/>
      <c r="C18" s="36"/>
      <c r="D18" s="44"/>
      <c r="E18" s="45"/>
      <c r="F18" s="40"/>
      <c r="G18" s="28"/>
      <c r="H18" s="29"/>
      <c r="I18" s="40"/>
      <c r="J18" s="28"/>
      <c r="K18" s="29"/>
      <c r="L18" s="40"/>
      <c r="M18" s="42"/>
      <c r="N18" s="27"/>
      <c r="O18" s="27"/>
    </row>
    <row r="19" spans="1:15" x14ac:dyDescent="0.25">
      <c r="A19" s="1"/>
      <c r="B19" s="14"/>
      <c r="C19" s="36"/>
      <c r="D19" s="20"/>
      <c r="E19" s="13"/>
      <c r="F19" s="40" t="str">
        <f>IF(A19="","",IF(ISBLANK(C19),(E19-D19+1),$M$2-C19+1+(E19-D19+1)))</f>
        <v/>
      </c>
      <c r="G19" s="28"/>
      <c r="H19" s="29"/>
      <c r="I19" s="40" t="str">
        <f t="shared" si="2"/>
        <v/>
      </c>
      <c r="J19" s="28"/>
      <c r="K19" s="29"/>
      <c r="L19" s="40" t="str">
        <f t="shared" ref="L19:L20" si="5">IF(ISBLANK(J19),"",K19-J19+1)</f>
        <v/>
      </c>
      <c r="M19" s="42" t="str">
        <f>IF(A19="","",IF(ISBLANK(G19),F19,F19+I19))</f>
        <v/>
      </c>
      <c r="N19" s="27"/>
      <c r="O19" s="27"/>
    </row>
    <row r="20" spans="1:15" ht="15.75" thickBot="1" x14ac:dyDescent="0.3">
      <c r="A20" s="2"/>
      <c r="B20" s="16"/>
      <c r="C20" s="37"/>
      <c r="D20" s="18"/>
      <c r="E20" s="12"/>
      <c r="F20" s="40" t="str">
        <f>IF(A20="","",IF(ISBLANK(C20),(E20-D20+1),$M$2-C20+1+(E20-D20+1)))</f>
        <v/>
      </c>
      <c r="G20" s="28"/>
      <c r="H20" s="30"/>
      <c r="I20" s="41" t="str">
        <f t="shared" si="2"/>
        <v/>
      </c>
      <c r="J20" s="28"/>
      <c r="K20" s="30"/>
      <c r="L20" s="41" t="str">
        <f t="shared" si="5"/>
        <v/>
      </c>
      <c r="M20" s="42" t="str">
        <f>IF(A20="","",IF(ISBLANK(G20),F20,F20+I20))</f>
        <v/>
      </c>
      <c r="N20" s="27"/>
      <c r="O20" s="27"/>
    </row>
    <row r="21" spans="1:15" ht="15.75" thickBot="1" x14ac:dyDescent="0.3">
      <c r="A21" s="53" t="s">
        <v>31</v>
      </c>
      <c r="B21" s="54"/>
      <c r="C21" s="54"/>
      <c r="D21" s="54"/>
      <c r="E21" s="54"/>
      <c r="F21" s="54"/>
      <c r="G21" s="54"/>
      <c r="H21" s="54"/>
      <c r="I21" s="54"/>
      <c r="J21" s="35"/>
      <c r="K21" s="35"/>
      <c r="L21" s="35"/>
      <c r="M21" s="10">
        <f>SUM(M4:M20)</f>
        <v>153</v>
      </c>
    </row>
    <row r="22" spans="1:15" x14ac:dyDescent="0.25">
      <c r="O22" s="25"/>
    </row>
    <row r="23" spans="1:15" x14ac:dyDescent="0.25">
      <c r="O23" s="24"/>
    </row>
    <row r="24" spans="1:15" x14ac:dyDescent="0.25">
      <c r="O24">
        <f>IF(ISBLANK(D15),"",$M$2-D15+1)</f>
        <v>86</v>
      </c>
    </row>
    <row r="33" spans="15:15" x14ac:dyDescent="0.25">
      <c r="O33">
        <f>SUM(Q28,S28)</f>
        <v>0</v>
      </c>
    </row>
  </sheetData>
  <mergeCells count="5">
    <mergeCell ref="A1:M1"/>
    <mergeCell ref="D2:F2"/>
    <mergeCell ref="G2:I2"/>
    <mergeCell ref="A21:I21"/>
    <mergeCell ref="J2:L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&amp;LPIAZZA Séverine&amp;C&amp;A&amp;RDOCUMENT 1C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Maladie</vt:lpstr>
      <vt:lpstr>Maladie!DATEDUJOUR</vt:lpstr>
      <vt:lpstr>Maladie!Zone_d_impression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Séverine</dc:creator>
  <cp:lastModifiedBy>Séverine</cp:lastModifiedBy>
  <cp:lastPrinted>2015-03-17T13:44:58Z</cp:lastPrinted>
  <dcterms:created xsi:type="dcterms:W3CDTF">2015-03-09T15:24:59Z</dcterms:created>
  <dcterms:modified xsi:type="dcterms:W3CDTF">2015-03-17T16:13:04Z</dcterms:modified>
</cp:coreProperties>
</file>