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Bureau\TOVO\"/>
    </mc:Choice>
  </mc:AlternateContent>
  <bookViews>
    <workbookView xWindow="480" yWindow="60" windowWidth="15195" windowHeight="11640"/>
  </bookViews>
  <sheets>
    <sheet name="Accueil" sheetId="1" r:id="rId1"/>
    <sheet name="Totaux" sheetId="5" r:id="rId2"/>
    <sheet name="Ramasseurs" sheetId="6" r:id="rId3"/>
    <sheet name="Impression" sheetId="7" r:id="rId4"/>
  </sheets>
  <definedNames>
    <definedName name="DATE">Accueil!$A$1</definedName>
    <definedName name="Saisie">Accueil!$B$4,Accueil!$B$6</definedName>
    <definedName name="tableau">Totaux!$A$2:$A$100</definedName>
    <definedName name="_xlnm.Print_Area" localSheetId="3">Impression!$A$1:$B$44</definedName>
  </definedNames>
  <calcPr calcId="152511"/>
</workbook>
</file>

<file path=xl/calcChain.xml><?xml version="1.0" encoding="utf-8"?>
<calcChain xmlns="http://schemas.openxmlformats.org/spreadsheetml/2006/main">
  <c r="C51" i="1" l="1"/>
  <c r="C52" i="1"/>
  <c r="C53" i="1"/>
  <c r="C54" i="1"/>
  <c r="C55" i="1"/>
  <c r="C56" i="1"/>
  <c r="C57" i="1"/>
  <c r="C58" i="1"/>
  <c r="C59" i="1"/>
  <c r="C60" i="1"/>
  <c r="A60" i="1"/>
  <c r="B53" i="1"/>
  <c r="B56" i="1"/>
  <c r="A51" i="1"/>
  <c r="A52" i="1"/>
  <c r="A53" i="1"/>
  <c r="A54" i="1"/>
  <c r="A55" i="1"/>
  <c r="A56" i="1"/>
  <c r="A57" i="1"/>
  <c r="A58" i="1"/>
  <c r="A59" i="1"/>
  <c r="B42" i="6"/>
  <c r="B51" i="1" s="1"/>
  <c r="B43" i="6"/>
  <c r="B52" i="1" s="1"/>
  <c r="B44" i="6"/>
  <c r="B45" i="6"/>
  <c r="B54" i="1" s="1"/>
  <c r="B46" i="6"/>
  <c r="B55" i="1" s="1"/>
  <c r="B47" i="6"/>
  <c r="B48" i="6"/>
  <c r="B57" i="1" s="1"/>
  <c r="B49" i="6"/>
  <c r="B58" i="1" s="1"/>
  <c r="B50" i="6"/>
  <c r="B59" i="1" s="1"/>
  <c r="B51" i="6"/>
  <c r="B60" i="1" s="1"/>
  <c r="A1" i="1"/>
  <c r="A48" i="1" l="1"/>
  <c r="C48" i="1"/>
  <c r="A49" i="1"/>
  <c r="C49" i="1"/>
  <c r="A50" i="1"/>
  <c r="C50" i="1"/>
  <c r="A21" i="1"/>
  <c r="C21" i="1"/>
  <c r="A22" i="1"/>
  <c r="C22" i="1"/>
  <c r="A23" i="1"/>
  <c r="C23" i="1"/>
  <c r="A24" i="1"/>
  <c r="C24" i="1"/>
  <c r="A25" i="1"/>
  <c r="C25" i="1"/>
  <c r="A26" i="1"/>
  <c r="C26" i="1"/>
  <c r="A27" i="1"/>
  <c r="C27" i="1"/>
  <c r="A28" i="1"/>
  <c r="C28" i="1"/>
  <c r="A29" i="1"/>
  <c r="C29" i="1"/>
  <c r="A30" i="1"/>
  <c r="C30" i="1"/>
  <c r="A31" i="1"/>
  <c r="C31" i="1"/>
  <c r="A32" i="1"/>
  <c r="C32" i="1"/>
  <c r="A33" i="1"/>
  <c r="C33" i="1"/>
  <c r="A34" i="1"/>
  <c r="C34" i="1"/>
  <c r="A35" i="1"/>
  <c r="C35" i="1"/>
  <c r="A36" i="1"/>
  <c r="C36" i="1"/>
  <c r="A37" i="1"/>
  <c r="C37" i="1"/>
  <c r="A38" i="1"/>
  <c r="C38" i="1"/>
  <c r="A39" i="1"/>
  <c r="C39" i="1"/>
  <c r="A40" i="1"/>
  <c r="C40" i="1"/>
  <c r="A41" i="1"/>
  <c r="C41" i="1"/>
  <c r="A42" i="1"/>
  <c r="C42" i="1"/>
  <c r="A43" i="1"/>
  <c r="C43" i="1"/>
  <c r="A44" i="1"/>
  <c r="C44" i="1"/>
  <c r="A45" i="1"/>
  <c r="C45" i="1"/>
  <c r="A46" i="1"/>
  <c r="C46" i="1"/>
  <c r="A47" i="1"/>
  <c r="C47" i="1"/>
  <c r="C12" i="1"/>
  <c r="C13" i="1"/>
  <c r="C14" i="1"/>
  <c r="C15" i="1"/>
  <c r="C16" i="1"/>
  <c r="C17" i="1"/>
  <c r="C18" i="1"/>
  <c r="C19" i="1"/>
  <c r="C20" i="1"/>
  <c r="C11" i="1"/>
  <c r="A12" i="1"/>
  <c r="A13" i="1"/>
  <c r="A14" i="1"/>
  <c r="A15" i="1"/>
  <c r="A16" i="1"/>
  <c r="A17" i="1"/>
  <c r="A18" i="1"/>
  <c r="A19" i="1"/>
  <c r="A20" i="1"/>
  <c r="A11" i="1"/>
  <c r="B2" i="6"/>
  <c r="B11" i="1" s="1"/>
  <c r="B3" i="6"/>
  <c r="B12" i="1" s="1"/>
  <c r="B4" i="6"/>
  <c r="B13" i="1" s="1"/>
  <c r="B5" i="6"/>
  <c r="B14" i="1" s="1"/>
  <c r="B6" i="6"/>
  <c r="B15" i="1" s="1"/>
  <c r="B7" i="6"/>
  <c r="B16" i="1" s="1"/>
  <c r="B8" i="6"/>
  <c r="B17" i="1" s="1"/>
  <c r="B9" i="6"/>
  <c r="B18" i="1" s="1"/>
  <c r="B10" i="6"/>
  <c r="B19" i="1" s="1"/>
  <c r="B11" i="6"/>
  <c r="B20" i="1" s="1"/>
  <c r="B12" i="6"/>
  <c r="B21" i="1" s="1"/>
  <c r="B13" i="6"/>
  <c r="B22" i="1"/>
  <c r="B14" i="6"/>
  <c r="B23" i="1" s="1"/>
  <c r="B15" i="6"/>
  <c r="B24" i="1" s="1"/>
  <c r="B16" i="6"/>
  <c r="B25" i="1" s="1"/>
  <c r="B17" i="6"/>
  <c r="B26" i="1" s="1"/>
  <c r="B18" i="6"/>
  <c r="B27" i="1" s="1"/>
  <c r="B19" i="6"/>
  <c r="B28" i="1" s="1"/>
  <c r="B20" i="6"/>
  <c r="B29" i="1" s="1"/>
  <c r="B21" i="6"/>
  <c r="B30" i="1" s="1"/>
  <c r="B22" i="6"/>
  <c r="B31" i="1"/>
  <c r="B23" i="6"/>
  <c r="B32" i="1" s="1"/>
  <c r="B24" i="6"/>
  <c r="B33" i="1" s="1"/>
  <c r="B25" i="6"/>
  <c r="B34" i="1"/>
  <c r="B26" i="6"/>
  <c r="B35" i="1" s="1"/>
  <c r="B27" i="6"/>
  <c r="B36" i="1"/>
  <c r="B28" i="6"/>
  <c r="B37" i="1" s="1"/>
  <c r="B29" i="6"/>
  <c r="B38" i="1" s="1"/>
  <c r="B30" i="6"/>
  <c r="B39" i="1"/>
  <c r="B31" i="6"/>
  <c r="B40" i="1" s="1"/>
  <c r="B32" i="6"/>
  <c r="B41" i="1" s="1"/>
  <c r="B33" i="6"/>
  <c r="B42" i="1"/>
  <c r="B34" i="6"/>
  <c r="B43" i="1" s="1"/>
  <c r="B35" i="6"/>
  <c r="B44" i="1"/>
  <c r="B36" i="6"/>
  <c r="B45" i="1" s="1"/>
  <c r="B37" i="6"/>
  <c r="B46" i="1"/>
  <c r="B38" i="6"/>
  <c r="B47" i="1" s="1"/>
  <c r="B39" i="6"/>
  <c r="B48" i="1" s="1"/>
  <c r="B40" i="6"/>
  <c r="B49" i="1"/>
  <c r="B41" i="6"/>
  <c r="B50" i="1"/>
  <c r="B6" i="1"/>
  <c r="C61" i="1" l="1"/>
</calcChain>
</file>

<file path=xl/sharedStrings.xml><?xml version="1.0" encoding="utf-8"?>
<sst xmlns="http://schemas.openxmlformats.org/spreadsheetml/2006/main" count="62" uniqueCount="56">
  <si>
    <t>Ramasseur N°1</t>
  </si>
  <si>
    <t>Ramasseur N°2</t>
  </si>
  <si>
    <t>Ramasseur N°3</t>
  </si>
  <si>
    <t>Ramasseur N°4</t>
  </si>
  <si>
    <t>Ramasseur N°5</t>
  </si>
  <si>
    <t>Ramasseur N°6</t>
  </si>
  <si>
    <t>Ramasseur N°7</t>
  </si>
  <si>
    <t>Ramasseur N°8</t>
  </si>
  <si>
    <t>Ramasseur N°9</t>
  </si>
  <si>
    <t>Ramasseur N°10</t>
  </si>
  <si>
    <t>Ramasseur</t>
  </si>
  <si>
    <t>Code Barre</t>
  </si>
  <si>
    <t>Code barre</t>
  </si>
  <si>
    <t>Q</t>
  </si>
  <si>
    <t>Ramasseur N°11</t>
  </si>
  <si>
    <t>Ramasseur N°12</t>
  </si>
  <si>
    <t>Ramasseur N°13</t>
  </si>
  <si>
    <t>Ramasseur N°14</t>
  </si>
  <si>
    <t>Ramasseur N°15</t>
  </si>
  <si>
    <t>Ramasseur N°16</t>
  </si>
  <si>
    <t>Ramasseur N°17</t>
  </si>
  <si>
    <t>Ramasseur N°18</t>
  </si>
  <si>
    <t>Ramasseur N°19</t>
  </si>
  <si>
    <t>Ramasseur N°20</t>
  </si>
  <si>
    <t>Ramasseur N°21</t>
  </si>
  <si>
    <t>Ramasseur N°22</t>
  </si>
  <si>
    <t>Ramasseur N°23</t>
  </si>
  <si>
    <t>Ramasseur N°24</t>
  </si>
  <si>
    <t>Ramasseur N°25</t>
  </si>
  <si>
    <t>Ramasseur N°26</t>
  </si>
  <si>
    <t>Ramasseur N°27</t>
  </si>
  <si>
    <t>Ramasseur N°28</t>
  </si>
  <si>
    <t>Ramasseur N°29</t>
  </si>
  <si>
    <t>Ramasseur N°30</t>
  </si>
  <si>
    <t>Ramasseur N°31</t>
  </si>
  <si>
    <t>Ramasseur N°32</t>
  </si>
  <si>
    <t>Ramasseur N°33</t>
  </si>
  <si>
    <t>Ramasseur N°34</t>
  </si>
  <si>
    <t>Ramasseur N°35</t>
  </si>
  <si>
    <t>Ramasseur N°36</t>
  </si>
  <si>
    <t>Ramasseur N°37</t>
  </si>
  <si>
    <t>Ramasseur N°38</t>
  </si>
  <si>
    <t>Ramasseur N°39</t>
  </si>
  <si>
    <t>Ramasseur N°40</t>
  </si>
  <si>
    <t>Nom</t>
  </si>
  <si>
    <t>Ramasseur N°41</t>
  </si>
  <si>
    <t>Ramasseur N°42</t>
  </si>
  <si>
    <t>Ramasseur N°43</t>
  </si>
  <si>
    <t>Ramasseur N°44</t>
  </si>
  <si>
    <t>Ramasseur N°45</t>
  </si>
  <si>
    <t>Ramasseur N°46</t>
  </si>
  <si>
    <t>Ramasseur N°47</t>
  </si>
  <si>
    <t>Ramasseur N°48</t>
  </si>
  <si>
    <t>Ramasseur N°49</t>
  </si>
  <si>
    <t>Ramasseur N°50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</si>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</sst>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&quot; €&quot;"/>
    <numFmt numFmtId="165" formatCode="0000000000000"/>
    <numFmt numFmtId="166" formatCode="000000000000"/>
    <numFmt numFmtId="167" formatCode="#,##0.00\ &quot;€&quot;"/>
    <numFmt numFmtId="168" formatCode="[$-F800]dddd\,\ mmmm\ dd\,\ yyyy"/>
  </numFmts>
  <fonts count="1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20"/>
      <name val="Arial"/>
      <family val="2"/>
    </font>
    <font>
      <sz val="36"/>
      <name val="Arial"/>
      <family val="2"/>
    </font>
    <font>
      <u/>
      <sz val="10"/>
      <color theme="10"/>
      <name val="Arial"/>
      <family val="2"/>
    </font>
    <font>
      <sz val="10"/>
      <color rgb="FF000000"/>
      <name val="MS Sans Serif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53">
    <xf numFmtId="0" fontId="0" fillId="0" borderId="0" xfId="0"/>
    <xf numFmtId="0" fontId="1" fillId="0" borderId="0" xfId="0" applyNumberFormat="1" applyFont="1" applyFill="1" applyBorder="1" applyAlignment="1" applyProtection="1">
      <alignment horizontal="left" vertical="center"/>
    </xf>
    <xf numFmtId="166" fontId="3" fillId="0" borderId="0" xfId="0" applyNumberFormat="1" applyFont="1" applyFill="1" applyBorder="1" applyAlignment="1">
      <alignment horizontal="right" vertical="center"/>
    </xf>
    <xf numFmtId="0" fontId="1" fillId="0" borderId="0" xfId="2" applyFill="1" applyBorder="1" applyAlignment="1">
      <alignment horizontal="left"/>
    </xf>
    <xf numFmtId="0" fontId="9" fillId="0" borderId="0" xfId="1" applyFill="1" applyBorder="1" applyAlignment="1" applyProtection="1">
      <alignment horizontal="left" vertical="center"/>
    </xf>
    <xf numFmtId="165" fontId="0" fillId="0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165" fontId="4" fillId="2" borderId="0" xfId="0" applyNumberFormat="1" applyFont="1" applyFill="1" applyBorder="1" applyAlignment="1">
      <alignment horizontal="left" vertical="center"/>
    </xf>
    <xf numFmtId="0" fontId="4" fillId="2" borderId="0" xfId="0" applyNumberFormat="1" applyFont="1" applyFill="1" applyBorder="1" applyAlignment="1" applyProtection="1">
      <alignment horizontal="left" vertical="center"/>
    </xf>
    <xf numFmtId="165" fontId="1" fillId="0" borderId="0" xfId="0" applyNumberFormat="1" applyFont="1" applyFill="1" applyBorder="1" applyAlignment="1" applyProtection="1">
      <alignment horizontal="left" vertical="center"/>
    </xf>
    <xf numFmtId="165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/>
    <xf numFmtId="1" fontId="4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right" vertical="center"/>
    </xf>
    <xf numFmtId="167" fontId="8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66" fontId="1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Border="1"/>
    <xf numFmtId="49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49" fontId="1" fillId="0" borderId="0" xfId="0" applyNumberFormat="1" applyFont="1" applyFill="1" applyBorder="1" applyAlignment="1" applyProtection="1">
      <alignment horizontal="center" vertical="center"/>
    </xf>
    <xf numFmtId="165" fontId="1" fillId="0" borderId="0" xfId="2" applyNumberFormat="1" applyFill="1" applyBorder="1" applyAlignment="1">
      <alignment horizontal="left"/>
    </xf>
    <xf numFmtId="165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/>
    <xf numFmtId="0" fontId="1" fillId="0" borderId="0" xfId="0" applyFont="1"/>
    <xf numFmtId="0" fontId="4" fillId="0" borderId="0" xfId="0" applyFont="1"/>
    <xf numFmtId="0" fontId="4" fillId="2" borderId="0" xfId="2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65" fontId="4" fillId="0" borderId="0" xfId="0" applyNumberFormat="1" applyFont="1" applyFill="1" applyAlignment="1">
      <alignment horizontal="left" vertical="center"/>
    </xf>
    <xf numFmtId="165" fontId="4" fillId="3" borderId="2" xfId="0" applyNumberFormat="1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165" fontId="0" fillId="0" borderId="4" xfId="0" applyNumberForma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165" fontId="0" fillId="0" borderId="6" xfId="0" applyNumberForma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4" fontId="1" fillId="0" borderId="0" xfId="0" applyNumberFormat="1" applyFont="1" applyFill="1" applyBorder="1" applyAlignment="1">
      <alignment horizontal="center" vertical="center" wrapText="1"/>
    </xf>
    <xf numFmtId="165" fontId="4" fillId="2" borderId="0" xfId="0" applyNumberFormat="1" applyFont="1" applyFill="1" applyAlignment="1">
      <alignment horizontal="left"/>
    </xf>
    <xf numFmtId="165" fontId="1" fillId="0" borderId="0" xfId="0" applyNumberFormat="1" applyFont="1" applyAlignment="1">
      <alignment horizontal="left"/>
    </xf>
    <xf numFmtId="165" fontId="0" fillId="0" borderId="0" xfId="0" applyNumberFormat="1" applyAlignment="1">
      <alignment horizontal="left"/>
    </xf>
    <xf numFmtId="0" fontId="1" fillId="2" borderId="0" xfId="0" applyFont="1" applyFill="1" applyBorder="1" applyAlignment="1">
      <alignment vertical="center"/>
    </xf>
    <xf numFmtId="0" fontId="4" fillId="0" borderId="0" xfId="2" applyFont="1" applyFill="1" applyBorder="1" applyAlignment="1">
      <alignment horizontal="left" vertical="center"/>
    </xf>
    <xf numFmtId="168" fontId="1" fillId="0" borderId="0" xfId="0" applyNumberFormat="1" applyFont="1" applyFill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_base etiquetteEAN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7</xdr:row>
          <xdr:rowOff>47625</xdr:rowOff>
        </xdr:from>
        <xdr:to>
          <xdr:col>3</xdr:col>
          <xdr:colOff>1276350</xdr:colOff>
          <xdr:row>8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9</xdr:row>
          <xdr:rowOff>85725</xdr:rowOff>
        </xdr:from>
        <xdr:to>
          <xdr:col>3</xdr:col>
          <xdr:colOff>1285875</xdr:colOff>
          <xdr:row>10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11</xdr:row>
          <xdr:rowOff>66675</xdr:rowOff>
        </xdr:from>
        <xdr:to>
          <xdr:col>3</xdr:col>
          <xdr:colOff>1285875</xdr:colOff>
          <xdr:row>12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13</xdr:row>
          <xdr:rowOff>47625</xdr:rowOff>
        </xdr:from>
        <xdr:to>
          <xdr:col>3</xdr:col>
          <xdr:colOff>1285875</xdr:colOff>
          <xdr:row>14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15</xdr:row>
          <xdr:rowOff>38100</xdr:rowOff>
        </xdr:from>
        <xdr:to>
          <xdr:col>3</xdr:col>
          <xdr:colOff>1285875</xdr:colOff>
          <xdr:row>16</xdr:row>
          <xdr:rowOff>19050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7</xdr:row>
          <xdr:rowOff>47625</xdr:rowOff>
        </xdr:from>
        <xdr:to>
          <xdr:col>3</xdr:col>
          <xdr:colOff>2047875</xdr:colOff>
          <xdr:row>8</xdr:row>
          <xdr:rowOff>57150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9</xdr:row>
          <xdr:rowOff>85725</xdr:rowOff>
        </xdr:from>
        <xdr:to>
          <xdr:col>3</xdr:col>
          <xdr:colOff>2047875</xdr:colOff>
          <xdr:row>10</xdr:row>
          <xdr:rowOff>66675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11</xdr:row>
          <xdr:rowOff>66675</xdr:rowOff>
        </xdr:from>
        <xdr:to>
          <xdr:col>3</xdr:col>
          <xdr:colOff>2047875</xdr:colOff>
          <xdr:row>12</xdr:row>
          <xdr:rowOff>47625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13</xdr:row>
          <xdr:rowOff>47625</xdr:rowOff>
        </xdr:from>
        <xdr:to>
          <xdr:col>3</xdr:col>
          <xdr:colOff>2047875</xdr:colOff>
          <xdr:row>14</xdr:row>
          <xdr:rowOff>28575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15</xdr:row>
          <xdr:rowOff>38100</xdr:rowOff>
        </xdr:from>
        <xdr:to>
          <xdr:col>3</xdr:col>
          <xdr:colOff>2047875</xdr:colOff>
          <xdr:row>16</xdr:row>
          <xdr:rowOff>19050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1104900</xdr:colOff>
          <xdr:row>5</xdr:row>
          <xdr:rowOff>133350</xdr:rowOff>
        </xdr:from>
        <xdr:to>
          <xdr:col>3</xdr:col>
          <xdr:colOff>1638300</xdr:colOff>
          <xdr:row>6</xdr:row>
          <xdr:rowOff>76200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1066800</xdr:colOff>
          <xdr:row>17</xdr:row>
          <xdr:rowOff>57150</xdr:rowOff>
        </xdr:from>
        <xdr:to>
          <xdr:col>4</xdr:col>
          <xdr:colOff>381000</xdr:colOff>
          <xdr:row>18</xdr:row>
          <xdr:rowOff>114300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Préparer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1066800</xdr:colOff>
          <xdr:row>22</xdr:row>
          <xdr:rowOff>47625</xdr:rowOff>
        </xdr:from>
        <xdr:to>
          <xdr:col>4</xdr:col>
          <xdr:colOff>381000</xdr:colOff>
          <xdr:row>23</xdr:row>
          <xdr:rowOff>133350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Voir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1066800</xdr:colOff>
          <xdr:row>24</xdr:row>
          <xdr:rowOff>152400</xdr:rowOff>
        </xdr:from>
        <xdr:to>
          <xdr:col>4</xdr:col>
          <xdr:colOff>381000</xdr:colOff>
          <xdr:row>26</xdr:row>
          <xdr:rowOff>76200</xdr:rowOff>
        </xdr:to>
        <xdr:sp macro="" textlink="">
          <xdr:nvSpPr>
            <xdr:cNvPr id="1040" name="CommandButton1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1066800</xdr:colOff>
          <xdr:row>19</xdr:row>
          <xdr:rowOff>104775</xdr:rowOff>
        </xdr:from>
        <xdr:to>
          <xdr:col>4</xdr:col>
          <xdr:colOff>381000</xdr:colOff>
          <xdr:row>21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en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77"/>
  <sheetViews>
    <sheetView tabSelected="1" zoomScaleNormal="100" workbookViewId="0">
      <selection activeCell="A11" sqref="A11"/>
    </sheetView>
  </sheetViews>
  <sheetFormatPr baseColWidth="10" defaultRowHeight="12.75" x14ac:dyDescent="0.2"/>
  <cols>
    <col min="1" max="1" width="15.7109375" style="12" customWidth="1"/>
    <col min="2" max="2" width="20.7109375" style="12" customWidth="1"/>
    <col min="3" max="3" width="3.7109375" style="20" customWidth="1"/>
    <col min="4" max="4" width="31.85546875" style="20" customWidth="1"/>
    <col min="5" max="16384" width="11.42578125" style="13"/>
  </cols>
  <sheetData>
    <row r="1" spans="1:5" ht="12.75" customHeight="1" x14ac:dyDescent="0.2">
      <c r="A1" s="46">
        <f ca="1">TODAY()</f>
        <v>42078</v>
      </c>
    </row>
    <row r="2" spans="1:5" ht="12.75" customHeight="1" x14ac:dyDescent="0.2"/>
    <row r="3" spans="1:5" ht="12.75" customHeight="1" thickBot="1" x14ac:dyDescent="0.25">
      <c r="B3" s="14" t="s">
        <v>11</v>
      </c>
    </row>
    <row r="4" spans="1:5" s="12" customFormat="1" ht="12.75" customHeight="1" thickBot="1" x14ac:dyDescent="0.25">
      <c r="A4" s="2"/>
      <c r="B4" s="28"/>
      <c r="C4" s="20"/>
      <c r="D4" s="21"/>
    </row>
    <row r="5" spans="1:5" ht="12.75" customHeight="1" x14ac:dyDescent="0.2">
      <c r="A5" s="15"/>
      <c r="B5" s="16"/>
      <c r="E5" s="1"/>
    </row>
    <row r="6" spans="1:5" s="23" customFormat="1" ht="18" customHeight="1" x14ac:dyDescent="0.2">
      <c r="A6" s="22"/>
      <c r="B6" s="26" t="str">
        <f>IF(B4="","",IF(ISERROR(VLOOKUP(B4,A:B,2,FALSE)),"INCONNU",VLOOKUP(B4,A:B,2,FALSE)))</f>
        <v/>
      </c>
      <c r="C6" s="24"/>
      <c r="D6" s="24"/>
      <c r="E6" s="25"/>
    </row>
    <row r="7" spans="1:5" ht="12.75" customHeight="1" x14ac:dyDescent="0.2">
      <c r="A7" s="15"/>
      <c r="B7" s="17"/>
      <c r="E7" s="1"/>
    </row>
    <row r="8" spans="1:5" ht="12.75" customHeight="1" x14ac:dyDescent="0.2">
      <c r="A8" s="18"/>
      <c r="B8" s="19"/>
      <c r="E8" s="1"/>
    </row>
    <row r="9" spans="1:5" ht="12.75" customHeight="1" x14ac:dyDescent="0.2"/>
    <row r="10" spans="1:5" ht="15" customHeight="1" x14ac:dyDescent="0.2">
      <c r="A10" s="7" t="s">
        <v>12</v>
      </c>
      <c r="B10" s="8" t="s">
        <v>10</v>
      </c>
      <c r="C10" s="32" t="s">
        <v>13</v>
      </c>
    </row>
    <row r="11" spans="1:5" ht="15" customHeight="1" x14ac:dyDescent="0.2">
      <c r="A11" s="9">
        <f>Ramasseurs!C2</f>
        <v>10000000009</v>
      </c>
      <c r="B11" s="1" t="str">
        <f>Ramasseurs!B2</f>
        <v>Ramasseur N°1</v>
      </c>
      <c r="C11" s="51">
        <f>COUNTIF(tableau,Ramasseurs!C2)</f>
        <v>0</v>
      </c>
    </row>
    <row r="12" spans="1:5" ht="15" customHeight="1" x14ac:dyDescent="0.2">
      <c r="A12" s="9">
        <f>Ramasseurs!C3</f>
        <v>20000000008</v>
      </c>
      <c r="B12" s="1" t="str">
        <f>Ramasseurs!B3</f>
        <v>Ramasseur N°2</v>
      </c>
      <c r="C12" s="51">
        <f>COUNTIF(tableau,Ramasseurs!C3)</f>
        <v>0</v>
      </c>
    </row>
    <row r="13" spans="1:5" ht="15" customHeight="1" x14ac:dyDescent="0.2">
      <c r="A13" s="9">
        <f>Ramasseurs!C4</f>
        <v>30000000007</v>
      </c>
      <c r="B13" s="1" t="str">
        <f>Ramasseurs!B4</f>
        <v>Ramasseur N°3</v>
      </c>
      <c r="C13" s="51">
        <f>COUNTIF(tableau,Ramasseurs!C4)</f>
        <v>0</v>
      </c>
    </row>
    <row r="14" spans="1:5" ht="15" customHeight="1" x14ac:dyDescent="0.2">
      <c r="A14" s="9">
        <f>Ramasseurs!C5</f>
        <v>40000000006</v>
      </c>
      <c r="B14" s="1" t="str">
        <f>Ramasseurs!B5</f>
        <v>Ramasseur N°4</v>
      </c>
      <c r="C14" s="51">
        <f>COUNTIF(tableau,Ramasseurs!C5)</f>
        <v>0</v>
      </c>
    </row>
    <row r="15" spans="1:5" ht="15" customHeight="1" x14ac:dyDescent="0.2">
      <c r="A15" s="9">
        <f>Ramasseurs!C6</f>
        <v>50000000005</v>
      </c>
      <c r="B15" s="1" t="str">
        <f>Ramasseurs!B6</f>
        <v>Ramasseur N°5</v>
      </c>
      <c r="C15" s="51">
        <f>COUNTIF(tableau,Ramasseurs!C6)</f>
        <v>0</v>
      </c>
    </row>
    <row r="16" spans="1:5" ht="15" customHeight="1" x14ac:dyDescent="0.2">
      <c r="A16" s="9">
        <f>Ramasseurs!C7</f>
        <v>60000000004</v>
      </c>
      <c r="B16" s="1" t="str">
        <f>Ramasseurs!B7</f>
        <v>Ramasseur N°6</v>
      </c>
      <c r="C16" s="51">
        <f>COUNTIF(tableau,Ramasseurs!C7)</f>
        <v>0</v>
      </c>
    </row>
    <row r="17" spans="1:3" ht="15" customHeight="1" x14ac:dyDescent="0.2">
      <c r="A17" s="9">
        <f>Ramasseurs!C8</f>
        <v>70000000003</v>
      </c>
      <c r="B17" s="1" t="str">
        <f>Ramasseurs!B8</f>
        <v>Ramasseur N°7</v>
      </c>
      <c r="C17" s="51">
        <f>COUNTIF(tableau,Ramasseurs!C8)</f>
        <v>0</v>
      </c>
    </row>
    <row r="18" spans="1:3" ht="15" customHeight="1" x14ac:dyDescent="0.2">
      <c r="A18" s="9">
        <f>Ramasseurs!C9</f>
        <v>80000000002</v>
      </c>
      <c r="B18" s="1" t="str">
        <f>Ramasseurs!B9</f>
        <v>Ramasseur N°8</v>
      </c>
      <c r="C18" s="51">
        <f>COUNTIF(tableau,Ramasseurs!C9)</f>
        <v>0</v>
      </c>
    </row>
    <row r="19" spans="1:3" ht="15" customHeight="1" x14ac:dyDescent="0.2">
      <c r="A19" s="9">
        <f>Ramasseurs!C10</f>
        <v>90000000001</v>
      </c>
      <c r="B19" s="1" t="str">
        <f>Ramasseurs!B10</f>
        <v>Ramasseur N°9</v>
      </c>
      <c r="C19" s="51">
        <f>COUNTIF(tableau,Ramasseurs!C10)</f>
        <v>0</v>
      </c>
    </row>
    <row r="20" spans="1:3" ht="15" customHeight="1" x14ac:dyDescent="0.2">
      <c r="A20" s="9">
        <f>Ramasseurs!C11</f>
        <v>100000000007</v>
      </c>
      <c r="B20" s="1" t="str">
        <f>Ramasseurs!B11</f>
        <v>Ramasseur N°10</v>
      </c>
      <c r="C20" s="51">
        <f>COUNTIF(tableau,Ramasseurs!C11)</f>
        <v>0</v>
      </c>
    </row>
    <row r="21" spans="1:3" ht="12.75" customHeight="1" x14ac:dyDescent="0.2">
      <c r="A21" s="9">
        <f>Ramasseurs!C12</f>
        <v>110000000006</v>
      </c>
      <c r="B21" s="1" t="str">
        <f>Ramasseurs!B12</f>
        <v>Ramasseur N°11</v>
      </c>
      <c r="C21" s="51">
        <f>COUNTIF(tableau,Ramasseurs!C12)</f>
        <v>0</v>
      </c>
    </row>
    <row r="22" spans="1:3" ht="12.75" customHeight="1" x14ac:dyDescent="0.2">
      <c r="A22" s="9">
        <f>Ramasseurs!C13</f>
        <v>120000000005</v>
      </c>
      <c r="B22" s="1" t="str">
        <f>Ramasseurs!B13</f>
        <v>Ramasseur N°12</v>
      </c>
      <c r="C22" s="51">
        <f>COUNTIF(tableau,Ramasseurs!C13)</f>
        <v>0</v>
      </c>
    </row>
    <row r="23" spans="1:3" ht="12.75" customHeight="1" x14ac:dyDescent="0.2">
      <c r="A23" s="9">
        <f>Ramasseurs!C14</f>
        <v>130000000004</v>
      </c>
      <c r="B23" s="1" t="str">
        <f>Ramasseurs!B14</f>
        <v>Ramasseur N°13</v>
      </c>
      <c r="C23" s="51">
        <f>COUNTIF(tableau,Ramasseurs!C14)</f>
        <v>0</v>
      </c>
    </row>
    <row r="24" spans="1:3" ht="12.75" customHeight="1" x14ac:dyDescent="0.2">
      <c r="A24" s="9">
        <f>Ramasseurs!C15</f>
        <v>140000000003</v>
      </c>
      <c r="B24" s="1" t="str">
        <f>Ramasseurs!B15</f>
        <v>Ramasseur N°14</v>
      </c>
      <c r="C24" s="51">
        <f>COUNTIF(tableau,Ramasseurs!C15)</f>
        <v>0</v>
      </c>
    </row>
    <row r="25" spans="1:3" ht="12.75" customHeight="1" x14ac:dyDescent="0.2">
      <c r="A25" s="9">
        <f>Ramasseurs!C16</f>
        <v>150000000002</v>
      </c>
      <c r="B25" s="1" t="str">
        <f>Ramasseurs!B16</f>
        <v>Ramasseur N°15</v>
      </c>
      <c r="C25" s="51">
        <f>COUNTIF(tableau,Ramasseurs!C16)</f>
        <v>0</v>
      </c>
    </row>
    <row r="26" spans="1:3" ht="12.75" customHeight="1" x14ac:dyDescent="0.2">
      <c r="A26" s="9">
        <f>Ramasseurs!C17</f>
        <v>160000000001</v>
      </c>
      <c r="B26" s="1" t="str">
        <f>Ramasseurs!B17</f>
        <v>Ramasseur N°16</v>
      </c>
      <c r="C26" s="51">
        <f>COUNTIF(tableau,Ramasseurs!C17)</f>
        <v>0</v>
      </c>
    </row>
    <row r="27" spans="1:3" ht="12.75" customHeight="1" x14ac:dyDescent="0.2">
      <c r="A27" s="9">
        <f>Ramasseurs!C18</f>
        <v>170000000000</v>
      </c>
      <c r="B27" s="1" t="str">
        <f>Ramasseurs!B18</f>
        <v>Ramasseur N°17</v>
      </c>
      <c r="C27" s="51">
        <f>COUNTIF(tableau,Ramasseurs!C18)</f>
        <v>0</v>
      </c>
    </row>
    <row r="28" spans="1:3" ht="12.75" customHeight="1" x14ac:dyDescent="0.2">
      <c r="A28" s="9">
        <f>Ramasseurs!C19</f>
        <v>180000000009</v>
      </c>
      <c r="B28" s="1" t="str">
        <f>Ramasseurs!B19</f>
        <v>Ramasseur N°18</v>
      </c>
      <c r="C28" s="51">
        <f>COUNTIF(tableau,Ramasseurs!C19)</f>
        <v>0</v>
      </c>
    </row>
    <row r="29" spans="1:3" ht="12.75" customHeight="1" x14ac:dyDescent="0.2">
      <c r="A29" s="9">
        <f>Ramasseurs!C20</f>
        <v>190000000008</v>
      </c>
      <c r="B29" s="1" t="str">
        <f>Ramasseurs!B20</f>
        <v>Ramasseur N°19</v>
      </c>
      <c r="C29" s="51">
        <f>COUNTIF(tableau,Ramasseurs!C20)</f>
        <v>0</v>
      </c>
    </row>
    <row r="30" spans="1:3" ht="12.75" customHeight="1" x14ac:dyDescent="0.2">
      <c r="A30" s="9">
        <f>Ramasseurs!C21</f>
        <v>200000000004</v>
      </c>
      <c r="B30" s="1" t="str">
        <f>Ramasseurs!B21</f>
        <v>Ramasseur N°20</v>
      </c>
      <c r="C30" s="51">
        <f>COUNTIF(tableau,Ramasseurs!C21)</f>
        <v>0</v>
      </c>
    </row>
    <row r="31" spans="1:3" ht="12.75" customHeight="1" x14ac:dyDescent="0.2">
      <c r="A31" s="9">
        <f>Ramasseurs!C22</f>
        <v>210000000003</v>
      </c>
      <c r="B31" s="1" t="str">
        <f>Ramasseurs!B22</f>
        <v>Ramasseur N°21</v>
      </c>
      <c r="C31" s="51">
        <f>COUNTIF(tableau,Ramasseurs!C22)</f>
        <v>0</v>
      </c>
    </row>
    <row r="32" spans="1:3" ht="12.75" customHeight="1" x14ac:dyDescent="0.2">
      <c r="A32" s="9">
        <f>Ramasseurs!C23</f>
        <v>220000000002</v>
      </c>
      <c r="B32" s="1" t="str">
        <f>Ramasseurs!B23</f>
        <v>Ramasseur N°22</v>
      </c>
      <c r="C32" s="51">
        <f>COUNTIF(tableau,Ramasseurs!C23)</f>
        <v>0</v>
      </c>
    </row>
    <row r="33" spans="1:3" ht="12.75" customHeight="1" x14ac:dyDescent="0.2">
      <c r="A33" s="9">
        <f>Ramasseurs!C24</f>
        <v>230000000001</v>
      </c>
      <c r="B33" s="1" t="str">
        <f>Ramasseurs!B24</f>
        <v>Ramasseur N°23</v>
      </c>
      <c r="C33" s="51">
        <f>COUNTIF(tableau,Ramasseurs!C24)</f>
        <v>0</v>
      </c>
    </row>
    <row r="34" spans="1:3" ht="12.75" customHeight="1" x14ac:dyDescent="0.2">
      <c r="A34" s="9">
        <f>Ramasseurs!C25</f>
        <v>240000000000</v>
      </c>
      <c r="B34" s="1" t="str">
        <f>Ramasseurs!B25</f>
        <v>Ramasseur N°24</v>
      </c>
      <c r="C34" s="51">
        <f>COUNTIF(tableau,Ramasseurs!C25)</f>
        <v>0</v>
      </c>
    </row>
    <row r="35" spans="1:3" ht="12.75" customHeight="1" x14ac:dyDescent="0.2">
      <c r="A35" s="9">
        <f>Ramasseurs!C26</f>
        <v>250000000009</v>
      </c>
      <c r="B35" s="1" t="str">
        <f>Ramasseurs!B26</f>
        <v>Ramasseur N°25</v>
      </c>
      <c r="C35" s="51">
        <f>COUNTIF(tableau,Ramasseurs!C26)</f>
        <v>0</v>
      </c>
    </row>
    <row r="36" spans="1:3" ht="12.75" customHeight="1" x14ac:dyDescent="0.2">
      <c r="A36" s="9">
        <f>Ramasseurs!C27</f>
        <v>260000000008</v>
      </c>
      <c r="B36" s="1" t="str">
        <f>Ramasseurs!B27</f>
        <v>Ramasseur N°26</v>
      </c>
      <c r="C36" s="51">
        <f>COUNTIF(tableau,Ramasseurs!C27)</f>
        <v>0</v>
      </c>
    </row>
    <row r="37" spans="1:3" ht="12.75" customHeight="1" x14ac:dyDescent="0.2">
      <c r="A37" s="9">
        <f>Ramasseurs!C28</f>
        <v>270000000007</v>
      </c>
      <c r="B37" s="1" t="str">
        <f>Ramasseurs!B28</f>
        <v>Ramasseur N°27</v>
      </c>
      <c r="C37" s="51">
        <f>COUNTIF(tableau,Ramasseurs!C28)</f>
        <v>0</v>
      </c>
    </row>
    <row r="38" spans="1:3" ht="12.75" customHeight="1" x14ac:dyDescent="0.2">
      <c r="A38" s="9">
        <f>Ramasseurs!C29</f>
        <v>280000000006</v>
      </c>
      <c r="B38" s="1" t="str">
        <f>Ramasseurs!B29</f>
        <v>Ramasseur N°28</v>
      </c>
      <c r="C38" s="51">
        <f>COUNTIF(tableau,Ramasseurs!C29)</f>
        <v>0</v>
      </c>
    </row>
    <row r="39" spans="1:3" ht="12.75" customHeight="1" x14ac:dyDescent="0.2">
      <c r="A39" s="9">
        <f>Ramasseurs!C30</f>
        <v>290000000005</v>
      </c>
      <c r="B39" s="1" t="str">
        <f>Ramasseurs!B30</f>
        <v>Ramasseur N°29</v>
      </c>
      <c r="C39" s="51">
        <f>COUNTIF(tableau,Ramasseurs!C30)</f>
        <v>0</v>
      </c>
    </row>
    <row r="40" spans="1:3" ht="12.75" customHeight="1" x14ac:dyDescent="0.2">
      <c r="A40" s="9">
        <f>Ramasseurs!C31</f>
        <v>300000000001</v>
      </c>
      <c r="B40" s="1" t="str">
        <f>Ramasseurs!B31</f>
        <v>Ramasseur N°30</v>
      </c>
      <c r="C40" s="51">
        <f>COUNTIF(tableau,Ramasseurs!C31)</f>
        <v>0</v>
      </c>
    </row>
    <row r="41" spans="1:3" ht="12.75" customHeight="1" x14ac:dyDescent="0.2">
      <c r="A41" s="9">
        <f>Ramasseurs!C32</f>
        <v>310000000000</v>
      </c>
      <c r="B41" s="1" t="str">
        <f>Ramasseurs!B32</f>
        <v>Ramasseur N°31</v>
      </c>
      <c r="C41" s="51">
        <f>COUNTIF(tableau,Ramasseurs!C32)</f>
        <v>0</v>
      </c>
    </row>
    <row r="42" spans="1:3" ht="12.75" customHeight="1" x14ac:dyDescent="0.2">
      <c r="A42" s="9">
        <f>Ramasseurs!C33</f>
        <v>320000000009</v>
      </c>
      <c r="B42" s="1" t="str">
        <f>Ramasseurs!B33</f>
        <v>Ramasseur N°32</v>
      </c>
      <c r="C42" s="51">
        <f>COUNTIF(tableau,Ramasseurs!C33)</f>
        <v>0</v>
      </c>
    </row>
    <row r="43" spans="1:3" ht="12.75" customHeight="1" x14ac:dyDescent="0.2">
      <c r="A43" s="9">
        <f>Ramasseurs!C34</f>
        <v>330000000008</v>
      </c>
      <c r="B43" s="1" t="str">
        <f>Ramasseurs!B34</f>
        <v>Ramasseur N°33</v>
      </c>
      <c r="C43" s="51">
        <f>COUNTIF(tableau,Ramasseurs!C34)</f>
        <v>0</v>
      </c>
    </row>
    <row r="44" spans="1:3" ht="12.75" customHeight="1" x14ac:dyDescent="0.2">
      <c r="A44" s="9">
        <f>Ramasseurs!C35</f>
        <v>340000000007</v>
      </c>
      <c r="B44" s="1" t="str">
        <f>Ramasseurs!B35</f>
        <v>Ramasseur N°34</v>
      </c>
      <c r="C44" s="51">
        <f>COUNTIF(tableau,Ramasseurs!C35)</f>
        <v>0</v>
      </c>
    </row>
    <row r="45" spans="1:3" ht="12.75" customHeight="1" x14ac:dyDescent="0.2">
      <c r="A45" s="9">
        <f>Ramasseurs!C36</f>
        <v>350000000006</v>
      </c>
      <c r="B45" s="1" t="str">
        <f>Ramasseurs!B36</f>
        <v>Ramasseur N°35</v>
      </c>
      <c r="C45" s="51">
        <f>COUNTIF(tableau,Ramasseurs!C36)</f>
        <v>0</v>
      </c>
    </row>
    <row r="46" spans="1:3" ht="12.75" customHeight="1" x14ac:dyDescent="0.2">
      <c r="A46" s="9">
        <f>Ramasseurs!C37</f>
        <v>360000000005</v>
      </c>
      <c r="B46" s="1" t="str">
        <f>Ramasseurs!B37</f>
        <v>Ramasseur N°36</v>
      </c>
      <c r="C46" s="51">
        <f>COUNTIF(tableau,Ramasseurs!C37)</f>
        <v>0</v>
      </c>
    </row>
    <row r="47" spans="1:3" ht="12.75" customHeight="1" x14ac:dyDescent="0.2">
      <c r="A47" s="9">
        <f>Ramasseurs!C38</f>
        <v>370000000004</v>
      </c>
      <c r="B47" s="1" t="str">
        <f>Ramasseurs!B38</f>
        <v>Ramasseur N°37</v>
      </c>
      <c r="C47" s="51">
        <f>COUNTIF(tableau,Ramasseurs!C38)</f>
        <v>0</v>
      </c>
    </row>
    <row r="48" spans="1:3" ht="12.75" customHeight="1" x14ac:dyDescent="0.2">
      <c r="A48" s="9">
        <f>Ramasseurs!C39</f>
        <v>380000000003</v>
      </c>
      <c r="B48" s="1" t="str">
        <f>Ramasseurs!B39</f>
        <v>Ramasseur N°38</v>
      </c>
      <c r="C48" s="51">
        <f>COUNTIF(tableau,Ramasseurs!C39)</f>
        <v>0</v>
      </c>
    </row>
    <row r="49" spans="1:3" ht="12.75" customHeight="1" x14ac:dyDescent="0.2">
      <c r="A49" s="9">
        <f>Ramasseurs!C40</f>
        <v>390000000002</v>
      </c>
      <c r="B49" s="1" t="str">
        <f>Ramasseurs!B40</f>
        <v>Ramasseur N°39</v>
      </c>
      <c r="C49" s="51">
        <f>COUNTIF(tableau,Ramasseurs!C40)</f>
        <v>0</v>
      </c>
    </row>
    <row r="50" spans="1:3" ht="12.75" customHeight="1" x14ac:dyDescent="0.2">
      <c r="A50" s="9">
        <f>Ramasseurs!C41</f>
        <v>400000000008</v>
      </c>
      <c r="B50" s="1" t="str">
        <f>Ramasseurs!B41</f>
        <v>Ramasseur N°40</v>
      </c>
      <c r="C50" s="51">
        <f>COUNTIF(tableau,Ramasseurs!C41)</f>
        <v>0</v>
      </c>
    </row>
    <row r="51" spans="1:3" ht="12.75" customHeight="1" x14ac:dyDescent="0.2">
      <c r="A51" s="9">
        <f>Ramasseurs!C42</f>
        <v>410000000007</v>
      </c>
      <c r="B51" s="1" t="str">
        <f>Ramasseurs!B42</f>
        <v>Ramasseur N°41</v>
      </c>
      <c r="C51" s="51">
        <f>COUNTIF(tableau,Ramasseurs!C42)</f>
        <v>0</v>
      </c>
    </row>
    <row r="52" spans="1:3" ht="12.75" customHeight="1" x14ac:dyDescent="0.2">
      <c r="A52" s="9">
        <f>Ramasseurs!C43</f>
        <v>420000000006</v>
      </c>
      <c r="B52" s="1" t="str">
        <f>Ramasseurs!B43</f>
        <v>Ramasseur N°42</v>
      </c>
      <c r="C52" s="51">
        <f>COUNTIF(tableau,Ramasseurs!C43)</f>
        <v>0</v>
      </c>
    </row>
    <row r="53" spans="1:3" ht="12.75" customHeight="1" x14ac:dyDescent="0.2">
      <c r="A53" s="9">
        <f>Ramasseurs!C44</f>
        <v>430000000005</v>
      </c>
      <c r="B53" s="1" t="str">
        <f>Ramasseurs!B44</f>
        <v>Ramasseur N°43</v>
      </c>
      <c r="C53" s="51">
        <f>COUNTIF(tableau,Ramasseurs!C44)</f>
        <v>0</v>
      </c>
    </row>
    <row r="54" spans="1:3" ht="12.75" customHeight="1" x14ac:dyDescent="0.2">
      <c r="A54" s="9">
        <f>Ramasseurs!C45</f>
        <v>440000000004</v>
      </c>
      <c r="B54" s="1" t="str">
        <f>Ramasseurs!B45</f>
        <v>Ramasseur N°44</v>
      </c>
      <c r="C54" s="51">
        <f>COUNTIF(tableau,Ramasseurs!C45)</f>
        <v>0</v>
      </c>
    </row>
    <row r="55" spans="1:3" ht="12.75" customHeight="1" x14ac:dyDescent="0.2">
      <c r="A55" s="9">
        <f>Ramasseurs!C46</f>
        <v>450000000003</v>
      </c>
      <c r="B55" s="1" t="str">
        <f>Ramasseurs!B46</f>
        <v>Ramasseur N°45</v>
      </c>
      <c r="C55" s="51">
        <f>COUNTIF(tableau,Ramasseurs!C46)</f>
        <v>0</v>
      </c>
    </row>
    <row r="56" spans="1:3" ht="12.75" customHeight="1" x14ac:dyDescent="0.2">
      <c r="A56" s="9">
        <f>Ramasseurs!C47</f>
        <v>460000000002</v>
      </c>
      <c r="B56" s="1" t="str">
        <f>Ramasseurs!B47</f>
        <v>Ramasseur N°46</v>
      </c>
      <c r="C56" s="51">
        <f>COUNTIF(tableau,Ramasseurs!C47)</f>
        <v>0</v>
      </c>
    </row>
    <row r="57" spans="1:3" ht="12.75" customHeight="1" x14ac:dyDescent="0.2">
      <c r="A57" s="9">
        <f>Ramasseurs!C48</f>
        <v>470000000001</v>
      </c>
      <c r="B57" s="1" t="str">
        <f>Ramasseurs!B48</f>
        <v>Ramasseur N°47</v>
      </c>
      <c r="C57" s="51">
        <f>COUNTIF(tableau,Ramasseurs!C48)</f>
        <v>0</v>
      </c>
    </row>
    <row r="58" spans="1:3" ht="12.75" customHeight="1" x14ac:dyDescent="0.2">
      <c r="A58" s="9">
        <f>Ramasseurs!C49</f>
        <v>480000000000</v>
      </c>
      <c r="B58" s="1" t="str">
        <f>Ramasseurs!B49</f>
        <v>Ramasseur N°48</v>
      </c>
      <c r="C58" s="51">
        <f>COUNTIF(tableau,Ramasseurs!C49)</f>
        <v>0</v>
      </c>
    </row>
    <row r="59" spans="1:3" ht="12.75" customHeight="1" x14ac:dyDescent="0.2">
      <c r="A59" s="9">
        <f>Ramasseurs!C50</f>
        <v>490000000009</v>
      </c>
      <c r="B59" s="1" t="str">
        <f>Ramasseurs!B50</f>
        <v>Ramasseur N°49</v>
      </c>
      <c r="C59" s="51">
        <f>COUNTIF(tableau,Ramasseurs!C50)</f>
        <v>0</v>
      </c>
    </row>
    <row r="60" spans="1:3" ht="12.75" customHeight="1" x14ac:dyDescent="0.2">
      <c r="A60" s="9">
        <f>Ramasseurs!C51</f>
        <v>500000000005</v>
      </c>
      <c r="B60" s="1" t="str">
        <f>Ramasseurs!B51</f>
        <v>Ramasseur N°50</v>
      </c>
      <c r="C60" s="51">
        <f>COUNTIF(tableau,Ramasseurs!C51)</f>
        <v>0</v>
      </c>
    </row>
    <row r="61" spans="1:3" ht="12.75" customHeight="1" x14ac:dyDescent="0.2">
      <c r="A61" s="50"/>
      <c r="B61" s="50"/>
      <c r="C61" s="33">
        <f>SUM(C11:C60)</f>
        <v>0</v>
      </c>
    </row>
    <row r="62" spans="1:3" ht="12.75" customHeight="1" x14ac:dyDescent="0.2"/>
    <row r="63" spans="1:3" ht="12.75" customHeight="1" x14ac:dyDescent="0.2"/>
    <row r="64" spans="1:3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</sheetData>
  <sheetProtection selectLockedCells="1"/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0" r:id="rId4" name="CommandButton1">
          <controlPr defaultSize="0" autoLine="0" r:id="rId5">
            <anchor moveWithCells="1">
              <from>
                <xdr:col>3</xdr:col>
                <xdr:colOff>1066800</xdr:colOff>
                <xdr:row>24</xdr:row>
                <xdr:rowOff>152400</xdr:rowOff>
              </from>
              <to>
                <xdr:col>4</xdr:col>
                <xdr:colOff>381000</xdr:colOff>
                <xdr:row>26</xdr:row>
                <xdr:rowOff>76200</xdr:rowOff>
              </to>
            </anchor>
          </controlPr>
        </control>
      </mc:Choice>
      <mc:Fallback>
        <control shapeId="1040" r:id="rId4" name="CommandButton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ThisWorkbook.Ramasseur1">
            <anchor moveWithCells="1">
              <from>
                <xdr:col>3</xdr:col>
                <xdr:colOff>742950</xdr:colOff>
                <xdr:row>7</xdr:row>
                <xdr:rowOff>47625</xdr:rowOff>
              </from>
              <to>
                <xdr:col>3</xdr:col>
                <xdr:colOff>1276350</xdr:colOff>
                <xdr:row>8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Button 2">
          <controlPr defaultSize="0" print="0" autoFill="0" autoPict="0" macro="[0]!ThisWorkbook.Ramasseur2">
            <anchor moveWithCells="1">
              <from>
                <xdr:col>3</xdr:col>
                <xdr:colOff>752475</xdr:colOff>
                <xdr:row>9</xdr:row>
                <xdr:rowOff>85725</xdr:rowOff>
              </from>
              <to>
                <xdr:col>3</xdr:col>
                <xdr:colOff>1285875</xdr:colOff>
                <xdr:row>10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8" name="Button 3">
          <controlPr defaultSize="0" print="0" autoFill="0" autoPict="0" macro="[0]!ThisWorkbook.Ramasseur3">
            <anchor moveWithCells="1">
              <from>
                <xdr:col>3</xdr:col>
                <xdr:colOff>752475</xdr:colOff>
                <xdr:row>11</xdr:row>
                <xdr:rowOff>66675</xdr:rowOff>
              </from>
              <to>
                <xdr:col>3</xdr:col>
                <xdr:colOff>1285875</xdr:colOff>
                <xdr:row>12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Button 4">
          <controlPr defaultSize="0" print="0" autoFill="0" autoPict="0" macro="[0]!ThisWorkbook.Ramasseur4">
            <anchor moveWithCells="1">
              <from>
                <xdr:col>3</xdr:col>
                <xdr:colOff>752475</xdr:colOff>
                <xdr:row>13</xdr:row>
                <xdr:rowOff>47625</xdr:rowOff>
              </from>
              <to>
                <xdr:col>3</xdr:col>
                <xdr:colOff>1285875</xdr:colOff>
                <xdr:row>14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0" name="Button 5">
          <controlPr defaultSize="0" print="0" autoFill="0" autoPict="0" macro="[0]!ThisWorkbook.Ramasseur5">
            <anchor moveWithCells="1">
              <from>
                <xdr:col>3</xdr:col>
                <xdr:colOff>752475</xdr:colOff>
                <xdr:row>15</xdr:row>
                <xdr:rowOff>38100</xdr:rowOff>
              </from>
              <to>
                <xdr:col>3</xdr:col>
                <xdr:colOff>1285875</xdr:colOff>
                <xdr:row>16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1" name="Button 6">
          <controlPr defaultSize="0" print="0" autoFill="0" autoPict="0" macro="[0]!ThisWorkbook.Ramasseur6">
            <anchor moveWithCells="1">
              <from>
                <xdr:col>3</xdr:col>
                <xdr:colOff>1514475</xdr:colOff>
                <xdr:row>7</xdr:row>
                <xdr:rowOff>47625</xdr:rowOff>
              </from>
              <to>
                <xdr:col>3</xdr:col>
                <xdr:colOff>2047875</xdr:colOff>
                <xdr:row>8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2" name="Button 7">
          <controlPr defaultSize="0" print="0" autoFill="0" autoPict="0" macro="[0]!ThisWorkbook.Ramasseur7">
            <anchor moveWithCells="1">
              <from>
                <xdr:col>3</xdr:col>
                <xdr:colOff>1514475</xdr:colOff>
                <xdr:row>9</xdr:row>
                <xdr:rowOff>85725</xdr:rowOff>
              </from>
              <to>
                <xdr:col>3</xdr:col>
                <xdr:colOff>2047875</xdr:colOff>
                <xdr:row>10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3" name="Button 8">
          <controlPr defaultSize="0" print="0" autoFill="0" autoPict="0" macro="[0]!ThisWorkbook.Ramasseur8">
            <anchor moveWithCells="1">
              <from>
                <xdr:col>3</xdr:col>
                <xdr:colOff>1514475</xdr:colOff>
                <xdr:row>11</xdr:row>
                <xdr:rowOff>66675</xdr:rowOff>
              </from>
              <to>
                <xdr:col>3</xdr:col>
                <xdr:colOff>2047875</xdr:colOff>
                <xdr:row>12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4" name="Button 9">
          <controlPr defaultSize="0" print="0" autoFill="0" autoPict="0" macro="[0]!ThisWorkbook.Ramasseur9">
            <anchor moveWithCells="1">
              <from>
                <xdr:col>3</xdr:col>
                <xdr:colOff>1514475</xdr:colOff>
                <xdr:row>13</xdr:row>
                <xdr:rowOff>47625</xdr:rowOff>
              </from>
              <to>
                <xdr:col>3</xdr:col>
                <xdr:colOff>2047875</xdr:colOff>
                <xdr:row>14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5" name="Button 10">
          <controlPr defaultSize="0" print="0" autoFill="0" autoPict="0" macro="[0]!ThisWorkbook.Ramasseur10">
            <anchor moveWithCells="1">
              <from>
                <xdr:col>3</xdr:col>
                <xdr:colOff>1514475</xdr:colOff>
                <xdr:row>15</xdr:row>
                <xdr:rowOff>38100</xdr:rowOff>
              </from>
              <to>
                <xdr:col>3</xdr:col>
                <xdr:colOff>2047875</xdr:colOff>
                <xdr:row>16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6" name="Button 11">
          <controlPr defaultSize="0" print="0" autoFill="0" autoPict="0" macro="[0]!ThisWorkbook.RAZ">
            <anchor moveWithCells="1">
              <from>
                <xdr:col>3</xdr:col>
                <xdr:colOff>1104900</xdr:colOff>
                <xdr:row>5</xdr:row>
                <xdr:rowOff>133350</xdr:rowOff>
              </from>
              <to>
                <xdr:col>3</xdr:col>
                <xdr:colOff>1638300</xdr:colOff>
                <xdr:row>6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7" name="Button 13">
          <controlPr defaultSize="0" print="0" autoFill="0" autoPict="0" macro="[0]!Impression">
            <anchor moveWithCells="1">
              <from>
                <xdr:col>3</xdr:col>
                <xdr:colOff>1066800</xdr:colOff>
                <xdr:row>17</xdr:row>
                <xdr:rowOff>57150</xdr:rowOff>
              </from>
              <to>
                <xdr:col>4</xdr:col>
                <xdr:colOff>381000</xdr:colOff>
                <xdr:row>18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8" name="Button 15">
          <controlPr defaultSize="0" print="0" autoFill="0" autoPict="0" macro="[0]!Voir_PDF">
            <anchor moveWithCells="1">
              <from>
                <xdr:col>3</xdr:col>
                <xdr:colOff>1066800</xdr:colOff>
                <xdr:row>22</xdr:row>
                <xdr:rowOff>47625</xdr:rowOff>
              </from>
              <to>
                <xdr:col>4</xdr:col>
                <xdr:colOff>381000</xdr:colOff>
                <xdr:row>23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9" name="Button 17">
          <controlPr defaultSize="0" print="0" autoFill="0" autoPict="0" macro="[0]!Enregistrer_PDF">
            <anchor moveWithCells="1" sizeWithCells="1">
              <from>
                <xdr:col>3</xdr:col>
                <xdr:colOff>1066800</xdr:colOff>
                <xdr:row>19</xdr:row>
                <xdr:rowOff>104775</xdr:rowOff>
              </from>
              <to>
                <xdr:col>4</xdr:col>
                <xdr:colOff>381000</xdr:colOff>
                <xdr:row>21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"/>
  <sheetViews>
    <sheetView workbookViewId="0">
      <selection activeCell="A2" sqref="A2"/>
    </sheetView>
  </sheetViews>
  <sheetFormatPr baseColWidth="10" defaultRowHeight="12.75" x14ac:dyDescent="0.2"/>
  <cols>
    <col min="1" max="1" width="15.7109375" style="5" customWidth="1"/>
    <col min="2" max="2" width="20.7109375" style="6" customWidth="1"/>
    <col min="3" max="3" width="15.7109375" style="3" customWidth="1"/>
    <col min="4" max="4" width="11.42578125" style="3"/>
    <col min="5" max="5" width="21" style="27" customWidth="1"/>
    <col min="6" max="6" width="26" style="3" customWidth="1"/>
    <col min="7" max="16384" width="11.42578125" style="3"/>
  </cols>
  <sheetData>
    <row r="1" spans="1:9" ht="12.75" customHeight="1" x14ac:dyDescent="0.2">
      <c r="A1" s="7" t="s">
        <v>12</v>
      </c>
      <c r="B1" s="8" t="s">
        <v>10</v>
      </c>
      <c r="C1" s="1"/>
      <c r="I1" s="4"/>
    </row>
    <row r="2" spans="1:9" x14ac:dyDescent="0.2">
      <c r="A2" s="10"/>
      <c r="B2" s="11"/>
      <c r="C2" s="3" t="s">
        <v>55</v>
      </c>
    </row>
    <row r="4" spans="1:9" x14ac:dyDescent="0.2">
      <c r="A4" s="10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1"/>
  <sheetViews>
    <sheetView workbookViewId="0">
      <selection activeCell="C2" sqref="C2"/>
    </sheetView>
  </sheetViews>
  <sheetFormatPr baseColWidth="10" defaultRowHeight="12.75" x14ac:dyDescent="0.2"/>
  <cols>
    <col min="1" max="2" width="20.7109375" customWidth="1"/>
    <col min="3" max="3" width="15.7109375" style="49" customWidth="1"/>
  </cols>
  <sheetData>
    <row r="1" spans="1:3" s="31" customFormat="1" x14ac:dyDescent="0.2">
      <c r="A1" s="29" t="s">
        <v>10</v>
      </c>
      <c r="B1" s="29" t="s">
        <v>44</v>
      </c>
      <c r="C1" s="47" t="s">
        <v>12</v>
      </c>
    </row>
    <row r="2" spans="1:3" x14ac:dyDescent="0.2">
      <c r="A2" t="s">
        <v>0</v>
      </c>
      <c r="B2" s="30" t="str">
        <f>A2</f>
        <v>Ramasseur N°1</v>
      </c>
      <c r="C2" s="9">
        <v>10000000009</v>
      </c>
    </row>
    <row r="3" spans="1:3" x14ac:dyDescent="0.2">
      <c r="A3" t="s">
        <v>1</v>
      </c>
      <c r="B3" t="str">
        <f t="shared" ref="B3:B51" si="0">A3</f>
        <v>Ramasseur N°2</v>
      </c>
      <c r="C3" s="9">
        <v>20000000008</v>
      </c>
    </row>
    <row r="4" spans="1:3" x14ac:dyDescent="0.2">
      <c r="A4" t="s">
        <v>2</v>
      </c>
      <c r="B4" t="str">
        <f t="shared" si="0"/>
        <v>Ramasseur N°3</v>
      </c>
      <c r="C4" s="9">
        <v>30000000007</v>
      </c>
    </row>
    <row r="5" spans="1:3" x14ac:dyDescent="0.2">
      <c r="A5" t="s">
        <v>3</v>
      </c>
      <c r="B5" t="str">
        <f t="shared" si="0"/>
        <v>Ramasseur N°4</v>
      </c>
      <c r="C5" s="9">
        <v>40000000006</v>
      </c>
    </row>
    <row r="6" spans="1:3" x14ac:dyDescent="0.2">
      <c r="A6" t="s">
        <v>4</v>
      </c>
      <c r="B6" t="str">
        <f t="shared" si="0"/>
        <v>Ramasseur N°5</v>
      </c>
      <c r="C6" s="9">
        <v>50000000005</v>
      </c>
    </row>
    <row r="7" spans="1:3" x14ac:dyDescent="0.2">
      <c r="A7" t="s">
        <v>5</v>
      </c>
      <c r="B7" t="str">
        <f t="shared" si="0"/>
        <v>Ramasseur N°6</v>
      </c>
      <c r="C7" s="9">
        <v>60000000004</v>
      </c>
    </row>
    <row r="8" spans="1:3" x14ac:dyDescent="0.2">
      <c r="A8" t="s">
        <v>6</v>
      </c>
      <c r="B8" t="str">
        <f t="shared" si="0"/>
        <v>Ramasseur N°7</v>
      </c>
      <c r="C8" s="9">
        <v>70000000003</v>
      </c>
    </row>
    <row r="9" spans="1:3" x14ac:dyDescent="0.2">
      <c r="A9" t="s">
        <v>7</v>
      </c>
      <c r="B9" t="str">
        <f t="shared" si="0"/>
        <v>Ramasseur N°8</v>
      </c>
      <c r="C9" s="9">
        <v>80000000002</v>
      </c>
    </row>
    <row r="10" spans="1:3" x14ac:dyDescent="0.2">
      <c r="A10" t="s">
        <v>8</v>
      </c>
      <c r="B10" t="str">
        <f t="shared" si="0"/>
        <v>Ramasseur N°9</v>
      </c>
      <c r="C10" s="9">
        <v>90000000001</v>
      </c>
    </row>
    <row r="11" spans="1:3" x14ac:dyDescent="0.2">
      <c r="A11" t="s">
        <v>9</v>
      </c>
      <c r="B11" t="str">
        <f t="shared" si="0"/>
        <v>Ramasseur N°10</v>
      </c>
      <c r="C11" s="9">
        <v>100000000007</v>
      </c>
    </row>
    <row r="12" spans="1:3" x14ac:dyDescent="0.2">
      <c r="A12" t="s">
        <v>14</v>
      </c>
      <c r="B12" t="str">
        <f t="shared" si="0"/>
        <v>Ramasseur N°11</v>
      </c>
      <c r="C12" s="48">
        <v>110000000006</v>
      </c>
    </row>
    <row r="13" spans="1:3" x14ac:dyDescent="0.2">
      <c r="A13" t="s">
        <v>15</v>
      </c>
      <c r="B13" t="str">
        <f t="shared" si="0"/>
        <v>Ramasseur N°12</v>
      </c>
      <c r="C13" s="49">
        <v>120000000005</v>
      </c>
    </row>
    <row r="14" spans="1:3" x14ac:dyDescent="0.2">
      <c r="A14" t="s">
        <v>16</v>
      </c>
      <c r="B14" t="str">
        <f t="shared" si="0"/>
        <v>Ramasseur N°13</v>
      </c>
      <c r="C14" s="49">
        <v>130000000004</v>
      </c>
    </row>
    <row r="15" spans="1:3" x14ac:dyDescent="0.2">
      <c r="A15" t="s">
        <v>17</v>
      </c>
      <c r="B15" t="str">
        <f t="shared" si="0"/>
        <v>Ramasseur N°14</v>
      </c>
      <c r="C15" s="49">
        <v>140000000003</v>
      </c>
    </row>
    <row r="16" spans="1:3" x14ac:dyDescent="0.2">
      <c r="A16" t="s">
        <v>18</v>
      </c>
      <c r="B16" t="str">
        <f t="shared" si="0"/>
        <v>Ramasseur N°15</v>
      </c>
      <c r="C16" s="49">
        <v>150000000002</v>
      </c>
    </row>
    <row r="17" spans="1:3" x14ac:dyDescent="0.2">
      <c r="A17" t="s">
        <v>19</v>
      </c>
      <c r="B17" t="str">
        <f t="shared" si="0"/>
        <v>Ramasseur N°16</v>
      </c>
      <c r="C17" s="49">
        <v>160000000001</v>
      </c>
    </row>
    <row r="18" spans="1:3" x14ac:dyDescent="0.2">
      <c r="A18" t="s">
        <v>20</v>
      </c>
      <c r="B18" t="str">
        <f t="shared" si="0"/>
        <v>Ramasseur N°17</v>
      </c>
      <c r="C18" s="49">
        <v>170000000000</v>
      </c>
    </row>
    <row r="19" spans="1:3" x14ac:dyDescent="0.2">
      <c r="A19" t="s">
        <v>21</v>
      </c>
      <c r="B19" t="str">
        <f t="shared" si="0"/>
        <v>Ramasseur N°18</v>
      </c>
      <c r="C19" s="49">
        <v>180000000009</v>
      </c>
    </row>
    <row r="20" spans="1:3" x14ac:dyDescent="0.2">
      <c r="A20" t="s">
        <v>22</v>
      </c>
      <c r="B20" t="str">
        <f t="shared" si="0"/>
        <v>Ramasseur N°19</v>
      </c>
      <c r="C20" s="49">
        <v>190000000008</v>
      </c>
    </row>
    <row r="21" spans="1:3" x14ac:dyDescent="0.2">
      <c r="A21" t="s">
        <v>23</v>
      </c>
      <c r="B21" t="str">
        <f t="shared" si="0"/>
        <v>Ramasseur N°20</v>
      </c>
      <c r="C21" s="49">
        <v>200000000004</v>
      </c>
    </row>
    <row r="22" spans="1:3" x14ac:dyDescent="0.2">
      <c r="A22" t="s">
        <v>24</v>
      </c>
      <c r="B22" t="str">
        <f t="shared" si="0"/>
        <v>Ramasseur N°21</v>
      </c>
      <c r="C22" s="49">
        <v>210000000003</v>
      </c>
    </row>
    <row r="23" spans="1:3" x14ac:dyDescent="0.2">
      <c r="A23" t="s">
        <v>25</v>
      </c>
      <c r="B23" t="str">
        <f t="shared" si="0"/>
        <v>Ramasseur N°22</v>
      </c>
      <c r="C23" s="49">
        <v>220000000002</v>
      </c>
    </row>
    <row r="24" spans="1:3" x14ac:dyDescent="0.2">
      <c r="A24" t="s">
        <v>26</v>
      </c>
      <c r="B24" t="str">
        <f t="shared" si="0"/>
        <v>Ramasseur N°23</v>
      </c>
      <c r="C24" s="49">
        <v>230000000001</v>
      </c>
    </row>
    <row r="25" spans="1:3" x14ac:dyDescent="0.2">
      <c r="A25" t="s">
        <v>27</v>
      </c>
      <c r="B25" t="str">
        <f t="shared" si="0"/>
        <v>Ramasseur N°24</v>
      </c>
      <c r="C25" s="49">
        <v>240000000000</v>
      </c>
    </row>
    <row r="26" spans="1:3" x14ac:dyDescent="0.2">
      <c r="A26" t="s">
        <v>28</v>
      </c>
      <c r="B26" t="str">
        <f t="shared" si="0"/>
        <v>Ramasseur N°25</v>
      </c>
      <c r="C26" s="49">
        <v>250000000009</v>
      </c>
    </row>
    <row r="27" spans="1:3" x14ac:dyDescent="0.2">
      <c r="A27" t="s">
        <v>29</v>
      </c>
      <c r="B27" t="str">
        <f t="shared" si="0"/>
        <v>Ramasseur N°26</v>
      </c>
      <c r="C27" s="49">
        <v>260000000008</v>
      </c>
    </row>
    <row r="28" spans="1:3" x14ac:dyDescent="0.2">
      <c r="A28" t="s">
        <v>30</v>
      </c>
      <c r="B28" t="str">
        <f t="shared" si="0"/>
        <v>Ramasseur N°27</v>
      </c>
      <c r="C28" s="49">
        <v>270000000007</v>
      </c>
    </row>
    <row r="29" spans="1:3" x14ac:dyDescent="0.2">
      <c r="A29" t="s">
        <v>31</v>
      </c>
      <c r="B29" t="str">
        <f t="shared" si="0"/>
        <v>Ramasseur N°28</v>
      </c>
      <c r="C29" s="49">
        <v>280000000006</v>
      </c>
    </row>
    <row r="30" spans="1:3" x14ac:dyDescent="0.2">
      <c r="A30" t="s">
        <v>32</v>
      </c>
      <c r="B30" t="str">
        <f t="shared" si="0"/>
        <v>Ramasseur N°29</v>
      </c>
      <c r="C30" s="49">
        <v>290000000005</v>
      </c>
    </row>
    <row r="31" spans="1:3" x14ac:dyDescent="0.2">
      <c r="A31" t="s">
        <v>33</v>
      </c>
      <c r="B31" t="str">
        <f t="shared" si="0"/>
        <v>Ramasseur N°30</v>
      </c>
      <c r="C31" s="49">
        <v>300000000001</v>
      </c>
    </row>
    <row r="32" spans="1:3" x14ac:dyDescent="0.2">
      <c r="A32" t="s">
        <v>34</v>
      </c>
      <c r="B32" t="str">
        <f t="shared" si="0"/>
        <v>Ramasseur N°31</v>
      </c>
      <c r="C32" s="49">
        <v>310000000000</v>
      </c>
    </row>
    <row r="33" spans="1:3" x14ac:dyDescent="0.2">
      <c r="A33" t="s">
        <v>35</v>
      </c>
      <c r="B33" t="str">
        <f t="shared" si="0"/>
        <v>Ramasseur N°32</v>
      </c>
      <c r="C33" s="49">
        <v>320000000009</v>
      </c>
    </row>
    <row r="34" spans="1:3" x14ac:dyDescent="0.2">
      <c r="A34" t="s">
        <v>36</v>
      </c>
      <c r="B34" t="str">
        <f t="shared" si="0"/>
        <v>Ramasseur N°33</v>
      </c>
      <c r="C34" s="49">
        <v>330000000008</v>
      </c>
    </row>
    <row r="35" spans="1:3" x14ac:dyDescent="0.2">
      <c r="A35" t="s">
        <v>37</v>
      </c>
      <c r="B35" t="str">
        <f t="shared" si="0"/>
        <v>Ramasseur N°34</v>
      </c>
      <c r="C35" s="49">
        <v>340000000007</v>
      </c>
    </row>
    <row r="36" spans="1:3" x14ac:dyDescent="0.2">
      <c r="A36" t="s">
        <v>38</v>
      </c>
      <c r="B36" t="str">
        <f t="shared" si="0"/>
        <v>Ramasseur N°35</v>
      </c>
      <c r="C36" s="49">
        <v>350000000006</v>
      </c>
    </row>
    <row r="37" spans="1:3" x14ac:dyDescent="0.2">
      <c r="A37" t="s">
        <v>39</v>
      </c>
      <c r="B37" t="str">
        <f t="shared" si="0"/>
        <v>Ramasseur N°36</v>
      </c>
      <c r="C37" s="49">
        <v>360000000005</v>
      </c>
    </row>
    <row r="38" spans="1:3" x14ac:dyDescent="0.2">
      <c r="A38" t="s">
        <v>40</v>
      </c>
      <c r="B38" t="str">
        <f t="shared" si="0"/>
        <v>Ramasseur N°37</v>
      </c>
      <c r="C38" s="49">
        <v>370000000004</v>
      </c>
    </row>
    <row r="39" spans="1:3" x14ac:dyDescent="0.2">
      <c r="A39" t="s">
        <v>41</v>
      </c>
      <c r="B39" t="str">
        <f t="shared" si="0"/>
        <v>Ramasseur N°38</v>
      </c>
      <c r="C39" s="49">
        <v>380000000003</v>
      </c>
    </row>
    <row r="40" spans="1:3" x14ac:dyDescent="0.2">
      <c r="A40" t="s">
        <v>42</v>
      </c>
      <c r="B40" t="str">
        <f t="shared" si="0"/>
        <v>Ramasseur N°39</v>
      </c>
      <c r="C40" s="49">
        <v>390000000002</v>
      </c>
    </row>
    <row r="41" spans="1:3" x14ac:dyDescent="0.2">
      <c r="A41" t="s">
        <v>43</v>
      </c>
      <c r="B41" t="str">
        <f t="shared" si="0"/>
        <v>Ramasseur N°40</v>
      </c>
      <c r="C41" s="49">
        <v>400000000008</v>
      </c>
    </row>
    <row r="42" spans="1:3" x14ac:dyDescent="0.2">
      <c r="A42" t="s">
        <v>45</v>
      </c>
      <c r="B42" t="str">
        <f t="shared" si="0"/>
        <v>Ramasseur N°41</v>
      </c>
      <c r="C42" s="49">
        <v>410000000007</v>
      </c>
    </row>
    <row r="43" spans="1:3" x14ac:dyDescent="0.2">
      <c r="A43" t="s">
        <v>46</v>
      </c>
      <c r="B43" t="str">
        <f t="shared" si="0"/>
        <v>Ramasseur N°42</v>
      </c>
      <c r="C43" s="49">
        <v>420000000006</v>
      </c>
    </row>
    <row r="44" spans="1:3" x14ac:dyDescent="0.2">
      <c r="A44" t="s">
        <v>47</v>
      </c>
      <c r="B44" t="str">
        <f t="shared" si="0"/>
        <v>Ramasseur N°43</v>
      </c>
      <c r="C44" s="49">
        <v>430000000005</v>
      </c>
    </row>
    <row r="45" spans="1:3" x14ac:dyDescent="0.2">
      <c r="A45" t="s">
        <v>48</v>
      </c>
      <c r="B45" t="str">
        <f t="shared" si="0"/>
        <v>Ramasseur N°44</v>
      </c>
      <c r="C45" s="49">
        <v>440000000004</v>
      </c>
    </row>
    <row r="46" spans="1:3" x14ac:dyDescent="0.2">
      <c r="A46" t="s">
        <v>49</v>
      </c>
      <c r="B46" t="str">
        <f t="shared" si="0"/>
        <v>Ramasseur N°45</v>
      </c>
      <c r="C46" s="49">
        <v>450000000003</v>
      </c>
    </row>
    <row r="47" spans="1:3" x14ac:dyDescent="0.2">
      <c r="A47" t="s">
        <v>50</v>
      </c>
      <c r="B47" t="str">
        <f t="shared" si="0"/>
        <v>Ramasseur N°46</v>
      </c>
      <c r="C47" s="49">
        <v>460000000002</v>
      </c>
    </row>
    <row r="48" spans="1:3" x14ac:dyDescent="0.2">
      <c r="A48" t="s">
        <v>51</v>
      </c>
      <c r="B48" t="str">
        <f t="shared" si="0"/>
        <v>Ramasseur N°47</v>
      </c>
      <c r="C48" s="49">
        <v>470000000001</v>
      </c>
    </row>
    <row r="49" spans="1:3" x14ac:dyDescent="0.2">
      <c r="A49" t="s">
        <v>52</v>
      </c>
      <c r="B49" t="str">
        <f t="shared" si="0"/>
        <v>Ramasseur N°48</v>
      </c>
      <c r="C49" s="49">
        <v>480000000000</v>
      </c>
    </row>
    <row r="50" spans="1:3" x14ac:dyDescent="0.2">
      <c r="A50" t="s">
        <v>53</v>
      </c>
      <c r="B50" t="str">
        <f t="shared" si="0"/>
        <v>Ramasseur N°49</v>
      </c>
      <c r="C50" s="49">
        <v>490000000009</v>
      </c>
    </row>
    <row r="51" spans="1:3" x14ac:dyDescent="0.2">
      <c r="A51" t="s">
        <v>54</v>
      </c>
      <c r="B51" t="str">
        <f t="shared" si="0"/>
        <v>Ramasseur N°50</v>
      </c>
      <c r="C51" s="49">
        <v>500000000005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4"/>
  <sheetViews>
    <sheetView workbookViewId="0">
      <selection activeCell="E9" sqref="E9"/>
    </sheetView>
  </sheetViews>
  <sheetFormatPr baseColWidth="10" defaultRowHeight="12.75" x14ac:dyDescent="0.2"/>
  <cols>
    <col min="1" max="1" width="20.7109375" style="35" customWidth="1"/>
    <col min="2" max="3" width="3.7109375" style="34" customWidth="1"/>
    <col min="4" max="16384" width="11.42578125" style="34"/>
  </cols>
  <sheetData>
    <row r="1" spans="1:2" s="36" customFormat="1" x14ac:dyDescent="0.2">
      <c r="A1" s="39"/>
    </row>
    <row r="2" spans="1:2" s="37" customFormat="1" x14ac:dyDescent="0.2">
      <c r="A2" s="52">
        <v>42078</v>
      </c>
      <c r="B2" s="52"/>
    </row>
    <row r="4" spans="1:2" s="38" customFormat="1" x14ac:dyDescent="0.2">
      <c r="A4" s="40" t="s">
        <v>10</v>
      </c>
      <c r="B4" s="41" t="s">
        <v>13</v>
      </c>
    </row>
    <row r="5" spans="1:2" x14ac:dyDescent="0.2">
      <c r="A5" s="42"/>
      <c r="B5" s="43"/>
    </row>
    <row r="6" spans="1:2" x14ac:dyDescent="0.2">
      <c r="A6" s="42"/>
      <c r="B6" s="43"/>
    </row>
    <row r="7" spans="1:2" x14ac:dyDescent="0.2">
      <c r="A7" s="42"/>
      <c r="B7" s="43"/>
    </row>
    <row r="8" spans="1:2" x14ac:dyDescent="0.2">
      <c r="A8" s="42"/>
      <c r="B8" s="43"/>
    </row>
    <row r="9" spans="1:2" x14ac:dyDescent="0.2">
      <c r="A9" s="42"/>
      <c r="B9" s="43"/>
    </row>
    <row r="10" spans="1:2" x14ac:dyDescent="0.2">
      <c r="A10" s="42"/>
      <c r="B10" s="43"/>
    </row>
    <row r="11" spans="1:2" x14ac:dyDescent="0.2">
      <c r="A11" s="42"/>
      <c r="B11" s="43"/>
    </row>
    <row r="12" spans="1:2" x14ac:dyDescent="0.2">
      <c r="A12" s="42"/>
      <c r="B12" s="43"/>
    </row>
    <row r="13" spans="1:2" x14ac:dyDescent="0.2">
      <c r="A13" s="42"/>
      <c r="B13" s="43"/>
    </row>
    <row r="14" spans="1:2" x14ac:dyDescent="0.2">
      <c r="A14" s="42"/>
      <c r="B14" s="43"/>
    </row>
    <row r="15" spans="1:2" x14ac:dyDescent="0.2">
      <c r="A15" s="42"/>
      <c r="B15" s="43"/>
    </row>
    <row r="16" spans="1:2" x14ac:dyDescent="0.2">
      <c r="A16" s="42"/>
      <c r="B16" s="43"/>
    </row>
    <row r="17" spans="1:2" x14ac:dyDescent="0.2">
      <c r="A17" s="42"/>
      <c r="B17" s="43"/>
    </row>
    <row r="18" spans="1:2" x14ac:dyDescent="0.2">
      <c r="A18" s="42"/>
      <c r="B18" s="43"/>
    </row>
    <row r="19" spans="1:2" x14ac:dyDescent="0.2">
      <c r="A19" s="42"/>
      <c r="B19" s="43"/>
    </row>
    <row r="20" spans="1:2" x14ac:dyDescent="0.2">
      <c r="A20" s="42"/>
      <c r="B20" s="43"/>
    </row>
    <row r="21" spans="1:2" x14ac:dyDescent="0.2">
      <c r="A21" s="42"/>
      <c r="B21" s="43"/>
    </row>
    <row r="22" spans="1:2" x14ac:dyDescent="0.2">
      <c r="A22" s="42"/>
      <c r="B22" s="43"/>
    </row>
    <row r="23" spans="1:2" x14ac:dyDescent="0.2">
      <c r="A23" s="42"/>
      <c r="B23" s="43"/>
    </row>
    <row r="24" spans="1:2" x14ac:dyDescent="0.2">
      <c r="A24" s="42"/>
      <c r="B24" s="43"/>
    </row>
    <row r="25" spans="1:2" x14ac:dyDescent="0.2">
      <c r="A25" s="42"/>
      <c r="B25" s="43"/>
    </row>
    <row r="26" spans="1:2" x14ac:dyDescent="0.2">
      <c r="A26" s="42"/>
      <c r="B26" s="43"/>
    </row>
    <row r="27" spans="1:2" x14ac:dyDescent="0.2">
      <c r="A27" s="42"/>
      <c r="B27" s="43"/>
    </row>
    <row r="28" spans="1:2" x14ac:dyDescent="0.2">
      <c r="A28" s="42"/>
      <c r="B28" s="43"/>
    </row>
    <row r="29" spans="1:2" x14ac:dyDescent="0.2">
      <c r="A29" s="42"/>
      <c r="B29" s="43"/>
    </row>
    <row r="30" spans="1:2" x14ac:dyDescent="0.2">
      <c r="A30" s="42"/>
      <c r="B30" s="43"/>
    </row>
    <row r="31" spans="1:2" x14ac:dyDescent="0.2">
      <c r="A31" s="42"/>
      <c r="B31" s="43"/>
    </row>
    <row r="32" spans="1:2" x14ac:dyDescent="0.2">
      <c r="A32" s="42"/>
      <c r="B32" s="43"/>
    </row>
    <row r="33" spans="1:2" x14ac:dyDescent="0.2">
      <c r="A33" s="42"/>
      <c r="B33" s="43"/>
    </row>
    <row r="34" spans="1:2" x14ac:dyDescent="0.2">
      <c r="A34" s="42"/>
      <c r="B34" s="43"/>
    </row>
    <row r="35" spans="1:2" x14ac:dyDescent="0.2">
      <c r="A35" s="42"/>
      <c r="B35" s="43"/>
    </row>
    <row r="36" spans="1:2" x14ac:dyDescent="0.2">
      <c r="A36" s="42"/>
      <c r="B36" s="43"/>
    </row>
    <row r="37" spans="1:2" x14ac:dyDescent="0.2">
      <c r="A37" s="42"/>
      <c r="B37" s="43"/>
    </row>
    <row r="38" spans="1:2" x14ac:dyDescent="0.2">
      <c r="A38" s="42"/>
      <c r="B38" s="43"/>
    </row>
    <row r="39" spans="1:2" x14ac:dyDescent="0.2">
      <c r="A39" s="42"/>
      <c r="B39" s="43"/>
    </row>
    <row r="40" spans="1:2" x14ac:dyDescent="0.2">
      <c r="A40" s="42"/>
      <c r="B40" s="43"/>
    </row>
    <row r="41" spans="1:2" x14ac:dyDescent="0.2">
      <c r="A41" s="42"/>
      <c r="B41" s="43"/>
    </row>
    <row r="42" spans="1:2" x14ac:dyDescent="0.2">
      <c r="A42" s="42"/>
      <c r="B42" s="43"/>
    </row>
    <row r="43" spans="1:2" x14ac:dyDescent="0.2">
      <c r="A43" s="42"/>
      <c r="B43" s="43"/>
    </row>
    <row r="44" spans="1:2" x14ac:dyDescent="0.2">
      <c r="A44" s="44"/>
      <c r="B44" s="45"/>
    </row>
  </sheetData>
  <mergeCells count="1">
    <mergeCell ref="A2:B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Totaux</vt:lpstr>
      <vt:lpstr>Ramasseurs</vt:lpstr>
      <vt:lpstr>Impression</vt:lpstr>
      <vt:lpstr>DATE</vt:lpstr>
      <vt:lpstr>Saisie</vt:lpstr>
      <vt:lpstr>tableau</vt:lpstr>
      <vt:lpstr>Impression!Zone_d_impression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2015-03-15T15:33:32Z</cp:lastPrinted>
  <dcterms:created xsi:type="dcterms:W3CDTF">2015-02-27T17:46:13Z</dcterms:created>
  <dcterms:modified xsi:type="dcterms:W3CDTF">2015-03-15T15:54:02Z</dcterms:modified>
</cp:coreProperties>
</file>