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5" yWindow="330" windowWidth="13710" windowHeight="11895"/>
  </bookViews>
  <sheets>
    <sheet name="Facture avril " sheetId="1" r:id="rId1"/>
    <sheet name="Feuil3" sheetId="3" r:id="rId2"/>
  </sheets>
  <calcPr calcId="145621"/>
</workbook>
</file>

<file path=xl/calcChain.xml><?xml version="1.0" encoding="utf-8"?>
<calcChain xmlns="http://schemas.openxmlformats.org/spreadsheetml/2006/main">
  <c r="F20" i="1" l="1"/>
  <c r="E26" i="1"/>
  <c r="E16" i="1"/>
  <c r="E21" i="1"/>
  <c r="E15" i="1"/>
  <c r="E22" i="1"/>
  <c r="E23" i="1"/>
  <c r="E24" i="1"/>
  <c r="E25" i="1"/>
  <c r="E27" i="1"/>
  <c r="E28" i="1"/>
  <c r="E29" i="1"/>
  <c r="E30" i="1"/>
  <c r="E31" i="1"/>
  <c r="E32" i="1"/>
  <c r="E33" i="1"/>
  <c r="E34" i="1"/>
  <c r="E17" i="1"/>
  <c r="E18" i="1"/>
  <c r="E19" i="1"/>
  <c r="E20" i="1"/>
  <c r="I29" i="1"/>
  <c r="E35" i="1"/>
  <c r="E36" i="1"/>
  <c r="E37" i="1"/>
  <c r="E38" i="1"/>
  <c r="D21" i="1"/>
  <c r="F12" i="1"/>
  <c r="F18" i="1" l="1"/>
  <c r="F19" i="1"/>
  <c r="F15" i="1"/>
  <c r="C41" i="1" l="1"/>
  <c r="F17" i="1" l="1"/>
  <c r="F16" i="1"/>
  <c r="D41" i="1"/>
  <c r="F41" i="1" l="1"/>
  <c r="E41" i="1" l="1"/>
</calcChain>
</file>

<file path=xl/sharedStrings.xml><?xml version="1.0" encoding="utf-8"?>
<sst xmlns="http://schemas.openxmlformats.org/spreadsheetml/2006/main" count="19" uniqueCount="18">
  <si>
    <t>FACTURE</t>
  </si>
  <si>
    <t>FC 0001</t>
  </si>
  <si>
    <t xml:space="preserve">Locataire </t>
  </si>
  <si>
    <t>Versement 
perçu TTC</t>
  </si>
  <si>
    <t>Commission TTC</t>
  </si>
  <si>
    <t>Dates début 
séjour</t>
  </si>
  <si>
    <t>Jean Durand</t>
  </si>
  <si>
    <t>Michel Dupont</t>
  </si>
  <si>
    <t>Fred Nicolas</t>
  </si>
  <si>
    <t>Commission 
%</t>
  </si>
  <si>
    <t xml:space="preserve">TOTAL VERSEMENT 
TTC </t>
  </si>
  <si>
    <t>TOTAL 
NUITEES</t>
  </si>
  <si>
    <t>Jacques Franck</t>
  </si>
  <si>
    <t>Henri Jules</t>
  </si>
  <si>
    <t>TOTAL COMMISSION 
TTC</t>
  </si>
  <si>
    <t>PART 
PROPRIETAIRE
TTC</t>
  </si>
  <si>
    <t>TVA non applicable - article 293 B du CGI</t>
  </si>
  <si>
    <t>Nbre 
nuitées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</si>
</sst>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[$-40C]mmm\-yy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0" xfId="0" applyFont="1"/>
    <xf numFmtId="0" fontId="0" fillId="0" borderId="0" xfId="0" applyBorder="1"/>
    <xf numFmtId="0" fontId="1" fillId="0" borderId="1" xfId="0" applyFont="1" applyBorder="1" applyAlignment="1">
      <alignment horizontal="right"/>
    </xf>
    <xf numFmtId="0" fontId="3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2" xfId="0" applyFont="1" applyBorder="1" applyAlignment="1">
      <alignment horizontal="left" wrapText="1"/>
    </xf>
    <xf numFmtId="0" fontId="1" fillId="0" borderId="8" xfId="0" applyFont="1" applyBorder="1" applyAlignment="1">
      <alignment horizontal="left" wrapText="1"/>
    </xf>
    <xf numFmtId="0" fontId="1" fillId="0" borderId="3" xfId="0" applyFont="1" applyBorder="1" applyAlignment="1">
      <alignment horizontal="left" wrapText="1"/>
    </xf>
    <xf numFmtId="0" fontId="1" fillId="0" borderId="0" xfId="0" applyFont="1" applyAlignment="1"/>
    <xf numFmtId="0" fontId="1" fillId="0" borderId="0" xfId="0" applyFont="1" applyAlignment="1">
      <alignment horizontal="center"/>
    </xf>
    <xf numFmtId="167" fontId="1" fillId="0" borderId="0" xfId="0" applyNumberFormat="1" applyFont="1"/>
    <xf numFmtId="0" fontId="0" fillId="0" borderId="4" xfId="0" applyFont="1" applyBorder="1" applyAlignment="1">
      <alignment horizontal="left"/>
    </xf>
    <xf numFmtId="0" fontId="0" fillId="0" borderId="0" xfId="0" applyFont="1" applyBorder="1" applyAlignment="1">
      <alignment horizontal="left"/>
    </xf>
    <xf numFmtId="0" fontId="0" fillId="0" borderId="5" xfId="0" applyFont="1" applyBorder="1" applyAlignment="1">
      <alignment horizontal="left"/>
    </xf>
    <xf numFmtId="0" fontId="0" fillId="0" borderId="6" xfId="0" applyFont="1" applyBorder="1" applyAlignment="1">
      <alignment horizontal="left"/>
    </xf>
    <xf numFmtId="0" fontId="0" fillId="0" borderId="9" xfId="0" applyFont="1" applyBorder="1" applyAlignment="1"/>
    <xf numFmtId="0" fontId="0" fillId="0" borderId="7" xfId="0" applyFont="1" applyBorder="1" applyAlignment="1"/>
    <xf numFmtId="14" fontId="5" fillId="0" borderId="0" xfId="0" applyNumberFormat="1" applyFont="1"/>
    <xf numFmtId="0" fontId="5" fillId="0" borderId="0" xfId="0" applyFont="1"/>
    <xf numFmtId="0" fontId="1" fillId="0" borderId="1" xfId="0" applyFont="1" applyBorder="1" applyAlignment="1">
      <alignment horizontal="center" vertical="center" wrapText="1"/>
    </xf>
    <xf numFmtId="10" fontId="0" fillId="0" borderId="0" xfId="0" applyNumberFormat="1" applyAlignment="1">
      <alignment horizontal="center"/>
    </xf>
    <xf numFmtId="0" fontId="0" fillId="0" borderId="1" xfId="0" applyBorder="1" applyAlignment="1">
      <alignment horizontal="right" vertical="center"/>
    </xf>
    <xf numFmtId="0" fontId="0" fillId="0" borderId="1" xfId="0" applyBorder="1" applyAlignment="1">
      <alignment horizontal="right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6" fillId="0" borderId="0" xfId="0" applyFont="1"/>
  </cellXfs>
  <cellStyles count="1">
    <cellStyle name="Normal" xfId="0" builtinId="0"/>
  </cellStyles>
  <dxfs count="5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/>
        <right/>
        <top/>
        <bottom/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1"/>
  <sheetViews>
    <sheetView tabSelected="1" zoomScaleNormal="100" workbookViewId="0">
      <selection activeCell="H19" sqref="H19"/>
    </sheetView>
  </sheetViews>
  <sheetFormatPr baseColWidth="10" defaultRowHeight="15" x14ac:dyDescent="0.25"/>
  <cols>
    <col min="1" max="1" width="30.5703125" customWidth="1"/>
    <col min="2" max="2" width="12.7109375" customWidth="1"/>
    <col min="3" max="3" width="7.140625" customWidth="1"/>
    <col min="4" max="4" width="10.85546875" customWidth="1"/>
    <col min="5" max="5" width="12.42578125" customWidth="1"/>
    <col min="6" max="6" width="13.28515625" customWidth="1"/>
  </cols>
  <sheetData>
    <row r="1" spans="1:6" ht="22.5" customHeight="1" x14ac:dyDescent="0.25">
      <c r="F1" s="11" t="s">
        <v>0</v>
      </c>
    </row>
    <row r="2" spans="1:6" ht="15" customHeight="1" x14ac:dyDescent="0.25">
      <c r="F2" s="12"/>
    </row>
    <row r="3" spans="1:6" x14ac:dyDescent="0.25">
      <c r="D3" s="26"/>
      <c r="F3" s="27" t="s">
        <v>1</v>
      </c>
    </row>
    <row r="5" spans="1:6" ht="13.5" customHeight="1" x14ac:dyDescent="0.25">
      <c r="D5" s="14"/>
      <c r="E5" s="15"/>
      <c r="F5" s="16"/>
    </row>
    <row r="6" spans="1:6" ht="15" customHeight="1" x14ac:dyDescent="0.25">
      <c r="D6" s="20"/>
      <c r="E6" s="21"/>
      <c r="F6" s="22"/>
    </row>
    <row r="7" spans="1:6" ht="15" customHeight="1" x14ac:dyDescent="0.25">
      <c r="A7" s="1"/>
      <c r="B7" s="1"/>
      <c r="D7" s="23"/>
      <c r="E7" s="24"/>
      <c r="F7" s="25"/>
    </row>
    <row r="8" spans="1:6" x14ac:dyDescent="0.25">
      <c r="E8" s="2"/>
      <c r="F8" s="2"/>
    </row>
    <row r="9" spans="1:6" x14ac:dyDescent="0.25">
      <c r="C9" s="17"/>
      <c r="D9" s="17"/>
      <c r="E9" s="17"/>
    </row>
    <row r="11" spans="1:6" ht="15" customHeight="1" x14ac:dyDescent="0.25"/>
    <row r="12" spans="1:6" x14ac:dyDescent="0.25">
      <c r="A12" s="34" t="s">
        <v>16</v>
      </c>
      <c r="B12" s="18"/>
      <c r="C12" s="18"/>
      <c r="D12" s="18"/>
      <c r="E12" s="18"/>
      <c r="F12" s="19" t="e">
        <f>DATE(YEAR(D3),MONTH(D3)-1,1)</f>
        <v>#NUM!</v>
      </c>
    </row>
    <row r="14" spans="1:6" s="1" customFormat="1" ht="29.25" customHeight="1" x14ac:dyDescent="0.25">
      <c r="A14" s="4" t="s">
        <v>2</v>
      </c>
      <c r="B14" s="6" t="s">
        <v>5</v>
      </c>
      <c r="C14" s="6" t="s">
        <v>17</v>
      </c>
      <c r="D14" s="6" t="s">
        <v>3</v>
      </c>
      <c r="E14" s="6" t="s">
        <v>9</v>
      </c>
      <c r="F14" s="4" t="s">
        <v>4</v>
      </c>
    </row>
    <row r="15" spans="1:6" ht="18" customHeight="1" x14ac:dyDescent="0.25">
      <c r="A15" s="7" t="s">
        <v>6</v>
      </c>
      <c r="B15" s="8">
        <v>42095</v>
      </c>
      <c r="C15" s="7">
        <v>2</v>
      </c>
      <c r="D15" s="7">
        <v>200</v>
      </c>
      <c r="E15" s="9">
        <f>(IF(C15&lt;=2,0.5,IF(C15&gt;=7,0.3,IF(C15=3,0.4,IF(C15=4,0.4,IF(C15=5,0.4,IF(C15=6,0.4,IF(C15="",""))))))))</f>
        <v>0.5</v>
      </c>
      <c r="F15" s="7">
        <f>D15*E15</f>
        <v>100</v>
      </c>
    </row>
    <row r="16" spans="1:6" ht="18" customHeight="1" x14ac:dyDescent="0.25">
      <c r="A16" s="7" t="s">
        <v>7</v>
      </c>
      <c r="B16" s="8">
        <v>42097</v>
      </c>
      <c r="C16" s="7">
        <v>10</v>
      </c>
      <c r="D16" s="7">
        <v>1000</v>
      </c>
      <c r="E16" s="9">
        <f>(IF(C16&lt;=2,0.5,IF(C16&gt;=7,0.3,IF(C16=3,0.4,IF(C16=4,0.4,IF(C16=5,0.4,IF(C16=6,0.4,IF(C16="",""))))))))</f>
        <v>0.3</v>
      </c>
      <c r="F16" s="7">
        <f>D16*E16</f>
        <v>300</v>
      </c>
    </row>
    <row r="17" spans="1:9" ht="18" customHeight="1" x14ac:dyDescent="0.25">
      <c r="A17" s="7" t="s">
        <v>8</v>
      </c>
      <c r="B17" s="8">
        <v>42103</v>
      </c>
      <c r="C17" s="7">
        <v>8</v>
      </c>
      <c r="D17" s="7">
        <v>800</v>
      </c>
      <c r="E17" s="9">
        <f t="shared" ref="E16:E34" si="0">(IF(C17&lt;=2,0.5,IF(C17&gt;=7,0.3,IF(C17=3,0.4,IF(C17=4,0.4,IF(C17=5,0.4,IF(C17=6,0.4,IF(C17="",""))))))))</f>
        <v>0.3</v>
      </c>
      <c r="F17" s="7">
        <f>D17*E17</f>
        <v>240</v>
      </c>
    </row>
    <row r="18" spans="1:9" ht="18" customHeight="1" x14ac:dyDescent="0.25">
      <c r="A18" s="7" t="s">
        <v>12</v>
      </c>
      <c r="B18" s="8">
        <v>42114</v>
      </c>
      <c r="C18" s="7">
        <v>7</v>
      </c>
      <c r="D18" s="7">
        <v>700</v>
      </c>
      <c r="E18" s="9">
        <f t="shared" si="0"/>
        <v>0.3</v>
      </c>
      <c r="F18" s="7">
        <f t="shared" ref="F18:F20" si="1">D18*E18</f>
        <v>210</v>
      </c>
    </row>
    <row r="19" spans="1:9" ht="18" customHeight="1" x14ac:dyDescent="0.25">
      <c r="A19" s="7" t="s">
        <v>13</v>
      </c>
      <c r="B19" s="8">
        <v>42121</v>
      </c>
      <c r="C19" s="7">
        <v>2</v>
      </c>
      <c r="D19" s="7">
        <v>200</v>
      </c>
      <c r="E19" s="9">
        <f t="shared" si="0"/>
        <v>0.5</v>
      </c>
      <c r="F19" s="7">
        <f t="shared" si="1"/>
        <v>100</v>
      </c>
    </row>
    <row r="20" spans="1:9" ht="18" customHeight="1" x14ac:dyDescent="0.25">
      <c r="A20" s="5" t="s">
        <v>13</v>
      </c>
      <c r="B20" s="32">
        <v>42098</v>
      </c>
      <c r="C20" s="7">
        <v>3</v>
      </c>
      <c r="D20" s="5">
        <v>100</v>
      </c>
      <c r="E20" s="9">
        <f t="shared" si="0"/>
        <v>0.4</v>
      </c>
      <c r="F20" s="5">
        <f t="shared" si="1"/>
        <v>40</v>
      </c>
    </row>
    <row r="21" spans="1:9" ht="18" customHeight="1" x14ac:dyDescent="0.25">
      <c r="A21" s="13"/>
      <c r="B21" s="33"/>
      <c r="C21" s="7"/>
      <c r="D21" s="13" t="str">
        <f>IF(MID(A1,1,3)="401",401000,"")</f>
        <v/>
      </c>
      <c r="E21" s="9">
        <f>(IF(C21&lt;=2,0.5,IF(C21&gt;=7,0.3,IF(C21=3,0.4,IF(C21=4,0.4,IF(C21=5,0.4,IF(C21=6,0.4,IF(C21=0,""))))))))</f>
        <v>0.5</v>
      </c>
      <c r="F21" s="13"/>
    </row>
    <row r="22" spans="1:9" ht="18" customHeight="1" x14ac:dyDescent="0.25">
      <c r="A22" s="13"/>
      <c r="B22" s="33"/>
      <c r="C22" s="7"/>
      <c r="D22" s="13"/>
      <c r="E22" s="9">
        <f t="shared" si="0"/>
        <v>0.5</v>
      </c>
      <c r="F22" s="13"/>
    </row>
    <row r="23" spans="1:9" ht="18" customHeight="1" x14ac:dyDescent="0.25">
      <c r="A23" s="13"/>
      <c r="B23" s="33"/>
      <c r="C23" s="7"/>
      <c r="D23" s="13"/>
      <c r="E23" s="9">
        <f t="shared" si="0"/>
        <v>0.5</v>
      </c>
      <c r="F23" s="29"/>
    </row>
    <row r="24" spans="1:9" ht="18" customHeight="1" x14ac:dyDescent="0.25">
      <c r="A24" s="13"/>
      <c r="B24" s="33"/>
      <c r="C24" s="7"/>
      <c r="D24" s="13"/>
      <c r="E24" s="9">
        <f t="shared" si="0"/>
        <v>0.5</v>
      </c>
      <c r="F24" s="13"/>
    </row>
    <row r="25" spans="1:9" ht="18" customHeight="1" x14ac:dyDescent="0.25">
      <c r="A25" s="13"/>
      <c r="B25" s="33"/>
      <c r="C25" s="7"/>
      <c r="D25" s="13"/>
      <c r="E25" s="9">
        <f t="shared" si="0"/>
        <v>0.5</v>
      </c>
      <c r="F25" s="13"/>
    </row>
    <row r="26" spans="1:9" ht="18" customHeight="1" x14ac:dyDescent="0.25">
      <c r="A26" s="13"/>
      <c r="B26" s="33"/>
      <c r="C26" s="7"/>
      <c r="D26" s="13"/>
      <c r="E26" s="9">
        <f>(IF(C26&lt;=2,0.5,IF(C26&gt;=7,0.3,IF(C26=3,0.4,IF(C26=4,0.4,IF(C26=5,0.4,IF(C26=6,0.4,IF(ISBLANK(C26),""))))))))</f>
        <v>0.5</v>
      </c>
      <c r="F26" s="13"/>
    </row>
    <row r="27" spans="1:9" ht="18" customHeight="1" x14ac:dyDescent="0.25">
      <c r="A27" s="13"/>
      <c r="B27" s="33"/>
      <c r="C27" s="7"/>
      <c r="D27" s="13"/>
      <c r="E27" s="9">
        <f t="shared" si="0"/>
        <v>0.5</v>
      </c>
      <c r="F27" s="13"/>
    </row>
    <row r="28" spans="1:9" ht="18" customHeight="1" x14ac:dyDescent="0.25">
      <c r="A28" s="13"/>
      <c r="B28" s="33"/>
      <c r="C28" s="7"/>
      <c r="D28" s="13"/>
      <c r="E28" s="9">
        <f t="shared" si="0"/>
        <v>0.5</v>
      </c>
      <c r="F28" s="13"/>
    </row>
    <row r="29" spans="1:9" ht="18" customHeight="1" x14ac:dyDescent="0.25">
      <c r="A29" s="13"/>
      <c r="B29" s="33"/>
      <c r="C29" s="7"/>
      <c r="D29" s="13"/>
      <c r="E29" s="9">
        <f t="shared" si="0"/>
        <v>0.5</v>
      </c>
      <c r="F29" s="13"/>
      <c r="I29" t="str">
        <f>(IF(C29="",""))</f>
        <v/>
      </c>
    </row>
    <row r="30" spans="1:9" ht="18" customHeight="1" x14ac:dyDescent="0.25">
      <c r="A30" s="13"/>
      <c r="B30" s="33"/>
      <c r="C30" s="7"/>
      <c r="D30" s="13"/>
      <c r="E30" s="9">
        <f t="shared" si="0"/>
        <v>0.5</v>
      </c>
      <c r="F30" s="13"/>
    </row>
    <row r="31" spans="1:9" ht="18" customHeight="1" x14ac:dyDescent="0.25">
      <c r="A31" s="13"/>
      <c r="B31" s="33"/>
      <c r="C31" s="7"/>
      <c r="D31" s="13"/>
      <c r="E31" s="9">
        <f t="shared" si="0"/>
        <v>0.5</v>
      </c>
      <c r="F31" s="13"/>
    </row>
    <row r="32" spans="1:9" ht="18" customHeight="1" x14ac:dyDescent="0.25">
      <c r="A32" s="13"/>
      <c r="B32" s="33"/>
      <c r="C32" s="7"/>
      <c r="D32" s="13"/>
      <c r="E32" s="9">
        <f t="shared" si="0"/>
        <v>0.5</v>
      </c>
      <c r="F32" s="13"/>
    </row>
    <row r="33" spans="1:6" ht="18" customHeight="1" x14ac:dyDescent="0.25">
      <c r="A33" s="13"/>
      <c r="B33" s="33"/>
      <c r="C33" s="7"/>
      <c r="D33" s="13"/>
      <c r="E33" s="9">
        <f t="shared" si="0"/>
        <v>0.5</v>
      </c>
      <c r="F33" s="13"/>
    </row>
    <row r="34" spans="1:6" ht="18" customHeight="1" x14ac:dyDescent="0.25">
      <c r="A34" s="13"/>
      <c r="B34" s="33"/>
      <c r="C34" s="7"/>
      <c r="D34" s="13"/>
      <c r="E34" s="9">
        <f t="shared" si="0"/>
        <v>0.5</v>
      </c>
      <c r="F34" s="13"/>
    </row>
    <row r="35" spans="1:6" ht="18" customHeight="1" x14ac:dyDescent="0.25">
      <c r="A35" s="13"/>
      <c r="B35" s="33"/>
      <c r="C35" s="7"/>
      <c r="D35" s="13"/>
      <c r="E35" s="9">
        <f t="shared" ref="E21:E38" si="2">(IF(C35&lt;=2,0.5,IF(C35&gt;=7,0.3,IF(C35=3,0.4,IF(C35=4,0.4,IF(C35=5,0.4,IF(C35=6,0.4)))))))</f>
        <v>0.5</v>
      </c>
      <c r="F35" s="13"/>
    </row>
    <row r="36" spans="1:6" ht="18" customHeight="1" x14ac:dyDescent="0.25">
      <c r="A36" s="13"/>
      <c r="B36" s="33"/>
      <c r="C36" s="7"/>
      <c r="D36" s="13"/>
      <c r="E36" s="9">
        <f t="shared" si="2"/>
        <v>0.5</v>
      </c>
      <c r="F36" s="13"/>
    </row>
    <row r="37" spans="1:6" ht="18" customHeight="1" x14ac:dyDescent="0.25">
      <c r="A37" s="13"/>
      <c r="B37" s="33"/>
      <c r="C37" s="7"/>
      <c r="D37" s="13"/>
      <c r="E37" s="9">
        <f t="shared" si="2"/>
        <v>0.5</v>
      </c>
      <c r="F37" s="13"/>
    </row>
    <row r="38" spans="1:6" ht="18" customHeight="1" x14ac:dyDescent="0.25">
      <c r="A38" s="13"/>
      <c r="B38" s="33"/>
      <c r="C38" s="7"/>
      <c r="D38" s="13"/>
      <c r="E38" s="9">
        <f t="shared" si="2"/>
        <v>0.5</v>
      </c>
      <c r="F38" s="13"/>
    </row>
    <row r="39" spans="1:6" ht="18" customHeight="1" x14ac:dyDescent="0.25">
      <c r="A39" s="13"/>
      <c r="B39" s="33"/>
      <c r="C39" s="13"/>
      <c r="D39" s="13"/>
      <c r="E39" s="13"/>
      <c r="F39" s="13"/>
    </row>
    <row r="40" spans="1:6" ht="49.5" customHeight="1" x14ac:dyDescent="0.25">
      <c r="A40" s="13"/>
      <c r="B40" s="13"/>
      <c r="C40" s="10" t="s">
        <v>11</v>
      </c>
      <c r="D40" s="10" t="s">
        <v>10</v>
      </c>
      <c r="E40" s="10" t="s">
        <v>15</v>
      </c>
      <c r="F40" s="28" t="s">
        <v>14</v>
      </c>
    </row>
    <row r="41" spans="1:6" x14ac:dyDescent="0.25">
      <c r="A41" s="13"/>
      <c r="B41" s="13"/>
      <c r="C41" s="30">
        <f>SUM(C15:C39)</f>
        <v>32</v>
      </c>
      <c r="D41" s="31">
        <f>SUM(D16:D39)</f>
        <v>2800</v>
      </c>
      <c r="E41" s="31">
        <f>D41-F41</f>
        <v>1810</v>
      </c>
      <c r="F41" s="3">
        <f>SUM(F15:F38)</f>
        <v>990</v>
      </c>
    </row>
  </sheetData>
  <mergeCells count="3">
    <mergeCell ref="D5:F5"/>
    <mergeCell ref="D6:F6"/>
    <mergeCell ref="B12:E12"/>
  </mergeCells>
  <conditionalFormatting sqref="A15:F41">
    <cfRule type="notContainsBlanks" dxfId="4" priority="6">
      <formula>LEN(TRIM(A15))&gt;0</formula>
    </cfRule>
  </conditionalFormatting>
  <conditionalFormatting sqref="E15:E34">
    <cfRule type="cellIs" dxfId="1" priority="4" operator="greaterThanOrEqual">
      <formula>1</formula>
    </cfRule>
    <cfRule type="notContainsBlanks" dxfId="2" priority="2">
      <formula>LEN(TRIM(E15))&gt;0</formula>
    </cfRule>
    <cfRule type="containsBlanks" dxfId="0" priority="1">
      <formula>LEN(TRIM(E15))=0</formula>
    </cfRule>
  </conditionalFormatting>
  <conditionalFormatting sqref="C15:C38">
    <cfRule type="cellIs" dxfId="3" priority="3" operator="lessThan">
      <formula>1</formula>
    </cfRule>
  </conditionalFormatting>
  <pageMargins left="0.7" right="0.7" top="0.75" bottom="0.75" header="0.3" footer="0.3"/>
  <pageSetup paperSize="9" orientation="portrait" horizontalDpi="4294967293" verticalDpi="4294967293" r:id="rId1"/>
  <headerFooter>
    <oddFooter>&amp;CSARL au capital de 1 000,00 euros - SIRET : 80770799700019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Facture avril 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2015-03-16T12:55:11Z</cp:lastPrinted>
  <dcterms:created xsi:type="dcterms:W3CDTF">2015-03-13T16:29:55Z</dcterms:created>
  <dcterms:modified xsi:type="dcterms:W3CDTF">2015-03-16T18:22:58Z</dcterms:modified>
</cp:coreProperties>
</file>