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ylvain M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3" i="1" l="1"/>
  <c r="R33" i="1"/>
  <c r="Q33" i="1"/>
  <c r="P33" i="1"/>
  <c r="O33" i="1"/>
  <c r="H33" i="1"/>
  <c r="S32" i="1"/>
  <c r="R32" i="1"/>
  <c r="Q32" i="1"/>
  <c r="P32" i="1"/>
  <c r="O32" i="1"/>
  <c r="H32" i="1"/>
  <c r="S31" i="1"/>
  <c r="R31" i="1"/>
  <c r="Q31" i="1"/>
  <c r="P31" i="1"/>
  <c r="O31" i="1"/>
  <c r="H31" i="1"/>
  <c r="S30" i="1"/>
  <c r="R30" i="1"/>
  <c r="Q30" i="1"/>
  <c r="P30" i="1"/>
  <c r="O30" i="1"/>
  <c r="H30" i="1"/>
  <c r="S29" i="1"/>
  <c r="R29" i="1"/>
  <c r="Q29" i="1"/>
  <c r="P29" i="1"/>
  <c r="O29" i="1"/>
  <c r="H29" i="1"/>
  <c r="S28" i="1"/>
  <c r="R28" i="1"/>
  <c r="Q28" i="1"/>
  <c r="P28" i="1"/>
  <c r="O28" i="1"/>
  <c r="H28" i="1"/>
  <c r="S27" i="1"/>
  <c r="R27" i="1"/>
  <c r="Q27" i="1"/>
  <c r="P27" i="1"/>
  <c r="O27" i="1"/>
  <c r="H27" i="1"/>
  <c r="S26" i="1"/>
  <c r="R26" i="1"/>
  <c r="Q26" i="1"/>
  <c r="P26" i="1"/>
  <c r="O26" i="1"/>
  <c r="H26" i="1"/>
  <c r="S25" i="1"/>
  <c r="R25" i="1"/>
  <c r="Q25" i="1"/>
  <c r="P25" i="1"/>
  <c r="O25" i="1"/>
  <c r="H25" i="1"/>
  <c r="S24" i="1"/>
  <c r="R24" i="1"/>
  <c r="Q24" i="1"/>
  <c r="P24" i="1"/>
  <c r="O24" i="1"/>
  <c r="H24" i="1"/>
  <c r="S23" i="1"/>
  <c r="R23" i="1"/>
  <c r="Q23" i="1"/>
  <c r="P23" i="1"/>
  <c r="O23" i="1"/>
  <c r="H23" i="1"/>
  <c r="S22" i="1"/>
  <c r="R22" i="1"/>
  <c r="Q22" i="1"/>
  <c r="P22" i="1"/>
  <c r="O22" i="1"/>
  <c r="H22" i="1"/>
  <c r="S21" i="1"/>
  <c r="R21" i="1"/>
  <c r="Q21" i="1"/>
  <c r="P21" i="1"/>
  <c r="O21" i="1"/>
  <c r="H21" i="1"/>
  <c r="S20" i="1"/>
  <c r="R20" i="1"/>
  <c r="Q20" i="1"/>
  <c r="P20" i="1"/>
  <c r="O20" i="1"/>
  <c r="H20" i="1"/>
  <c r="S19" i="1"/>
  <c r="R19" i="1"/>
  <c r="Q19" i="1"/>
  <c r="P19" i="1"/>
  <c r="O19" i="1"/>
  <c r="H19" i="1"/>
  <c r="S18" i="1"/>
  <c r="R18" i="1"/>
  <c r="Q18" i="1"/>
  <c r="P18" i="1"/>
  <c r="O18" i="1"/>
  <c r="H18" i="1"/>
  <c r="S17" i="1"/>
  <c r="R17" i="1"/>
  <c r="Q17" i="1"/>
  <c r="P17" i="1"/>
  <c r="O17" i="1"/>
  <c r="H17" i="1"/>
  <c r="S16" i="1"/>
  <c r="R16" i="1"/>
  <c r="Q16" i="1"/>
  <c r="P16" i="1"/>
  <c r="O16" i="1"/>
  <c r="H16" i="1"/>
  <c r="S15" i="1"/>
  <c r="R15" i="1"/>
  <c r="Q15" i="1"/>
  <c r="P15" i="1"/>
  <c r="O15" i="1"/>
  <c r="H15" i="1"/>
  <c r="S14" i="1"/>
  <c r="R14" i="1"/>
  <c r="Q14" i="1"/>
  <c r="P14" i="1"/>
  <c r="O14" i="1"/>
  <c r="H14" i="1"/>
  <c r="S13" i="1"/>
  <c r="R13" i="1"/>
  <c r="Q13" i="1"/>
  <c r="P13" i="1"/>
  <c r="O13" i="1"/>
  <c r="H13" i="1"/>
  <c r="S12" i="1"/>
  <c r="R12" i="1"/>
  <c r="Q12" i="1"/>
  <c r="P12" i="1"/>
  <c r="O12" i="1"/>
  <c r="H12" i="1"/>
  <c r="S11" i="1"/>
  <c r="R11" i="1"/>
  <c r="Q11" i="1"/>
  <c r="P11" i="1"/>
  <c r="O11" i="1"/>
  <c r="H11" i="1"/>
  <c r="S10" i="1"/>
  <c r="R10" i="1"/>
  <c r="Q10" i="1"/>
  <c r="P10" i="1"/>
  <c r="O10" i="1"/>
  <c r="H10" i="1"/>
  <c r="S9" i="1"/>
  <c r="R9" i="1"/>
  <c r="Q9" i="1"/>
  <c r="P9" i="1"/>
  <c r="O9" i="1"/>
  <c r="H9" i="1"/>
  <c r="S8" i="1"/>
  <c r="R8" i="1"/>
  <c r="Q8" i="1"/>
  <c r="P8" i="1"/>
  <c r="O8" i="1"/>
  <c r="H8" i="1"/>
  <c r="S7" i="1"/>
  <c r="R7" i="1"/>
  <c r="Q7" i="1"/>
  <c r="P7" i="1"/>
  <c r="O7" i="1"/>
  <c r="H7" i="1"/>
  <c r="S6" i="1"/>
  <c r="R6" i="1"/>
  <c r="Q6" i="1"/>
  <c r="P6" i="1"/>
  <c r="O6" i="1"/>
  <c r="H6" i="1"/>
  <c r="S5" i="1"/>
  <c r="R5" i="1"/>
  <c r="Q5" i="1"/>
  <c r="P5" i="1"/>
  <c r="O5" i="1"/>
  <c r="H5" i="1"/>
  <c r="S4" i="1"/>
  <c r="R4" i="1"/>
  <c r="Q4" i="1"/>
  <c r="P4" i="1"/>
  <c r="O4" i="1"/>
  <c r="H4" i="1"/>
  <c r="S3" i="1"/>
  <c r="R3" i="1"/>
  <c r="Q3" i="1"/>
  <c r="P3" i="1"/>
  <c r="O3" i="1"/>
  <c r="H3" i="1"/>
</calcChain>
</file>

<file path=xl/comments1.xml><?xml version="1.0" encoding="utf-8"?>
<comments xmlns="http://schemas.openxmlformats.org/spreadsheetml/2006/main">
  <authors>
    <author>pascal</author>
    <author>Sylvain M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 xml:space="preserve">
Les sources de trafic
Les 3 colonnes dont 100% du trafic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 xml:space="preserve">
consultation d’une page sur votre site une seule fois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</rPr>
          <t xml:space="preserve">
consultation d’une page sur votre site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 xml:space="preserve">
proportion de personnes visitant pour la première fois votre site.
(grâce aux cookies)</t>
        </r>
      </text>
    </comment>
    <comment ref="E2" authorId="1" shapeId="0">
      <text>
        <r>
          <rPr>
            <b/>
            <sz val="9"/>
            <color indexed="81"/>
            <rFont val="Tahoma"/>
            <family val="2"/>
          </rPr>
          <t>Nb de visites sur le site par jour</t>
        </r>
      </text>
    </comment>
    <comment ref="G2" authorId="1" shapeId="0">
      <text>
        <r>
          <rPr>
            <b/>
            <sz val="9"/>
            <color indexed="81"/>
            <rFont val="Tahoma"/>
            <family val="2"/>
          </rPr>
          <t>Visiteurs sur une journée avec plusieurs cessions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" authorId="1" shapeId="0">
      <text>
        <r>
          <rPr>
            <b/>
            <sz val="9"/>
            <color indexed="81"/>
            <rFont val="Tahoma"/>
            <family val="2"/>
          </rPr>
          <t>Trafic provenant des sites qui pointent vers le site étudié
(redirection à partir d'autres pages, sites partenaires)
= Le référencement natturel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 xml:space="preserve">
Trafic provenant des robots &amp; des moteurs de recherche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 xml:space="preserve">
Liens trouvés dans :
° des documents écrits (papier en-tête, carte de visite),
° Sur de la publicité
° Lien mémorisé de taper directement
° Lien de site mis en favoris.</t>
        </r>
      </text>
    </comment>
    <comment ref="K2" authorId="0" shapeId="0">
      <text>
        <r>
          <rPr>
            <b/>
            <sz val="9"/>
            <color indexed="81"/>
            <rFont val="Tahoma"/>
            <family val="2"/>
          </rPr>
          <t xml:space="preserve">
Tracks sur liens et boutons visités
Nombre de clics</t>
        </r>
      </text>
    </comment>
    <comment ref="L2" authorId="0" shapeId="0">
      <text>
        <r>
          <rPr>
            <b/>
            <sz val="9"/>
            <color indexed="81"/>
            <rFont val="Tahoma"/>
            <family val="2"/>
          </rPr>
          <t xml:space="preserve">
Objectif de conversion réalisé : track sur lien "obj.4"
Nombre de téléchargements par rapport aux clics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 xml:space="preserve">
Valorisation de l'objectif 0,10 € Prix du téléchargement</t>
        </r>
      </text>
    </comment>
    <comment ref="P2" authorId="1" shapeId="0">
      <text>
        <r>
          <rPr>
            <b/>
            <sz val="9"/>
            <color indexed="81"/>
            <rFont val="Tahoma"/>
            <family val="2"/>
          </rPr>
          <t>Nombre de vues uniques / pages vues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1" shapeId="0">
      <text>
        <r>
          <rPr>
            <b/>
            <sz val="9"/>
            <color indexed="81"/>
            <rFont val="Tahoma"/>
            <family val="2"/>
          </rPr>
          <t>Nouvelles visites / Visites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<sst xmlns="http://schemas.openxmlformats.org/spreadsheetml/2006/main" count="25" uniqueCount="24">
  <si>
    <t>Dates</t>
  </si>
  <si>
    <t>Pages</t>
  </si>
  <si>
    <t>Visites</t>
  </si>
  <si>
    <t>Trafic</t>
  </si>
  <si>
    <t>Clics Objectifs</t>
  </si>
  <si>
    <t>€</t>
  </si>
  <si>
    <t>Jour stats</t>
  </si>
  <si>
    <t>Nb. Vues uniques</t>
  </si>
  <si>
    <t>Pages vues</t>
  </si>
  <si>
    <t>Nouvelle visites</t>
  </si>
  <si>
    <t>Durée moy. de la visite</t>
  </si>
  <si>
    <t>Visiteurs uniques</t>
  </si>
  <si>
    <t>Trafic naturel</t>
  </si>
  <si>
    <t>Trafic Moteur</t>
  </si>
  <si>
    <t xml:space="preserve">Accés Directs </t>
  </si>
  <si>
    <t xml:space="preserve">Evénements </t>
  </si>
  <si>
    <t>Page télé -chargement (0bj. 4)</t>
  </si>
  <si>
    <t xml:space="preserve"> Valeur deObj. 4</t>
  </si>
  <si>
    <t>Durée moyenne convertie</t>
  </si>
  <si>
    <t>Pages vues /visite</t>
  </si>
  <si>
    <t>Taux de sortie</t>
  </si>
  <si>
    <t>Nouvelles visites (en %)</t>
  </si>
  <si>
    <t>Taux de clic avec conversion</t>
  </si>
  <si>
    <t>Vue unique / Pages vues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</si>
</sst>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1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4" xfId="2" applyBorder="1" applyAlignment="1">
      <alignment horizontal="center" vertical="center" wrapText="1"/>
    </xf>
    <xf numFmtId="0" fontId="3" fillId="0" borderId="2" xfId="2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3" fillId="0" borderId="4" xfId="2" applyBorder="1" applyAlignment="1">
      <alignment horizontal="center" vertical="center"/>
    </xf>
    <xf numFmtId="0" fontId="3" fillId="4" borderId="4" xfId="2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2" xfId="2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2" fontId="3" fillId="0" borderId="4" xfId="2" applyNumberFormat="1" applyBorder="1" applyAlignment="1">
      <alignment horizontal="center"/>
    </xf>
    <xf numFmtId="165" fontId="4" fillId="5" borderId="4" xfId="0" applyNumberFormat="1" applyFont="1" applyFill="1" applyBorder="1"/>
    <xf numFmtId="10" fontId="0" fillId="0" borderId="4" xfId="1" applyNumberFormat="1" applyFont="1" applyBorder="1" applyAlignment="1">
      <alignment horizontal="center"/>
    </xf>
    <xf numFmtId="2" fontId="0" fillId="0" borderId="4" xfId="1" applyNumberFormat="1" applyFont="1" applyBorder="1" applyAlignment="1">
      <alignment horizontal="center"/>
    </xf>
    <xf numFmtId="0" fontId="3" fillId="0" borderId="6" xfId="2" applyBorder="1" applyAlignment="1">
      <alignment horizontal="center"/>
    </xf>
    <xf numFmtId="0" fontId="3" fillId="0" borderId="6" xfId="2" applyBorder="1" applyAlignment="1">
      <alignment horizontal="center" vertical="center" wrapText="1"/>
    </xf>
    <xf numFmtId="0" fontId="3" fillId="0" borderId="6" xfId="2" applyBorder="1" applyAlignment="1">
      <alignment horizontal="center" vertic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3"/>
  <sheetViews>
    <sheetView tabSelected="1" workbookViewId="0">
      <selection activeCell="K11" sqref="K11"/>
    </sheetView>
  </sheetViews>
  <sheetFormatPr baseColWidth="10" defaultRowHeight="15" x14ac:dyDescent="0.25"/>
  <sheetData>
    <row r="1" spans="1:19" x14ac:dyDescent="0.25">
      <c r="A1" s="1" t="s">
        <v>0</v>
      </c>
      <c r="B1" s="2" t="s">
        <v>1</v>
      </c>
      <c r="C1" s="3"/>
      <c r="D1" s="2" t="s">
        <v>2</v>
      </c>
      <c r="E1" s="4"/>
      <c r="F1" s="4"/>
      <c r="G1" s="3"/>
      <c r="H1" s="5" t="s">
        <v>3</v>
      </c>
      <c r="I1" s="5"/>
      <c r="J1" s="5"/>
      <c r="K1" s="6" t="s">
        <v>4</v>
      </c>
      <c r="L1" s="7"/>
      <c r="M1" s="8" t="s">
        <v>5</v>
      </c>
      <c r="O1" s="9"/>
    </row>
    <row r="2" spans="1:19" ht="45" x14ac:dyDescent="0.25">
      <c r="A2" s="10" t="s">
        <v>6</v>
      </c>
      <c r="B2" s="11" t="s">
        <v>7</v>
      </c>
      <c r="C2" s="12" t="s">
        <v>8</v>
      </c>
      <c r="D2" s="12" t="s">
        <v>9</v>
      </c>
      <c r="E2" s="11" t="s">
        <v>2</v>
      </c>
      <c r="F2" s="13" t="s">
        <v>10</v>
      </c>
      <c r="G2" s="11" t="s">
        <v>11</v>
      </c>
      <c r="H2" s="14" t="s">
        <v>12</v>
      </c>
      <c r="I2" s="13" t="s">
        <v>13</v>
      </c>
      <c r="J2" s="10" t="s">
        <v>14</v>
      </c>
      <c r="K2" s="15" t="s">
        <v>15</v>
      </c>
      <c r="L2" s="13" t="s">
        <v>16</v>
      </c>
      <c r="M2" s="16" t="s">
        <v>17</v>
      </c>
      <c r="N2" s="17" t="s">
        <v>18</v>
      </c>
      <c r="O2" s="18" t="s">
        <v>19</v>
      </c>
      <c r="P2" s="18" t="s">
        <v>20</v>
      </c>
      <c r="Q2" s="18" t="s">
        <v>21</v>
      </c>
      <c r="R2" s="18" t="s">
        <v>22</v>
      </c>
      <c r="S2" s="18" t="s">
        <v>23</v>
      </c>
    </row>
    <row r="3" spans="1:19" ht="15.75" x14ac:dyDescent="0.25">
      <c r="A3" s="19">
        <v>41310</v>
      </c>
      <c r="B3" s="20">
        <v>23</v>
      </c>
      <c r="C3" s="21">
        <v>65</v>
      </c>
      <c r="D3" s="21">
        <v>3</v>
      </c>
      <c r="E3" s="20">
        <v>6</v>
      </c>
      <c r="F3" s="22">
        <v>35.1</v>
      </c>
      <c r="G3" s="15">
        <v>5</v>
      </c>
      <c r="H3" s="23">
        <f>E3-(I3+J3)</f>
        <v>0</v>
      </c>
      <c r="I3" s="24">
        <v>4</v>
      </c>
      <c r="J3" s="25">
        <v>2</v>
      </c>
      <c r="K3" s="11">
        <v>29</v>
      </c>
      <c r="L3" s="15">
        <v>6</v>
      </c>
      <c r="M3" s="26">
        <v>0.6</v>
      </c>
      <c r="N3" s="27"/>
      <c r="O3" s="22">
        <f>C3/E3</f>
        <v>10.833333333333334</v>
      </c>
      <c r="P3" s="28">
        <f>B3/C3</f>
        <v>0.35384615384615387</v>
      </c>
      <c r="Q3" s="29">
        <f>D3/E3</f>
        <v>0.5</v>
      </c>
      <c r="R3" s="22">
        <f>L3/K3</f>
        <v>0.20689655172413793</v>
      </c>
      <c r="S3" s="22">
        <f>1-(B3/C3)</f>
        <v>0.64615384615384608</v>
      </c>
    </row>
    <row r="4" spans="1:19" ht="15.75" x14ac:dyDescent="0.25">
      <c r="A4" s="19">
        <v>41311</v>
      </c>
      <c r="B4" s="20">
        <v>9</v>
      </c>
      <c r="C4" s="21">
        <v>13</v>
      </c>
      <c r="D4" s="21">
        <v>7</v>
      </c>
      <c r="E4" s="20">
        <v>7</v>
      </c>
      <c r="F4" s="22">
        <v>25.142857142857142</v>
      </c>
      <c r="G4" s="15">
        <v>7</v>
      </c>
      <c r="H4" s="23">
        <f>E4-(I4+J4)</f>
        <v>0</v>
      </c>
      <c r="I4" s="24">
        <v>6</v>
      </c>
      <c r="J4" s="25">
        <v>1</v>
      </c>
      <c r="K4" s="11">
        <v>7</v>
      </c>
      <c r="L4" s="15">
        <v>7</v>
      </c>
      <c r="M4" s="26">
        <v>0.7</v>
      </c>
      <c r="N4" s="27"/>
      <c r="O4" s="22">
        <f t="shared" ref="O4:O33" si="0">C4/E4</f>
        <v>1.8571428571428572</v>
      </c>
      <c r="P4" s="28">
        <f t="shared" ref="P4:P33" si="1">B4/C4</f>
        <v>0.69230769230769229</v>
      </c>
      <c r="Q4" s="29">
        <f t="shared" ref="Q4:Q33" si="2">D4/E4</f>
        <v>1</v>
      </c>
      <c r="R4" s="22">
        <f t="shared" ref="R4:R33" si="3">L4/K4</f>
        <v>1</v>
      </c>
      <c r="S4" s="22">
        <f t="shared" ref="S4:S33" si="4">1-(B4/C4)</f>
        <v>0.30769230769230771</v>
      </c>
    </row>
    <row r="5" spans="1:19" ht="15.75" x14ac:dyDescent="0.25">
      <c r="A5" s="19">
        <v>41312</v>
      </c>
      <c r="B5" s="20">
        <v>34</v>
      </c>
      <c r="C5" s="21">
        <v>77</v>
      </c>
      <c r="D5" s="21">
        <v>3</v>
      </c>
      <c r="E5" s="20">
        <v>7</v>
      </c>
      <c r="F5" s="22">
        <v>382.71428571428572</v>
      </c>
      <c r="G5" s="15">
        <v>4</v>
      </c>
      <c r="H5" s="23">
        <f>E5-(I5+J5)</f>
        <v>0</v>
      </c>
      <c r="I5" s="24">
        <v>6</v>
      </c>
      <c r="J5" s="25">
        <v>1</v>
      </c>
      <c r="K5" s="11">
        <v>20</v>
      </c>
      <c r="L5" s="15">
        <v>7</v>
      </c>
      <c r="M5" s="26">
        <v>0.7</v>
      </c>
      <c r="N5" s="27"/>
      <c r="O5" s="22">
        <f t="shared" si="0"/>
        <v>11</v>
      </c>
      <c r="P5" s="28">
        <f t="shared" si="1"/>
        <v>0.44155844155844154</v>
      </c>
      <c r="Q5" s="29">
        <f t="shared" si="2"/>
        <v>0.42857142857142855</v>
      </c>
      <c r="R5" s="22">
        <f t="shared" si="3"/>
        <v>0.35</v>
      </c>
      <c r="S5" s="22">
        <f t="shared" si="4"/>
        <v>0.55844155844155852</v>
      </c>
    </row>
    <row r="6" spans="1:19" ht="15.75" x14ac:dyDescent="0.25">
      <c r="A6" s="19">
        <v>41313</v>
      </c>
      <c r="B6" s="20">
        <v>3</v>
      </c>
      <c r="C6" s="21">
        <v>3</v>
      </c>
      <c r="D6" s="21">
        <v>3</v>
      </c>
      <c r="E6" s="20">
        <v>3</v>
      </c>
      <c r="F6" s="22">
        <v>0</v>
      </c>
      <c r="G6" s="15">
        <v>3</v>
      </c>
      <c r="H6" s="23">
        <f>E6-(I6+J6)</f>
        <v>1</v>
      </c>
      <c r="I6" s="24">
        <v>2</v>
      </c>
      <c r="J6" s="25">
        <v>0</v>
      </c>
      <c r="K6" s="11">
        <v>3</v>
      </c>
      <c r="L6" s="15">
        <v>3</v>
      </c>
      <c r="M6" s="26">
        <v>0.3</v>
      </c>
      <c r="N6" s="27"/>
      <c r="O6" s="22">
        <f t="shared" si="0"/>
        <v>1</v>
      </c>
      <c r="P6" s="28">
        <f t="shared" si="1"/>
        <v>1</v>
      </c>
      <c r="Q6" s="29">
        <f t="shared" si="2"/>
        <v>1</v>
      </c>
      <c r="R6" s="22">
        <f t="shared" si="3"/>
        <v>1</v>
      </c>
      <c r="S6" s="22">
        <f t="shared" si="4"/>
        <v>0</v>
      </c>
    </row>
    <row r="7" spans="1:19" ht="15.75" x14ac:dyDescent="0.25">
      <c r="A7" s="19">
        <v>41314</v>
      </c>
      <c r="B7" s="20">
        <v>5</v>
      </c>
      <c r="C7" s="21">
        <v>5</v>
      </c>
      <c r="D7" s="21">
        <v>2</v>
      </c>
      <c r="E7" s="20">
        <v>5</v>
      </c>
      <c r="F7" s="22">
        <v>0</v>
      </c>
      <c r="G7" s="15">
        <v>3</v>
      </c>
      <c r="H7" s="23">
        <f t="shared" ref="H7:H33" si="5">E7-(I7+J7)</f>
        <v>0</v>
      </c>
      <c r="I7" s="24">
        <v>5</v>
      </c>
      <c r="J7" s="25">
        <v>0</v>
      </c>
      <c r="K7" s="11">
        <v>5</v>
      </c>
      <c r="L7" s="15">
        <v>5</v>
      </c>
      <c r="M7" s="26">
        <v>0.5</v>
      </c>
      <c r="N7" s="27"/>
      <c r="O7" s="22">
        <f t="shared" si="0"/>
        <v>1</v>
      </c>
      <c r="P7" s="28">
        <f t="shared" si="1"/>
        <v>1</v>
      </c>
      <c r="Q7" s="29">
        <f t="shared" si="2"/>
        <v>0.4</v>
      </c>
      <c r="R7" s="22">
        <f t="shared" si="3"/>
        <v>1</v>
      </c>
      <c r="S7" s="22">
        <f t="shared" si="4"/>
        <v>0</v>
      </c>
    </row>
    <row r="8" spans="1:19" ht="15.75" x14ac:dyDescent="0.25">
      <c r="A8" s="19">
        <v>41315</v>
      </c>
      <c r="B8" s="20">
        <v>4</v>
      </c>
      <c r="C8" s="21">
        <v>5</v>
      </c>
      <c r="D8" s="21">
        <v>4</v>
      </c>
      <c r="E8" s="20">
        <v>4</v>
      </c>
      <c r="F8" s="22">
        <v>1.25</v>
      </c>
      <c r="G8" s="15">
        <v>4</v>
      </c>
      <c r="H8" s="23">
        <f t="shared" si="5"/>
        <v>1</v>
      </c>
      <c r="I8" s="24">
        <v>2</v>
      </c>
      <c r="J8" s="25">
        <v>1</v>
      </c>
      <c r="K8" s="11">
        <v>6</v>
      </c>
      <c r="L8" s="15">
        <v>4</v>
      </c>
      <c r="M8" s="26">
        <v>0.4</v>
      </c>
      <c r="N8" s="27"/>
      <c r="O8" s="22">
        <f t="shared" si="0"/>
        <v>1.25</v>
      </c>
      <c r="P8" s="28">
        <f t="shared" si="1"/>
        <v>0.8</v>
      </c>
      <c r="Q8" s="29">
        <f t="shared" si="2"/>
        <v>1</v>
      </c>
      <c r="R8" s="22">
        <f t="shared" si="3"/>
        <v>0.66666666666666663</v>
      </c>
      <c r="S8" s="22">
        <f t="shared" si="4"/>
        <v>0.19999999999999996</v>
      </c>
    </row>
    <row r="9" spans="1:19" ht="15.75" x14ac:dyDescent="0.25">
      <c r="A9" s="19">
        <v>41316</v>
      </c>
      <c r="B9" s="20">
        <v>14</v>
      </c>
      <c r="C9" s="21">
        <v>18</v>
      </c>
      <c r="D9" s="21">
        <v>5</v>
      </c>
      <c r="E9" s="20">
        <v>9</v>
      </c>
      <c r="F9" s="22">
        <v>28.666666666666668</v>
      </c>
      <c r="G9" s="15">
        <v>9</v>
      </c>
      <c r="H9" s="23">
        <f t="shared" si="5"/>
        <v>1</v>
      </c>
      <c r="I9" s="24">
        <v>6</v>
      </c>
      <c r="J9" s="25">
        <v>2</v>
      </c>
      <c r="K9" s="11">
        <v>2</v>
      </c>
      <c r="L9" s="15">
        <v>9</v>
      </c>
      <c r="M9" s="26">
        <v>0.9</v>
      </c>
      <c r="N9" s="27"/>
      <c r="O9" s="22">
        <f t="shared" si="0"/>
        <v>2</v>
      </c>
      <c r="P9" s="28">
        <f t="shared" si="1"/>
        <v>0.77777777777777779</v>
      </c>
      <c r="Q9" s="29">
        <f t="shared" si="2"/>
        <v>0.55555555555555558</v>
      </c>
      <c r="R9" s="22">
        <f t="shared" si="3"/>
        <v>4.5</v>
      </c>
      <c r="S9" s="22">
        <f t="shared" si="4"/>
        <v>0.22222222222222221</v>
      </c>
    </row>
    <row r="10" spans="1:19" ht="15.75" x14ac:dyDescent="0.25">
      <c r="A10" s="19">
        <v>41317</v>
      </c>
      <c r="B10" s="20">
        <v>9</v>
      </c>
      <c r="C10" s="21">
        <v>11</v>
      </c>
      <c r="D10" s="21">
        <v>5</v>
      </c>
      <c r="E10" s="20">
        <v>9</v>
      </c>
      <c r="F10" s="22">
        <v>71.222222222222229</v>
      </c>
      <c r="G10" s="15">
        <v>7</v>
      </c>
      <c r="H10" s="23">
        <f t="shared" si="5"/>
        <v>0</v>
      </c>
      <c r="I10" s="24">
        <v>7</v>
      </c>
      <c r="J10" s="25">
        <v>2</v>
      </c>
      <c r="K10" s="11">
        <v>9</v>
      </c>
      <c r="L10" s="15">
        <v>9</v>
      </c>
      <c r="M10" s="26">
        <v>0.9</v>
      </c>
      <c r="N10" s="27"/>
      <c r="O10" s="22">
        <f t="shared" si="0"/>
        <v>1.2222222222222223</v>
      </c>
      <c r="P10" s="28">
        <f t="shared" si="1"/>
        <v>0.81818181818181823</v>
      </c>
      <c r="Q10" s="29">
        <f t="shared" si="2"/>
        <v>0.55555555555555558</v>
      </c>
      <c r="R10" s="22">
        <f t="shared" si="3"/>
        <v>1</v>
      </c>
      <c r="S10" s="22">
        <f t="shared" si="4"/>
        <v>0.18181818181818177</v>
      </c>
    </row>
    <row r="11" spans="1:19" ht="15.75" x14ac:dyDescent="0.25">
      <c r="A11" s="19">
        <v>41318</v>
      </c>
      <c r="B11" s="20">
        <v>8</v>
      </c>
      <c r="C11" s="21">
        <v>27</v>
      </c>
      <c r="D11" s="21">
        <v>5</v>
      </c>
      <c r="E11" s="20">
        <v>5</v>
      </c>
      <c r="F11" s="22">
        <v>19</v>
      </c>
      <c r="G11" s="15">
        <v>5</v>
      </c>
      <c r="H11" s="23">
        <f t="shared" si="5"/>
        <v>0</v>
      </c>
      <c r="I11" s="24">
        <v>3</v>
      </c>
      <c r="J11" s="25">
        <v>2</v>
      </c>
      <c r="K11" s="11">
        <v>6</v>
      </c>
      <c r="L11" s="15">
        <v>5</v>
      </c>
      <c r="M11" s="26">
        <v>0.5</v>
      </c>
      <c r="N11" s="27"/>
      <c r="O11" s="22">
        <f t="shared" si="0"/>
        <v>5.4</v>
      </c>
      <c r="P11" s="28">
        <f t="shared" si="1"/>
        <v>0.29629629629629628</v>
      </c>
      <c r="Q11" s="29">
        <f t="shared" si="2"/>
        <v>1</v>
      </c>
      <c r="R11" s="22">
        <f t="shared" si="3"/>
        <v>0.83333333333333337</v>
      </c>
      <c r="S11" s="22">
        <f t="shared" si="4"/>
        <v>0.70370370370370372</v>
      </c>
    </row>
    <row r="12" spans="1:19" ht="15.75" x14ac:dyDescent="0.25">
      <c r="A12" s="19">
        <v>41319</v>
      </c>
      <c r="B12" s="20">
        <v>28</v>
      </c>
      <c r="C12" s="21">
        <v>46</v>
      </c>
      <c r="D12" s="21">
        <v>7</v>
      </c>
      <c r="E12" s="20">
        <v>7</v>
      </c>
      <c r="F12" s="22">
        <v>301.57142857142856</v>
      </c>
      <c r="G12" s="15">
        <v>7</v>
      </c>
      <c r="H12" s="23">
        <f t="shared" si="5"/>
        <v>0</v>
      </c>
      <c r="I12" s="24">
        <v>4</v>
      </c>
      <c r="J12" s="25">
        <v>3</v>
      </c>
      <c r="K12" s="11">
        <v>18</v>
      </c>
      <c r="L12" s="15">
        <v>7</v>
      </c>
      <c r="M12" s="26">
        <v>0.7</v>
      </c>
      <c r="N12" s="27"/>
      <c r="O12" s="22">
        <f t="shared" si="0"/>
        <v>6.5714285714285712</v>
      </c>
      <c r="P12" s="28">
        <f t="shared" si="1"/>
        <v>0.60869565217391308</v>
      </c>
      <c r="Q12" s="29">
        <f t="shared" si="2"/>
        <v>1</v>
      </c>
      <c r="R12" s="22">
        <f t="shared" si="3"/>
        <v>0.3888888888888889</v>
      </c>
      <c r="S12" s="22">
        <f t="shared" si="4"/>
        <v>0.39130434782608692</v>
      </c>
    </row>
    <row r="13" spans="1:19" ht="15.75" x14ac:dyDescent="0.25">
      <c r="A13" s="19">
        <v>41320</v>
      </c>
      <c r="B13" s="20">
        <v>21</v>
      </c>
      <c r="C13" s="21">
        <v>42</v>
      </c>
      <c r="D13" s="21">
        <v>9</v>
      </c>
      <c r="E13" s="20">
        <v>11</v>
      </c>
      <c r="F13" s="22">
        <v>129.54545454545453</v>
      </c>
      <c r="G13" s="15">
        <v>9</v>
      </c>
      <c r="H13" s="23">
        <f t="shared" si="5"/>
        <v>0</v>
      </c>
      <c r="I13" s="24">
        <v>8</v>
      </c>
      <c r="J13" s="25">
        <v>3</v>
      </c>
      <c r="K13" s="11">
        <v>5</v>
      </c>
      <c r="L13" s="15">
        <v>11</v>
      </c>
      <c r="M13" s="26">
        <v>1.1000000000000001</v>
      </c>
      <c r="N13" s="27"/>
      <c r="O13" s="22">
        <f t="shared" si="0"/>
        <v>3.8181818181818183</v>
      </c>
      <c r="P13" s="28">
        <f t="shared" si="1"/>
        <v>0.5</v>
      </c>
      <c r="Q13" s="29">
        <f t="shared" si="2"/>
        <v>0.81818181818181823</v>
      </c>
      <c r="R13" s="22">
        <f t="shared" si="3"/>
        <v>2.2000000000000002</v>
      </c>
      <c r="S13" s="22">
        <f t="shared" si="4"/>
        <v>0.5</v>
      </c>
    </row>
    <row r="14" spans="1:19" ht="15.75" x14ac:dyDescent="0.25">
      <c r="A14" s="19">
        <v>41321</v>
      </c>
      <c r="B14" s="20">
        <v>30</v>
      </c>
      <c r="C14" s="21">
        <v>64</v>
      </c>
      <c r="D14" s="21">
        <v>5</v>
      </c>
      <c r="E14" s="20">
        <v>10</v>
      </c>
      <c r="F14" s="22">
        <v>491</v>
      </c>
      <c r="G14" s="15">
        <v>8</v>
      </c>
      <c r="H14" s="23">
        <f t="shared" si="5"/>
        <v>1</v>
      </c>
      <c r="I14" s="24">
        <v>6</v>
      </c>
      <c r="J14" s="25">
        <v>3</v>
      </c>
      <c r="K14" s="11">
        <v>23</v>
      </c>
      <c r="L14" s="15">
        <v>10</v>
      </c>
      <c r="M14" s="26">
        <v>1</v>
      </c>
      <c r="N14" s="27"/>
      <c r="O14" s="22">
        <f t="shared" si="0"/>
        <v>6.4</v>
      </c>
      <c r="P14" s="28">
        <f t="shared" si="1"/>
        <v>0.46875</v>
      </c>
      <c r="Q14" s="29">
        <f t="shared" si="2"/>
        <v>0.5</v>
      </c>
      <c r="R14" s="22">
        <f t="shared" si="3"/>
        <v>0.43478260869565216</v>
      </c>
      <c r="S14" s="22">
        <f t="shared" si="4"/>
        <v>0.53125</v>
      </c>
    </row>
    <row r="15" spans="1:19" ht="15.75" x14ac:dyDescent="0.25">
      <c r="A15" s="19">
        <v>41322</v>
      </c>
      <c r="B15" s="20">
        <v>6</v>
      </c>
      <c r="C15" s="21">
        <v>8</v>
      </c>
      <c r="D15" s="21">
        <v>5</v>
      </c>
      <c r="E15" s="20">
        <v>5</v>
      </c>
      <c r="F15" s="22">
        <v>4.2</v>
      </c>
      <c r="G15" s="15">
        <v>5</v>
      </c>
      <c r="H15" s="23">
        <f t="shared" si="5"/>
        <v>1</v>
      </c>
      <c r="I15" s="24">
        <v>3</v>
      </c>
      <c r="J15" s="25">
        <v>1</v>
      </c>
      <c r="K15" s="11">
        <v>6</v>
      </c>
      <c r="L15" s="15">
        <v>5</v>
      </c>
      <c r="M15" s="26">
        <v>0.5</v>
      </c>
      <c r="N15" s="27"/>
      <c r="O15" s="22">
        <f t="shared" si="0"/>
        <v>1.6</v>
      </c>
      <c r="P15" s="28">
        <f t="shared" si="1"/>
        <v>0.75</v>
      </c>
      <c r="Q15" s="29">
        <f t="shared" si="2"/>
        <v>1</v>
      </c>
      <c r="R15" s="22">
        <f t="shared" si="3"/>
        <v>0.83333333333333337</v>
      </c>
      <c r="S15" s="22">
        <f t="shared" si="4"/>
        <v>0.25</v>
      </c>
    </row>
    <row r="16" spans="1:19" ht="15.75" x14ac:dyDescent="0.25">
      <c r="A16" s="19">
        <v>41323</v>
      </c>
      <c r="B16" s="20">
        <v>16</v>
      </c>
      <c r="C16" s="21">
        <v>22</v>
      </c>
      <c r="D16" s="21">
        <v>5</v>
      </c>
      <c r="E16" s="20">
        <v>7</v>
      </c>
      <c r="F16" s="22">
        <v>74.285714285714292</v>
      </c>
      <c r="G16" s="15">
        <v>6</v>
      </c>
      <c r="H16" s="23">
        <f t="shared" si="5"/>
        <v>0</v>
      </c>
      <c r="I16" s="24">
        <v>6</v>
      </c>
      <c r="J16" s="25">
        <v>1</v>
      </c>
      <c r="K16" s="11">
        <v>6</v>
      </c>
      <c r="L16" s="15">
        <v>7</v>
      </c>
      <c r="M16" s="26">
        <v>0.7</v>
      </c>
      <c r="N16" s="27"/>
      <c r="O16" s="22">
        <f t="shared" si="0"/>
        <v>3.1428571428571428</v>
      </c>
      <c r="P16" s="28">
        <f t="shared" si="1"/>
        <v>0.72727272727272729</v>
      </c>
      <c r="Q16" s="29">
        <f t="shared" si="2"/>
        <v>0.7142857142857143</v>
      </c>
      <c r="R16" s="22">
        <f t="shared" si="3"/>
        <v>1.1666666666666667</v>
      </c>
      <c r="S16" s="22">
        <f t="shared" si="4"/>
        <v>0.27272727272727271</v>
      </c>
    </row>
    <row r="17" spans="1:19" ht="15.75" x14ac:dyDescent="0.25">
      <c r="A17" s="19">
        <v>41324</v>
      </c>
      <c r="B17" s="20">
        <v>9</v>
      </c>
      <c r="C17" s="21">
        <v>11</v>
      </c>
      <c r="D17" s="21">
        <v>6</v>
      </c>
      <c r="E17" s="20">
        <v>7</v>
      </c>
      <c r="F17" s="22">
        <v>389.42857142857144</v>
      </c>
      <c r="G17" s="15">
        <v>7</v>
      </c>
      <c r="H17" s="23">
        <f t="shared" si="5"/>
        <v>0</v>
      </c>
      <c r="I17" s="24">
        <v>4</v>
      </c>
      <c r="J17" s="25">
        <v>3</v>
      </c>
      <c r="K17" s="11">
        <v>10</v>
      </c>
      <c r="L17" s="15">
        <v>7</v>
      </c>
      <c r="M17" s="26">
        <v>0.7</v>
      </c>
      <c r="N17" s="27"/>
      <c r="O17" s="22">
        <f t="shared" si="0"/>
        <v>1.5714285714285714</v>
      </c>
      <c r="P17" s="28">
        <f t="shared" si="1"/>
        <v>0.81818181818181823</v>
      </c>
      <c r="Q17" s="29">
        <f t="shared" si="2"/>
        <v>0.8571428571428571</v>
      </c>
      <c r="R17" s="22">
        <f t="shared" si="3"/>
        <v>0.7</v>
      </c>
      <c r="S17" s="22">
        <f t="shared" si="4"/>
        <v>0.18181818181818177</v>
      </c>
    </row>
    <row r="18" spans="1:19" ht="15.75" x14ac:dyDescent="0.25">
      <c r="A18" s="19">
        <v>41325</v>
      </c>
      <c r="B18" s="20">
        <v>11</v>
      </c>
      <c r="C18" s="21">
        <v>15</v>
      </c>
      <c r="D18" s="21">
        <v>9</v>
      </c>
      <c r="E18" s="20">
        <v>10</v>
      </c>
      <c r="F18" s="22">
        <v>18.2</v>
      </c>
      <c r="G18" s="15">
        <v>9</v>
      </c>
      <c r="H18" s="23">
        <f t="shared" si="5"/>
        <v>2</v>
      </c>
      <c r="I18" s="24">
        <v>7</v>
      </c>
      <c r="J18" s="25">
        <v>1</v>
      </c>
      <c r="K18" s="11">
        <v>15</v>
      </c>
      <c r="L18" s="15">
        <v>10</v>
      </c>
      <c r="M18" s="26">
        <v>1</v>
      </c>
      <c r="N18" s="27"/>
      <c r="O18" s="22">
        <f t="shared" si="0"/>
        <v>1.5</v>
      </c>
      <c r="P18" s="28">
        <f t="shared" si="1"/>
        <v>0.73333333333333328</v>
      </c>
      <c r="Q18" s="29">
        <f t="shared" si="2"/>
        <v>0.9</v>
      </c>
      <c r="R18" s="22">
        <f t="shared" si="3"/>
        <v>0.66666666666666663</v>
      </c>
      <c r="S18" s="22">
        <f t="shared" si="4"/>
        <v>0.26666666666666672</v>
      </c>
    </row>
    <row r="19" spans="1:19" ht="15.75" x14ac:dyDescent="0.25">
      <c r="A19" s="19">
        <v>41326</v>
      </c>
      <c r="B19" s="20">
        <v>18</v>
      </c>
      <c r="C19" s="21">
        <v>28</v>
      </c>
      <c r="D19" s="21">
        <v>8</v>
      </c>
      <c r="E19" s="20">
        <v>8</v>
      </c>
      <c r="F19" s="22">
        <v>103.625</v>
      </c>
      <c r="G19" s="15">
        <v>8</v>
      </c>
      <c r="H19" s="23">
        <f t="shared" si="5"/>
        <v>0</v>
      </c>
      <c r="I19" s="24">
        <v>8</v>
      </c>
      <c r="J19" s="25">
        <v>0</v>
      </c>
      <c r="K19" s="11">
        <v>3</v>
      </c>
      <c r="L19" s="15">
        <v>8</v>
      </c>
      <c r="M19" s="26">
        <v>0.8</v>
      </c>
      <c r="N19" s="27"/>
      <c r="O19" s="22">
        <f t="shared" si="0"/>
        <v>3.5</v>
      </c>
      <c r="P19" s="28">
        <f t="shared" si="1"/>
        <v>0.6428571428571429</v>
      </c>
      <c r="Q19" s="29">
        <f t="shared" si="2"/>
        <v>1</v>
      </c>
      <c r="R19" s="22">
        <f t="shared" si="3"/>
        <v>2.6666666666666665</v>
      </c>
      <c r="S19" s="22">
        <f t="shared" si="4"/>
        <v>0.3571428571428571</v>
      </c>
    </row>
    <row r="20" spans="1:19" ht="15.75" x14ac:dyDescent="0.25">
      <c r="A20" s="19">
        <v>41327</v>
      </c>
      <c r="B20" s="20">
        <v>10</v>
      </c>
      <c r="C20" s="21">
        <v>11</v>
      </c>
      <c r="D20" s="21">
        <v>9</v>
      </c>
      <c r="E20" s="20">
        <v>10</v>
      </c>
      <c r="F20" s="22">
        <v>0.3</v>
      </c>
      <c r="G20" s="15">
        <v>9</v>
      </c>
      <c r="H20" s="23">
        <f t="shared" si="5"/>
        <v>3</v>
      </c>
      <c r="I20" s="24">
        <v>4</v>
      </c>
      <c r="J20" s="25">
        <v>3</v>
      </c>
      <c r="K20" s="11">
        <v>11</v>
      </c>
      <c r="L20" s="15">
        <v>10</v>
      </c>
      <c r="M20" s="26">
        <v>1</v>
      </c>
      <c r="N20" s="27"/>
      <c r="O20" s="22">
        <f t="shared" si="0"/>
        <v>1.1000000000000001</v>
      </c>
      <c r="P20" s="28">
        <f t="shared" si="1"/>
        <v>0.90909090909090906</v>
      </c>
      <c r="Q20" s="29">
        <f t="shared" si="2"/>
        <v>0.9</v>
      </c>
      <c r="R20" s="22">
        <f t="shared" si="3"/>
        <v>0.90909090909090906</v>
      </c>
      <c r="S20" s="22">
        <f t="shared" si="4"/>
        <v>9.0909090909090939E-2</v>
      </c>
    </row>
    <row r="21" spans="1:19" ht="15.75" x14ac:dyDescent="0.25">
      <c r="A21" s="19">
        <v>41328</v>
      </c>
      <c r="B21" s="20">
        <v>6</v>
      </c>
      <c r="C21" s="21">
        <v>7</v>
      </c>
      <c r="D21" s="21">
        <v>5</v>
      </c>
      <c r="E21" s="20">
        <v>6</v>
      </c>
      <c r="F21" s="22">
        <v>0.16666666666666666</v>
      </c>
      <c r="G21" s="15">
        <v>6</v>
      </c>
      <c r="H21" s="23">
        <f t="shared" si="5"/>
        <v>1</v>
      </c>
      <c r="I21" s="24">
        <v>5</v>
      </c>
      <c r="J21" s="25">
        <v>0</v>
      </c>
      <c r="K21" s="11">
        <v>6</v>
      </c>
      <c r="L21" s="15">
        <v>6</v>
      </c>
      <c r="M21" s="26">
        <v>0.6</v>
      </c>
      <c r="N21" s="27"/>
      <c r="O21" s="22">
        <f t="shared" si="0"/>
        <v>1.1666666666666667</v>
      </c>
      <c r="P21" s="28">
        <f t="shared" si="1"/>
        <v>0.8571428571428571</v>
      </c>
      <c r="Q21" s="29">
        <f t="shared" si="2"/>
        <v>0.83333333333333337</v>
      </c>
      <c r="R21" s="22">
        <f t="shared" si="3"/>
        <v>1</v>
      </c>
      <c r="S21" s="22">
        <f t="shared" si="4"/>
        <v>0.1428571428571429</v>
      </c>
    </row>
    <row r="22" spans="1:19" ht="15.75" x14ac:dyDescent="0.25">
      <c r="A22" s="19">
        <v>41329</v>
      </c>
      <c r="B22" s="20">
        <v>4</v>
      </c>
      <c r="C22" s="21">
        <v>4</v>
      </c>
      <c r="D22" s="21">
        <v>4</v>
      </c>
      <c r="E22" s="20">
        <v>4</v>
      </c>
      <c r="F22" s="22">
        <v>0</v>
      </c>
      <c r="G22" s="15">
        <v>4</v>
      </c>
      <c r="H22" s="23">
        <f t="shared" si="5"/>
        <v>0</v>
      </c>
      <c r="I22" s="24">
        <v>4</v>
      </c>
      <c r="J22" s="25">
        <v>0</v>
      </c>
      <c r="K22" s="11">
        <v>16</v>
      </c>
      <c r="L22" s="15">
        <v>4</v>
      </c>
      <c r="M22" s="26">
        <v>0.4</v>
      </c>
      <c r="N22" s="27"/>
      <c r="O22" s="22">
        <f t="shared" si="0"/>
        <v>1</v>
      </c>
      <c r="P22" s="28">
        <f t="shared" si="1"/>
        <v>1</v>
      </c>
      <c r="Q22" s="29">
        <f t="shared" si="2"/>
        <v>1</v>
      </c>
      <c r="R22" s="22">
        <f t="shared" si="3"/>
        <v>0.25</v>
      </c>
      <c r="S22" s="22">
        <f t="shared" si="4"/>
        <v>0</v>
      </c>
    </row>
    <row r="23" spans="1:19" ht="15.75" x14ac:dyDescent="0.25">
      <c r="A23" s="19">
        <v>41330</v>
      </c>
      <c r="B23" s="20">
        <v>2</v>
      </c>
      <c r="C23" s="21">
        <v>4</v>
      </c>
      <c r="D23" s="21">
        <v>1</v>
      </c>
      <c r="E23" s="20">
        <v>2</v>
      </c>
      <c r="F23" s="22">
        <v>34.5</v>
      </c>
      <c r="G23" s="15">
        <v>2</v>
      </c>
      <c r="H23" s="23">
        <f t="shared" si="5"/>
        <v>0</v>
      </c>
      <c r="I23" s="24">
        <v>1</v>
      </c>
      <c r="J23" s="25">
        <v>1</v>
      </c>
      <c r="K23" s="11">
        <v>10</v>
      </c>
      <c r="L23" s="15">
        <v>2</v>
      </c>
      <c r="M23" s="26">
        <v>0.2</v>
      </c>
      <c r="N23" s="27"/>
      <c r="O23" s="22">
        <f t="shared" si="0"/>
        <v>2</v>
      </c>
      <c r="P23" s="28">
        <f t="shared" si="1"/>
        <v>0.5</v>
      </c>
      <c r="Q23" s="29">
        <f t="shared" si="2"/>
        <v>0.5</v>
      </c>
      <c r="R23" s="22">
        <f t="shared" si="3"/>
        <v>0.2</v>
      </c>
      <c r="S23" s="22">
        <f t="shared" si="4"/>
        <v>0.5</v>
      </c>
    </row>
    <row r="24" spans="1:19" ht="15.75" x14ac:dyDescent="0.25">
      <c r="A24" s="19">
        <v>41331</v>
      </c>
      <c r="B24" s="20">
        <v>7</v>
      </c>
      <c r="C24" s="21">
        <v>9</v>
      </c>
      <c r="D24" s="21">
        <v>7</v>
      </c>
      <c r="E24" s="20">
        <v>7</v>
      </c>
      <c r="F24" s="22">
        <v>1.7142857142857142</v>
      </c>
      <c r="G24" s="15">
        <v>7</v>
      </c>
      <c r="H24" s="23">
        <f t="shared" si="5"/>
        <v>3</v>
      </c>
      <c r="I24" s="24">
        <v>4</v>
      </c>
      <c r="J24" s="25">
        <v>0</v>
      </c>
      <c r="K24" s="11">
        <v>10</v>
      </c>
      <c r="L24" s="15">
        <v>7</v>
      </c>
      <c r="M24" s="26">
        <v>0.7</v>
      </c>
      <c r="N24" s="27"/>
      <c r="O24" s="22">
        <f t="shared" si="0"/>
        <v>1.2857142857142858</v>
      </c>
      <c r="P24" s="28">
        <f t="shared" si="1"/>
        <v>0.77777777777777779</v>
      </c>
      <c r="Q24" s="29">
        <f t="shared" si="2"/>
        <v>1</v>
      </c>
      <c r="R24" s="22">
        <f t="shared" si="3"/>
        <v>0.7</v>
      </c>
      <c r="S24" s="22">
        <f t="shared" si="4"/>
        <v>0.22222222222222221</v>
      </c>
    </row>
    <row r="25" spans="1:19" ht="15.75" x14ac:dyDescent="0.25">
      <c r="A25" s="19">
        <v>41332</v>
      </c>
      <c r="B25" s="20">
        <v>27</v>
      </c>
      <c r="C25" s="21">
        <v>60</v>
      </c>
      <c r="D25" s="21">
        <v>7</v>
      </c>
      <c r="E25" s="20">
        <v>11</v>
      </c>
      <c r="F25" s="22">
        <v>191.36363636363637</v>
      </c>
      <c r="G25" s="15">
        <v>8</v>
      </c>
      <c r="H25" s="23">
        <f t="shared" si="5"/>
        <v>3</v>
      </c>
      <c r="I25" s="24">
        <v>6</v>
      </c>
      <c r="J25" s="25">
        <v>2</v>
      </c>
      <c r="K25" s="11">
        <v>17</v>
      </c>
      <c r="L25" s="15">
        <v>11</v>
      </c>
      <c r="M25" s="26">
        <v>1.1000000000000001</v>
      </c>
      <c r="N25" s="27"/>
      <c r="O25" s="22">
        <f t="shared" si="0"/>
        <v>5.4545454545454541</v>
      </c>
      <c r="P25" s="28">
        <f t="shared" si="1"/>
        <v>0.45</v>
      </c>
      <c r="Q25" s="29">
        <f t="shared" si="2"/>
        <v>0.63636363636363635</v>
      </c>
      <c r="R25" s="22">
        <f t="shared" si="3"/>
        <v>0.6470588235294118</v>
      </c>
      <c r="S25" s="22">
        <f t="shared" si="4"/>
        <v>0.55000000000000004</v>
      </c>
    </row>
    <row r="26" spans="1:19" ht="15.75" x14ac:dyDescent="0.25">
      <c r="A26" s="19">
        <v>41333</v>
      </c>
      <c r="B26" s="20">
        <v>2</v>
      </c>
      <c r="C26" s="21">
        <v>3</v>
      </c>
      <c r="D26" s="21">
        <v>2</v>
      </c>
      <c r="E26" s="20">
        <v>2</v>
      </c>
      <c r="F26" s="22">
        <v>0.5</v>
      </c>
      <c r="G26" s="15">
        <v>2</v>
      </c>
      <c r="H26" s="23">
        <f t="shared" si="5"/>
        <v>0</v>
      </c>
      <c r="I26" s="24">
        <v>2</v>
      </c>
      <c r="J26" s="25">
        <v>0</v>
      </c>
      <c r="K26" s="11">
        <v>10</v>
      </c>
      <c r="L26" s="15">
        <v>2</v>
      </c>
      <c r="M26" s="26">
        <v>0.2</v>
      </c>
      <c r="N26" s="27"/>
      <c r="O26" s="22">
        <f t="shared" si="0"/>
        <v>1.5</v>
      </c>
      <c r="P26" s="28">
        <f t="shared" si="1"/>
        <v>0.66666666666666663</v>
      </c>
      <c r="Q26" s="29">
        <f t="shared" si="2"/>
        <v>1</v>
      </c>
      <c r="R26" s="22">
        <f t="shared" si="3"/>
        <v>0.2</v>
      </c>
      <c r="S26" s="22">
        <f t="shared" si="4"/>
        <v>0.33333333333333337</v>
      </c>
    </row>
    <row r="27" spans="1:19" ht="15.75" x14ac:dyDescent="0.25">
      <c r="A27" s="19">
        <v>41334</v>
      </c>
      <c r="B27" s="20">
        <v>3</v>
      </c>
      <c r="C27" s="21">
        <v>3</v>
      </c>
      <c r="D27" s="21">
        <v>3</v>
      </c>
      <c r="E27" s="20">
        <v>3</v>
      </c>
      <c r="F27" s="22">
        <v>0</v>
      </c>
      <c r="G27" s="15">
        <v>3</v>
      </c>
      <c r="H27" s="23">
        <f t="shared" si="5"/>
        <v>0</v>
      </c>
      <c r="I27" s="24">
        <v>3</v>
      </c>
      <c r="J27" s="25">
        <v>0</v>
      </c>
      <c r="K27" s="11">
        <v>10</v>
      </c>
      <c r="L27" s="15">
        <v>3</v>
      </c>
      <c r="M27" s="26">
        <v>0.3</v>
      </c>
      <c r="N27" s="27"/>
      <c r="O27" s="22">
        <f t="shared" si="0"/>
        <v>1</v>
      </c>
      <c r="P27" s="28">
        <f t="shared" si="1"/>
        <v>1</v>
      </c>
      <c r="Q27" s="29">
        <f t="shared" si="2"/>
        <v>1</v>
      </c>
      <c r="R27" s="22">
        <f t="shared" si="3"/>
        <v>0.3</v>
      </c>
      <c r="S27" s="22">
        <f t="shared" si="4"/>
        <v>0</v>
      </c>
    </row>
    <row r="28" spans="1:19" ht="15.75" x14ac:dyDescent="0.25">
      <c r="A28" s="19">
        <v>41335</v>
      </c>
      <c r="B28" s="20">
        <v>5</v>
      </c>
      <c r="C28" s="21">
        <v>7</v>
      </c>
      <c r="D28" s="21">
        <v>3</v>
      </c>
      <c r="E28" s="20">
        <v>4</v>
      </c>
      <c r="F28" s="22">
        <v>196.25</v>
      </c>
      <c r="G28" s="15">
        <v>4</v>
      </c>
      <c r="H28" s="23">
        <f t="shared" si="5"/>
        <v>0</v>
      </c>
      <c r="I28" s="24">
        <v>2</v>
      </c>
      <c r="J28" s="25">
        <v>2</v>
      </c>
      <c r="K28" s="11">
        <v>10</v>
      </c>
      <c r="L28" s="15">
        <v>4</v>
      </c>
      <c r="M28" s="26">
        <v>0.4</v>
      </c>
      <c r="N28" s="27"/>
      <c r="O28" s="22">
        <f t="shared" si="0"/>
        <v>1.75</v>
      </c>
      <c r="P28" s="28">
        <f t="shared" si="1"/>
        <v>0.7142857142857143</v>
      </c>
      <c r="Q28" s="29">
        <f t="shared" si="2"/>
        <v>0.75</v>
      </c>
      <c r="R28" s="22">
        <f t="shared" si="3"/>
        <v>0.4</v>
      </c>
      <c r="S28" s="22">
        <f t="shared" si="4"/>
        <v>0.2857142857142857</v>
      </c>
    </row>
    <row r="29" spans="1:19" ht="15.75" x14ac:dyDescent="0.25">
      <c r="A29" s="19">
        <v>41336</v>
      </c>
      <c r="B29" s="20">
        <v>8</v>
      </c>
      <c r="C29" s="21">
        <v>9</v>
      </c>
      <c r="D29" s="21">
        <v>7</v>
      </c>
      <c r="E29" s="20">
        <v>7</v>
      </c>
      <c r="F29" s="22">
        <v>2.7142857142857144</v>
      </c>
      <c r="G29" s="15">
        <v>7</v>
      </c>
      <c r="H29" s="23">
        <f t="shared" si="5"/>
        <v>1</v>
      </c>
      <c r="I29" s="24">
        <v>4</v>
      </c>
      <c r="J29" s="25">
        <v>2</v>
      </c>
      <c r="K29" s="11">
        <v>10</v>
      </c>
      <c r="L29" s="15">
        <v>7</v>
      </c>
      <c r="M29" s="26">
        <v>0.7</v>
      </c>
      <c r="N29" s="27"/>
      <c r="O29" s="22">
        <f t="shared" si="0"/>
        <v>1.2857142857142858</v>
      </c>
      <c r="P29" s="28">
        <f t="shared" si="1"/>
        <v>0.88888888888888884</v>
      </c>
      <c r="Q29" s="29">
        <f t="shared" si="2"/>
        <v>1</v>
      </c>
      <c r="R29" s="22">
        <f t="shared" si="3"/>
        <v>0.7</v>
      </c>
      <c r="S29" s="22">
        <f t="shared" si="4"/>
        <v>0.11111111111111116</v>
      </c>
    </row>
    <row r="30" spans="1:19" ht="15.75" x14ac:dyDescent="0.25">
      <c r="A30" s="19">
        <v>41337</v>
      </c>
      <c r="B30" s="20">
        <v>3</v>
      </c>
      <c r="C30" s="21">
        <v>3</v>
      </c>
      <c r="D30" s="21">
        <v>3</v>
      </c>
      <c r="E30" s="20">
        <v>3</v>
      </c>
      <c r="F30" s="22">
        <v>0</v>
      </c>
      <c r="G30" s="15">
        <v>3</v>
      </c>
      <c r="H30" s="23">
        <f t="shared" si="5"/>
        <v>0</v>
      </c>
      <c r="I30" s="24">
        <v>3</v>
      </c>
      <c r="J30" s="25">
        <v>0</v>
      </c>
      <c r="K30" s="11">
        <v>10</v>
      </c>
      <c r="L30" s="15">
        <v>3</v>
      </c>
      <c r="M30" s="26">
        <v>0.3</v>
      </c>
      <c r="N30" s="27"/>
      <c r="O30" s="22">
        <f t="shared" si="0"/>
        <v>1</v>
      </c>
      <c r="P30" s="28">
        <f t="shared" si="1"/>
        <v>1</v>
      </c>
      <c r="Q30" s="29">
        <f t="shared" si="2"/>
        <v>1</v>
      </c>
      <c r="R30" s="22">
        <f t="shared" si="3"/>
        <v>0.3</v>
      </c>
      <c r="S30" s="22">
        <f t="shared" si="4"/>
        <v>0</v>
      </c>
    </row>
    <row r="31" spans="1:19" ht="15.75" x14ac:dyDescent="0.25">
      <c r="A31" s="19">
        <v>41338</v>
      </c>
      <c r="B31" s="20">
        <v>13</v>
      </c>
      <c r="C31" s="21">
        <v>18</v>
      </c>
      <c r="D31" s="21">
        <v>9</v>
      </c>
      <c r="E31" s="20">
        <v>9</v>
      </c>
      <c r="F31" s="22">
        <v>59.222222222222221</v>
      </c>
      <c r="G31" s="15">
        <v>9</v>
      </c>
      <c r="H31" s="23">
        <f t="shared" si="5"/>
        <v>0</v>
      </c>
      <c r="I31" s="24">
        <v>3</v>
      </c>
      <c r="J31" s="25">
        <v>6</v>
      </c>
      <c r="K31" s="11">
        <v>11</v>
      </c>
      <c r="L31" s="15">
        <v>9</v>
      </c>
      <c r="M31" s="26">
        <v>0.9</v>
      </c>
      <c r="N31" s="27"/>
      <c r="O31" s="22">
        <f t="shared" si="0"/>
        <v>2</v>
      </c>
      <c r="P31" s="28">
        <f t="shared" si="1"/>
        <v>0.72222222222222221</v>
      </c>
      <c r="Q31" s="29">
        <f t="shared" si="2"/>
        <v>1</v>
      </c>
      <c r="R31" s="22">
        <f t="shared" si="3"/>
        <v>0.81818181818181823</v>
      </c>
      <c r="S31" s="22">
        <f t="shared" si="4"/>
        <v>0.27777777777777779</v>
      </c>
    </row>
    <row r="32" spans="1:19" ht="15.75" x14ac:dyDescent="0.25">
      <c r="A32" s="19">
        <v>41339</v>
      </c>
      <c r="B32" s="20">
        <v>4</v>
      </c>
      <c r="C32" s="21">
        <v>5</v>
      </c>
      <c r="D32" s="21">
        <v>4</v>
      </c>
      <c r="E32" s="20">
        <v>4</v>
      </c>
      <c r="F32" s="22">
        <v>0.75</v>
      </c>
      <c r="G32" s="15">
        <v>4</v>
      </c>
      <c r="H32" s="23">
        <f t="shared" si="5"/>
        <v>1</v>
      </c>
      <c r="I32" s="24">
        <v>3</v>
      </c>
      <c r="J32" s="25">
        <v>0</v>
      </c>
      <c r="K32" s="11">
        <v>10</v>
      </c>
      <c r="L32" s="15">
        <v>4</v>
      </c>
      <c r="M32" s="26">
        <v>0.4</v>
      </c>
      <c r="N32" s="27"/>
      <c r="O32" s="22">
        <f t="shared" si="0"/>
        <v>1.25</v>
      </c>
      <c r="P32" s="28">
        <f t="shared" si="1"/>
        <v>0.8</v>
      </c>
      <c r="Q32" s="29">
        <f t="shared" si="2"/>
        <v>1</v>
      </c>
      <c r="R32" s="22">
        <f t="shared" si="3"/>
        <v>0.4</v>
      </c>
      <c r="S32" s="22">
        <f t="shared" si="4"/>
        <v>0.19999999999999996</v>
      </c>
    </row>
    <row r="33" spans="1:19" ht="15.75" x14ac:dyDescent="0.25">
      <c r="A33" s="19">
        <v>41340</v>
      </c>
      <c r="B33" s="30">
        <v>8</v>
      </c>
      <c r="C33" s="21">
        <v>16</v>
      </c>
      <c r="D33" s="21">
        <v>8</v>
      </c>
      <c r="E33" s="20">
        <v>8</v>
      </c>
      <c r="F33" s="22">
        <v>17.875</v>
      </c>
      <c r="G33" s="15">
        <v>8</v>
      </c>
      <c r="H33" s="23">
        <f t="shared" si="5"/>
        <v>1</v>
      </c>
      <c r="I33" s="24">
        <v>6</v>
      </c>
      <c r="J33" s="25">
        <v>1</v>
      </c>
      <c r="K33" s="31">
        <v>18</v>
      </c>
      <c r="L33" s="32">
        <v>8</v>
      </c>
      <c r="M33" s="26">
        <v>0.8</v>
      </c>
      <c r="N33" s="27"/>
      <c r="O33" s="22">
        <f t="shared" si="0"/>
        <v>2</v>
      </c>
      <c r="P33" s="28">
        <f t="shared" si="1"/>
        <v>0.5</v>
      </c>
      <c r="Q33" s="29">
        <f t="shared" si="2"/>
        <v>1</v>
      </c>
      <c r="R33" s="22">
        <f t="shared" si="3"/>
        <v>0.44444444444444442</v>
      </c>
      <c r="S33" s="22">
        <f t="shared" si="4"/>
        <v>0.5</v>
      </c>
    </row>
  </sheetData>
  <mergeCells count="4">
    <mergeCell ref="B1:C1"/>
    <mergeCell ref="D1:G1"/>
    <mergeCell ref="H1:J1"/>
    <mergeCell ref="K1:L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M</dc:creator>
  <cp:lastModifiedBy>Sylvain M</cp:lastModifiedBy>
  <dcterms:created xsi:type="dcterms:W3CDTF">2015-03-13T21:59:08Z</dcterms:created>
  <dcterms:modified xsi:type="dcterms:W3CDTF">2015-03-13T21:59:53Z</dcterms:modified>
</cp:coreProperties>
</file>