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360" yWindow="465" windowWidth="21075" windowHeight="9690"/>
  </bookViews>
  <sheets>
    <sheet name="DROITE" sheetId="1" r:id="rId1"/>
    <sheet name="Lgr droites" sheetId="7" r:id="rId2"/>
  </sheets>
  <calcPr calcId="145621"/>
</workbook>
</file>

<file path=xl/calcChain.xml><?xml version="1.0" encoding="utf-8"?>
<calcChain xmlns="http://schemas.openxmlformats.org/spreadsheetml/2006/main">
  <c r="C2" i="1" l="1"/>
  <c r="C4" i="1" s="1"/>
  <c r="C15" i="1" l="1"/>
  <c r="C14" i="1"/>
  <c r="C13" i="1"/>
  <c r="C12" i="1"/>
  <c r="C11" i="1"/>
  <c r="C10" i="1"/>
  <c r="C9" i="1"/>
  <c r="C8" i="1"/>
  <c r="C7" i="1"/>
  <c r="C6" i="1"/>
  <c r="C5" i="1"/>
  <c r="D2" i="1"/>
  <c r="B2" i="1" l="1"/>
  <c r="D4" i="1"/>
  <c r="D14" i="1"/>
  <c r="A14" i="1" s="1"/>
  <c r="D12" i="1"/>
  <c r="A12" i="1" s="1"/>
  <c r="D10" i="1"/>
  <c r="A10" i="1" s="1"/>
  <c r="D8" i="1"/>
  <c r="A8" i="1" s="1"/>
  <c r="D6" i="1"/>
  <c r="A6" i="1" s="1"/>
  <c r="D15" i="1"/>
  <c r="A15" i="1" s="1"/>
  <c r="D13" i="1"/>
  <c r="A13" i="1" s="1"/>
  <c r="D11" i="1"/>
  <c r="A11" i="1" s="1"/>
  <c r="D9" i="1"/>
  <c r="A9" i="1" s="1"/>
  <c r="D7" i="1"/>
  <c r="A7" i="1" s="1"/>
  <c r="B6" i="1"/>
  <c r="B8" i="1"/>
  <c r="B10" i="1"/>
  <c r="B12" i="1"/>
  <c r="B14" i="1"/>
  <c r="H14" i="1" s="1"/>
  <c r="B7" i="1"/>
  <c r="B9" i="1"/>
  <c r="B11" i="1"/>
  <c r="B13" i="1"/>
  <c r="H13" i="1" s="1"/>
  <c r="B15" i="1"/>
  <c r="H6" i="1"/>
  <c r="D5" i="1"/>
  <c r="H12" i="1" l="1"/>
  <c r="G6" i="1"/>
  <c r="G8" i="1"/>
  <c r="H11" i="1"/>
  <c r="G11" i="1"/>
  <c r="G9" i="1"/>
  <c r="G13" i="1"/>
  <c r="G14" i="1"/>
  <c r="G10" i="1"/>
  <c r="H8" i="1"/>
  <c r="G15" i="1"/>
  <c r="G12" i="1"/>
  <c r="H15" i="1"/>
  <c r="H7" i="1"/>
  <c r="H9" i="1"/>
  <c r="H10" i="1"/>
  <c r="G7" i="1"/>
  <c r="B5" i="1"/>
  <c r="H5" i="1" s="1"/>
  <c r="A5" i="1"/>
  <c r="B4" i="1"/>
  <c r="H4" i="1" s="1"/>
  <c r="A4" i="1"/>
  <c r="G4" i="1" l="1"/>
  <c r="G5" i="1"/>
</calcChain>
</file>

<file path=xl/sharedStrings.xml><?xml version="1.0" encoding="utf-8"?>
<sst xmlns="http://schemas.openxmlformats.org/spreadsheetml/2006/main" count="612" uniqueCount="612">
  <si>
    <t>N° Tronçon</t>
  </si>
  <si>
    <t>Longueur (mm)</t>
  </si>
  <si>
    <t>Date de contrôle 2</t>
  </si>
  <si>
    <t>Mesure 2</t>
  </si>
  <si>
    <t>Date de contrôle 1</t>
  </si>
  <si>
    <t>Mesure 1</t>
  </si>
  <si>
    <t>Date de perçage</t>
  </si>
  <si>
    <t>Date de contrôle 3</t>
  </si>
  <si>
    <t>Mesure 3</t>
  </si>
  <si>
    <t>Date de contrôle 4</t>
  </si>
  <si>
    <t>Mesure 4</t>
  </si>
  <si>
    <t>Date de rpct prév &lt;4mm</t>
  </si>
  <si>
    <t>Date de contrôle 5</t>
  </si>
  <si>
    <t>Date de contrôle 6</t>
  </si>
  <si>
    <t>Date de contrôle 7</t>
  </si>
  <si>
    <t>Date de contrôle 8</t>
  </si>
  <si>
    <t>Date de contrôle 9</t>
  </si>
  <si>
    <t>Date de contrôle 10</t>
  </si>
  <si>
    <t>Date de contrôle 11</t>
  </si>
  <si>
    <t>Date de contrôle 12</t>
  </si>
  <si>
    <t>Date de contrôle 13</t>
  </si>
  <si>
    <t>Date de contrôle 14</t>
  </si>
  <si>
    <t>Date de contrôle 15</t>
  </si>
  <si>
    <t>Date de contrôle 16</t>
  </si>
  <si>
    <t>Date de contrôle 17</t>
  </si>
  <si>
    <t>Date de contrôle 18</t>
  </si>
  <si>
    <t>Date de contrôle 19</t>
  </si>
  <si>
    <t>Date de contrôle 20</t>
  </si>
  <si>
    <t>Date de contrôle 21</t>
  </si>
  <si>
    <t>Date de contrôle 22</t>
  </si>
  <si>
    <t>Date de contrôle 23</t>
  </si>
  <si>
    <t>Date de contrôle 24</t>
  </si>
  <si>
    <t>Date de contrôle 25</t>
  </si>
  <si>
    <t>Date de contrôle 26</t>
  </si>
  <si>
    <t>Date de contrôle 27</t>
  </si>
  <si>
    <t>Date de contrôle 28</t>
  </si>
  <si>
    <t>Date de contrôle 29</t>
  </si>
  <si>
    <t>Date de contrôle 30</t>
  </si>
  <si>
    <t>Date de contrôle 31</t>
  </si>
  <si>
    <t>Date de contrôle 32</t>
  </si>
  <si>
    <t>Date de contrôle 33</t>
  </si>
  <si>
    <t>Date de contrôle 34</t>
  </si>
  <si>
    <t>Date de contrôle 35</t>
  </si>
  <si>
    <t>Date de contrôle 36</t>
  </si>
  <si>
    <t>Date de contrôle 37</t>
  </si>
  <si>
    <t>Date de contrôle 38</t>
  </si>
  <si>
    <t>Date de contrôle 39</t>
  </si>
  <si>
    <t>Date de contrôle 40</t>
  </si>
  <si>
    <t>Date de contrôle 41</t>
  </si>
  <si>
    <t>Date de contrôle 42</t>
  </si>
  <si>
    <t>Date de contrôle 43</t>
  </si>
  <si>
    <t>Date de contrôle 44</t>
  </si>
  <si>
    <t>Date de contrôle 45</t>
  </si>
  <si>
    <t>Date de contrôle 46</t>
  </si>
  <si>
    <t>Date de contrôle 47</t>
  </si>
  <si>
    <t>Date de contrôle 48</t>
  </si>
  <si>
    <t>Date de contrôle 49</t>
  </si>
  <si>
    <t>Date de contrôle 50</t>
  </si>
  <si>
    <t>Date de contrôle 51</t>
  </si>
  <si>
    <t>Date de contrôle 52</t>
  </si>
  <si>
    <t>Date de contrôle 53</t>
  </si>
  <si>
    <t>Date de contrôle 54</t>
  </si>
  <si>
    <t>Date de contrôle 55</t>
  </si>
  <si>
    <t>Date de contrôle 56</t>
  </si>
  <si>
    <t>Date de contrôle 57</t>
  </si>
  <si>
    <t>Date de contrôle 58</t>
  </si>
  <si>
    <t>Date de contrôle 59</t>
  </si>
  <si>
    <t>Date de contrôle 60</t>
  </si>
  <si>
    <t>Date de contrôle 61</t>
  </si>
  <si>
    <t>Date de contrôle 62</t>
  </si>
  <si>
    <t>Date de contrôle 63</t>
  </si>
  <si>
    <t>Date de contrôle 64</t>
  </si>
  <si>
    <t>Date de contrôle 65</t>
  </si>
  <si>
    <t>Date de contrôle 66</t>
  </si>
  <si>
    <t>Date de contrôle 67</t>
  </si>
  <si>
    <t>Date de contrôle 68</t>
  </si>
  <si>
    <t>Date de contrôle 69</t>
  </si>
  <si>
    <t>Date de contrôle 70</t>
  </si>
  <si>
    <t>Date de contrôle 71</t>
  </si>
  <si>
    <t>Date de contrôle 72</t>
  </si>
  <si>
    <t>Date de contrôle 73</t>
  </si>
  <si>
    <t>Date de contrôle 74</t>
  </si>
  <si>
    <t>Date de contrôle 75</t>
  </si>
  <si>
    <t>Date de contrôle 76</t>
  </si>
  <si>
    <t>Date de contrôle 77</t>
  </si>
  <si>
    <t>Date de contrôle 78</t>
  </si>
  <si>
    <t>Date de contrôle 79</t>
  </si>
  <si>
    <t>Date de contrôle 80</t>
  </si>
  <si>
    <t>Date de contrôle 81</t>
  </si>
  <si>
    <t>Date de contrôle 82</t>
  </si>
  <si>
    <t>Date de contrôle 83</t>
  </si>
  <si>
    <t>Date de contrôle 84</t>
  </si>
  <si>
    <t>Date de contrôle 85</t>
  </si>
  <si>
    <t>Date de contrôle 86</t>
  </si>
  <si>
    <t>Date de contrôle 87</t>
  </si>
  <si>
    <t>Date de contrôle 88</t>
  </si>
  <si>
    <t>Date de contrôle 89</t>
  </si>
  <si>
    <t>Date de contrôle 90</t>
  </si>
  <si>
    <t>Date de contrôle 91</t>
  </si>
  <si>
    <t>Date de contrôle 92</t>
  </si>
  <si>
    <t>Date de contrôle 93</t>
  </si>
  <si>
    <t>Date de contrôle 94</t>
  </si>
  <si>
    <t>Date de contrôle 95</t>
  </si>
  <si>
    <t>Date de contrôle 96</t>
  </si>
  <si>
    <t>Date de contrôle 97</t>
  </si>
  <si>
    <t>Date de contrôle 98</t>
  </si>
  <si>
    <t>Date de contrôle 99</t>
  </si>
  <si>
    <t>Date de contrôle 100</t>
  </si>
  <si>
    <t>Date de contrôle 101</t>
  </si>
  <si>
    <t>Date de contrôle 102</t>
  </si>
  <si>
    <t>Date de contrôle 103</t>
  </si>
  <si>
    <t>Date de contrôle 104</t>
  </si>
  <si>
    <t>Date de contrôle 105</t>
  </si>
  <si>
    <t>Date de contrôle 106</t>
  </si>
  <si>
    <t>Date de contrôle 107</t>
  </si>
  <si>
    <t>Date de contrôle 108</t>
  </si>
  <si>
    <t>Date de contrôle 109</t>
  </si>
  <si>
    <t>Date de contrôle 110</t>
  </si>
  <si>
    <t>Date de contrôle 111</t>
  </si>
  <si>
    <t>Date de contrôle 112</t>
  </si>
  <si>
    <t>Date de contrôle 113</t>
  </si>
  <si>
    <t>Date de contrôle 114</t>
  </si>
  <si>
    <t>Date de contrôle 115</t>
  </si>
  <si>
    <t>Date de contrôle 116</t>
  </si>
  <si>
    <t>Date de contrôle 117</t>
  </si>
  <si>
    <t>Date de contrôle 118</t>
  </si>
  <si>
    <t>Date de contrôle 119</t>
  </si>
  <si>
    <t>Date de contrôle 120</t>
  </si>
  <si>
    <t>Date de contrôle 121</t>
  </si>
  <si>
    <t>Date de contrôle 122</t>
  </si>
  <si>
    <t>Date de contrôle 123</t>
  </si>
  <si>
    <t>Date de contrôle 124</t>
  </si>
  <si>
    <t>Date de contrôle 125</t>
  </si>
  <si>
    <t>Date de contrôle 126</t>
  </si>
  <si>
    <t>Date de contrôle 127</t>
  </si>
  <si>
    <t>Date de contrôle 128</t>
  </si>
  <si>
    <t>Date de contrôle 129</t>
  </si>
  <si>
    <t>Date de contrôle 130</t>
  </si>
  <si>
    <t>Date de contrôle 131</t>
  </si>
  <si>
    <t>Date de contrôle 132</t>
  </si>
  <si>
    <t>Date de contrôle 133</t>
  </si>
  <si>
    <t>Date de contrôle 134</t>
  </si>
  <si>
    <t>Date de contrôle 135</t>
  </si>
  <si>
    <t>Date de contrôle 136</t>
  </si>
  <si>
    <t>Date de contrôle 137</t>
  </si>
  <si>
    <t>Date de contrôle 138</t>
  </si>
  <si>
    <t>Date de contrôle 139</t>
  </si>
  <si>
    <t>Date de contrôle 140</t>
  </si>
  <si>
    <t>Date de contrôle 141</t>
  </si>
  <si>
    <t>Date de contrôle 142</t>
  </si>
  <si>
    <t>Date de contrôle 143</t>
  </si>
  <si>
    <t>Date de contrôle 144</t>
  </si>
  <si>
    <t>Date de contrôle 145</t>
  </si>
  <si>
    <t>Date de contrôle 146</t>
  </si>
  <si>
    <t>Date de contrôle 147</t>
  </si>
  <si>
    <t>Date de contrôle 148</t>
  </si>
  <si>
    <t>Date de contrôle 149</t>
  </si>
  <si>
    <t>Date de contrôle 150</t>
  </si>
  <si>
    <t>Date de contrôle 151</t>
  </si>
  <si>
    <t>Date de contrôle 152</t>
  </si>
  <si>
    <t>Date de contrôle 153</t>
  </si>
  <si>
    <t>Date de contrôle 154</t>
  </si>
  <si>
    <t>Date de contrôle 155</t>
  </si>
  <si>
    <t>Date de contrôle 156</t>
  </si>
  <si>
    <t>Date de contrôle 157</t>
  </si>
  <si>
    <t>Date de contrôle 158</t>
  </si>
  <si>
    <t>Date de contrôle 159</t>
  </si>
  <si>
    <t>Date de contrôle 160</t>
  </si>
  <si>
    <t>Date de contrôle 161</t>
  </si>
  <si>
    <t>Date de contrôle 162</t>
  </si>
  <si>
    <t>Date de contrôle 163</t>
  </si>
  <si>
    <t>Date de contrôle 164</t>
  </si>
  <si>
    <t>Date de contrôle 165</t>
  </si>
  <si>
    <t>Date de contrôle 166</t>
  </si>
  <si>
    <t>Date de contrôle 167</t>
  </si>
  <si>
    <t>Date de contrôle 168</t>
  </si>
  <si>
    <t>Date de contrôle 169</t>
  </si>
  <si>
    <t>Date de contrôle 170</t>
  </si>
  <si>
    <t>Date de contrôle 171</t>
  </si>
  <si>
    <t>Date de contrôle 172</t>
  </si>
  <si>
    <t>Date de contrôle 173</t>
  </si>
  <si>
    <t>Date de contrôle 174</t>
  </si>
  <si>
    <t>Date de contrôle 175</t>
  </si>
  <si>
    <t>Date de contrôle 176</t>
  </si>
  <si>
    <t>Date de contrôle 177</t>
  </si>
  <si>
    <t>Date de contrôle 178</t>
  </si>
  <si>
    <t>Date de contrôle 179</t>
  </si>
  <si>
    <t>Date de contrôle 180</t>
  </si>
  <si>
    <t>Date de contrôle 181</t>
  </si>
  <si>
    <t>Date de contrôle 182</t>
  </si>
  <si>
    <t>Date de contrôle 183</t>
  </si>
  <si>
    <t>Date de contrôle 184</t>
  </si>
  <si>
    <t>Date de contrôle 185</t>
  </si>
  <si>
    <t>Date de contrôle 186</t>
  </si>
  <si>
    <t>Date de contrôle 187</t>
  </si>
  <si>
    <t>Date de contrôle 188</t>
  </si>
  <si>
    <t>Date de contrôle 189</t>
  </si>
  <si>
    <t>Date de contrôle 190</t>
  </si>
  <si>
    <t>Date de contrôle 191</t>
  </si>
  <si>
    <t>Date de contrôle 192</t>
  </si>
  <si>
    <t>Date de contrôle 193</t>
  </si>
  <si>
    <t>Date de contrôle 194</t>
  </si>
  <si>
    <t>Date de contrôle 195</t>
  </si>
  <si>
    <t>Date de contrôle 196</t>
  </si>
  <si>
    <t>Date de contrôle 197</t>
  </si>
  <si>
    <t>Date de contrôle 198</t>
  </si>
  <si>
    <t>Date de contrôle 199</t>
  </si>
  <si>
    <t>Date de contrôle 200</t>
  </si>
  <si>
    <t>Date de contrôle 201</t>
  </si>
  <si>
    <t>Date de contrôle 202</t>
  </si>
  <si>
    <t>Date de contrôle 203</t>
  </si>
  <si>
    <t>Date de contrôle 204</t>
  </si>
  <si>
    <t>Date de contrôle 205</t>
  </si>
  <si>
    <t>Date de contrôle 206</t>
  </si>
  <si>
    <t>Date de contrôle 207</t>
  </si>
  <si>
    <t>Date de contrôle 208</t>
  </si>
  <si>
    <t>Date de contrôle 209</t>
  </si>
  <si>
    <t>Date de contrôle 210</t>
  </si>
  <si>
    <t>Date de contrôle 211</t>
  </si>
  <si>
    <t>Date de contrôle 212</t>
  </si>
  <si>
    <t>Date de contrôle 213</t>
  </si>
  <si>
    <t>Date de contrôle 214</t>
  </si>
  <si>
    <t>Date de contrôle 215</t>
  </si>
  <si>
    <t>Date de contrôle 216</t>
  </si>
  <si>
    <t>Date de contrôle 217</t>
  </si>
  <si>
    <t>Date de contrôle 218</t>
  </si>
  <si>
    <t>Date de contrôle 219</t>
  </si>
  <si>
    <t>Date de contrôle 220</t>
  </si>
  <si>
    <t>Date de contrôle 221</t>
  </si>
  <si>
    <t>Date de contrôle 222</t>
  </si>
  <si>
    <t>Date de contrôle 223</t>
  </si>
  <si>
    <t>Date de contrôle 224</t>
  </si>
  <si>
    <t>Date de contrôle 225</t>
  </si>
  <si>
    <t>Date de contrôle 226</t>
  </si>
  <si>
    <t>Date de contrôle 227</t>
  </si>
  <si>
    <t>Date de contrôle 228</t>
  </si>
  <si>
    <t>Date de contrôle 229</t>
  </si>
  <si>
    <t>Date de contrôle 230</t>
  </si>
  <si>
    <t>Date de contrôle 231</t>
  </si>
  <si>
    <t>Date de contrôle 232</t>
  </si>
  <si>
    <t>Date de contrôle 233</t>
  </si>
  <si>
    <t>Date de contrôle 234</t>
  </si>
  <si>
    <t>Date de contrôle 235</t>
  </si>
  <si>
    <t>Date de contrôle 236</t>
  </si>
  <si>
    <t>Date de contrôle 237</t>
  </si>
  <si>
    <t>Date de contrôle 238</t>
  </si>
  <si>
    <t>Date de contrôle 239</t>
  </si>
  <si>
    <t>Date de contrôle 240</t>
  </si>
  <si>
    <t>Date de contrôle 241</t>
  </si>
  <si>
    <t>Date de contrôle 242</t>
  </si>
  <si>
    <t>Date de contrôle 243</t>
  </si>
  <si>
    <t>Date de contrôle 244</t>
  </si>
  <si>
    <t>Date de contrôle 245</t>
  </si>
  <si>
    <t>Date de contrôle 246</t>
  </si>
  <si>
    <t>Date de contrôle 247</t>
  </si>
  <si>
    <t>Date de contrôle 248</t>
  </si>
  <si>
    <t>Date de contrôle 249</t>
  </si>
  <si>
    <t>Date de contrôle 250</t>
  </si>
  <si>
    <t>Date de contrôle 251</t>
  </si>
  <si>
    <t>Date de contrôle 252</t>
  </si>
  <si>
    <t>Date de contrôle 253</t>
  </si>
  <si>
    <t>Date de contrôle 254</t>
  </si>
  <si>
    <t>Date de contrôle 255</t>
  </si>
  <si>
    <t>Date de contrôle 256</t>
  </si>
  <si>
    <t>Date de contrôle 257</t>
  </si>
  <si>
    <t>Date de contrôle 258</t>
  </si>
  <si>
    <t>Date de contrôle 259</t>
  </si>
  <si>
    <t>Date de contrôle 260</t>
  </si>
  <si>
    <t>Date de contrôle 261</t>
  </si>
  <si>
    <t>Date de contrôle 262</t>
  </si>
  <si>
    <t>Date de contrôle 263</t>
  </si>
  <si>
    <t>Date de contrôle 264</t>
  </si>
  <si>
    <t>Date de contrôle 265</t>
  </si>
  <si>
    <t>Date de contrôle 266</t>
  </si>
  <si>
    <t>Date de contrôle 267</t>
  </si>
  <si>
    <t>Date de contrôle 268</t>
  </si>
  <si>
    <t>Date de contrôle 269</t>
  </si>
  <si>
    <t>Date de contrôle 270</t>
  </si>
  <si>
    <t>Date de contrôle 271</t>
  </si>
  <si>
    <t>Date de contrôle 272</t>
  </si>
  <si>
    <t>Date de contrôle 273</t>
  </si>
  <si>
    <t>Date de contrôle 274</t>
  </si>
  <si>
    <t>Date de contrôle 275</t>
  </si>
  <si>
    <t>Date de contrôle 276</t>
  </si>
  <si>
    <t>Date de contrôle 277</t>
  </si>
  <si>
    <t>Date de contrôle 278</t>
  </si>
  <si>
    <t>Date de contrôle 279</t>
  </si>
  <si>
    <t>Date de contrôle 280</t>
  </si>
  <si>
    <t>Date de contrôle 281</t>
  </si>
  <si>
    <t>Date de contrôle 282</t>
  </si>
  <si>
    <t>Date de contrôle 283</t>
  </si>
  <si>
    <t>Date de contrôle 284</t>
  </si>
  <si>
    <t>Date de contrôle 285</t>
  </si>
  <si>
    <t>Date de contrôle 286</t>
  </si>
  <si>
    <t>Date de contrôle 287</t>
  </si>
  <si>
    <t>Date de contrôle 288</t>
  </si>
  <si>
    <t>Date de contrôle 289</t>
  </si>
  <si>
    <t>Date de contrôle 290</t>
  </si>
  <si>
    <t>Date de contrôle 291</t>
  </si>
  <si>
    <t>Date de contrôle 292</t>
  </si>
  <si>
    <t>Date de contrôle 293</t>
  </si>
  <si>
    <t>Date de contrôle 294</t>
  </si>
  <si>
    <t>Date de contrôle 295</t>
  </si>
  <si>
    <t>Date de contrôle 296</t>
  </si>
  <si>
    <t>Date de contrôle 297</t>
  </si>
  <si>
    <t>Date de contrôle 298</t>
  </si>
  <si>
    <t>Date de contrôle 299</t>
  </si>
  <si>
    <t>Date de contrôle 300</t>
  </si>
  <si>
    <t>Mesure 5</t>
  </si>
  <si>
    <t>Mesure 6</t>
  </si>
  <si>
    <t>Mesure 7</t>
  </si>
  <si>
    <t>Mesure 8</t>
  </si>
  <si>
    <t>Mesure 9</t>
  </si>
  <si>
    <t>Mesure 10</t>
  </si>
  <si>
    <t>Mesure 11</t>
  </si>
  <si>
    <t>Mesure 12</t>
  </si>
  <si>
    <t>Mesure 13</t>
  </si>
  <si>
    <t>Mesure 14</t>
  </si>
  <si>
    <t>Mesure 15</t>
  </si>
  <si>
    <t>Mesure 16</t>
  </si>
  <si>
    <t>Mesure 17</t>
  </si>
  <si>
    <t>Mesure 18</t>
  </si>
  <si>
    <t>Mesure 19</t>
  </si>
  <si>
    <t>Mesure 20</t>
  </si>
  <si>
    <t>Mesure 21</t>
  </si>
  <si>
    <t>Mesure 22</t>
  </si>
  <si>
    <t>Mesure 23</t>
  </si>
  <si>
    <t>Mesure 24</t>
  </si>
  <si>
    <t>Mesure 25</t>
  </si>
  <si>
    <t>Mesure 26</t>
  </si>
  <si>
    <t>Mesure 27</t>
  </si>
  <si>
    <t>Mesure 28</t>
  </si>
  <si>
    <t>Mesure 29</t>
  </si>
  <si>
    <t>Mesure 30</t>
  </si>
  <si>
    <t>Mesure 31</t>
  </si>
  <si>
    <t>Mesure 32</t>
  </si>
  <si>
    <t>Mesure 33</t>
  </si>
  <si>
    <t>Mesure 34</t>
  </si>
  <si>
    <t>Mesure 35</t>
  </si>
  <si>
    <t>Mesure 36</t>
  </si>
  <si>
    <t>Mesure 37</t>
  </si>
  <si>
    <t>Mesure 38</t>
  </si>
  <si>
    <t>Mesure 39</t>
  </si>
  <si>
    <t>Mesure 40</t>
  </si>
  <si>
    <t>Mesure 41</t>
  </si>
  <si>
    <t>Mesure 42</t>
  </si>
  <si>
    <t>Mesure 43</t>
  </si>
  <si>
    <t>Mesure 44</t>
  </si>
  <si>
    <t>Mesure 45</t>
  </si>
  <si>
    <t>Mesure 46</t>
  </si>
  <si>
    <t>Mesure 47</t>
  </si>
  <si>
    <t>Mesure 48</t>
  </si>
  <si>
    <t>Mesure 49</t>
  </si>
  <si>
    <t>Mesure 50</t>
  </si>
  <si>
    <t>Mesure 51</t>
  </si>
  <si>
    <t>Mesure 52</t>
  </si>
  <si>
    <t>Mesure 53</t>
  </si>
  <si>
    <t>Mesure 54</t>
  </si>
  <si>
    <t>Mesure 55</t>
  </si>
  <si>
    <t>Mesure 56</t>
  </si>
  <si>
    <t>Mesure 57</t>
  </si>
  <si>
    <t>Mesure 58</t>
  </si>
  <si>
    <t>Mesure 59</t>
  </si>
  <si>
    <t>Mesure 60</t>
  </si>
  <si>
    <t>Mesure 61</t>
  </si>
  <si>
    <t>Mesure 62</t>
  </si>
  <si>
    <t>Mesure 63</t>
  </si>
  <si>
    <t>Mesure 64</t>
  </si>
  <si>
    <t>Mesure 65</t>
  </si>
  <si>
    <t>Mesure 66</t>
  </si>
  <si>
    <t>Mesure 67</t>
  </si>
  <si>
    <t>Mesure 68</t>
  </si>
  <si>
    <t>Mesure 69</t>
  </si>
  <si>
    <t>Mesure 70</t>
  </si>
  <si>
    <t>Mesure 71</t>
  </si>
  <si>
    <t>Mesure 72</t>
  </si>
  <si>
    <t>Mesure 73</t>
  </si>
  <si>
    <t>Mesure 74</t>
  </si>
  <si>
    <t>Mesure 75</t>
  </si>
  <si>
    <t>Mesure 76</t>
  </si>
  <si>
    <t>Mesure 77</t>
  </si>
  <si>
    <t>Mesure 78</t>
  </si>
  <si>
    <t>Mesure 79</t>
  </si>
  <si>
    <t>Mesure 80</t>
  </si>
  <si>
    <t>Mesure 81</t>
  </si>
  <si>
    <t>Mesure 82</t>
  </si>
  <si>
    <t>Mesure 83</t>
  </si>
  <si>
    <t>Mesure 84</t>
  </si>
  <si>
    <t>Mesure 85</t>
  </si>
  <si>
    <t>Mesure 86</t>
  </si>
  <si>
    <t>Mesure 87</t>
  </si>
  <si>
    <t>Mesure 88</t>
  </si>
  <si>
    <t>Mesure 89</t>
  </si>
  <si>
    <t>Mesure 90</t>
  </si>
  <si>
    <t>Mesure 91</t>
  </si>
  <si>
    <t>Mesure 92</t>
  </si>
  <si>
    <t>Mesure 93</t>
  </si>
  <si>
    <t>Mesure 94</t>
  </si>
  <si>
    <t>Mesure 95</t>
  </si>
  <si>
    <t>Mesure 96</t>
  </si>
  <si>
    <t>Mesure 97</t>
  </si>
  <si>
    <t>Mesure 98</t>
  </si>
  <si>
    <t>Mesure 99</t>
  </si>
  <si>
    <t>Mesure 100</t>
  </si>
  <si>
    <t>Mesure 101</t>
  </si>
  <si>
    <t>Mesure 102</t>
  </si>
  <si>
    <t>Mesure 103</t>
  </si>
  <si>
    <t>Mesure 104</t>
  </si>
  <si>
    <t>Mesure 105</t>
  </si>
  <si>
    <t>Mesure 106</t>
  </si>
  <si>
    <t>Mesure 107</t>
  </si>
  <si>
    <t>Mesure 108</t>
  </si>
  <si>
    <t>Mesure 109</t>
  </si>
  <si>
    <t>Mesure 110</t>
  </si>
  <si>
    <t>Mesure 111</t>
  </si>
  <si>
    <t>Mesure 112</t>
  </si>
  <si>
    <t>Mesure 113</t>
  </si>
  <si>
    <t>Mesure 114</t>
  </si>
  <si>
    <t>Mesure 115</t>
  </si>
  <si>
    <t>Mesure 116</t>
  </si>
  <si>
    <t>Mesure 117</t>
  </si>
  <si>
    <t>Mesure 118</t>
  </si>
  <si>
    <t>Mesure 119</t>
  </si>
  <si>
    <t>Mesure 120</t>
  </si>
  <si>
    <t>Mesure 121</t>
  </si>
  <si>
    <t>Mesure 122</t>
  </si>
  <si>
    <t>Mesure 123</t>
  </si>
  <si>
    <t>Mesure 124</t>
  </si>
  <si>
    <t>Mesure 125</t>
  </si>
  <si>
    <t>Mesure 126</t>
  </si>
  <si>
    <t>Mesure 127</t>
  </si>
  <si>
    <t>Mesure 128</t>
  </si>
  <si>
    <t>Mesure 129</t>
  </si>
  <si>
    <t>Mesure 130</t>
  </si>
  <si>
    <t>Mesure 131</t>
  </si>
  <si>
    <t>Mesure 132</t>
  </si>
  <si>
    <t>Mesure 133</t>
  </si>
  <si>
    <t>Mesure 134</t>
  </si>
  <si>
    <t>Mesure 135</t>
  </si>
  <si>
    <t>Mesure 136</t>
  </si>
  <si>
    <t>Mesure 137</t>
  </si>
  <si>
    <t>Mesure 138</t>
  </si>
  <si>
    <t>Mesure 139</t>
  </si>
  <si>
    <t>Mesure 140</t>
  </si>
  <si>
    <t>Mesure 141</t>
  </si>
  <si>
    <t>Mesure 142</t>
  </si>
  <si>
    <t>Mesure 143</t>
  </si>
  <si>
    <t>Mesure 144</t>
  </si>
  <si>
    <t>Mesure 145</t>
  </si>
  <si>
    <t>Mesure 146</t>
  </si>
  <si>
    <t>Mesure 147</t>
  </si>
  <si>
    <t>Mesure 148</t>
  </si>
  <si>
    <t>Mesure 149</t>
  </si>
  <si>
    <t>Mesure 150</t>
  </si>
  <si>
    <t>Mesure 151</t>
  </si>
  <si>
    <t>Mesure 152</t>
  </si>
  <si>
    <t>Mesure 153</t>
  </si>
  <si>
    <t>Mesure 154</t>
  </si>
  <si>
    <t>Mesure 155</t>
  </si>
  <si>
    <t>Mesure 156</t>
  </si>
  <si>
    <t>Mesure 157</t>
  </si>
  <si>
    <t>Mesure 158</t>
  </si>
  <si>
    <t>Mesure 159</t>
  </si>
  <si>
    <t>Mesure 160</t>
  </si>
  <si>
    <t>Mesure 161</t>
  </si>
  <si>
    <t>Mesure 162</t>
  </si>
  <si>
    <t>Mesure 163</t>
  </si>
  <si>
    <t>Mesure 164</t>
  </si>
  <si>
    <t>Mesure 165</t>
  </si>
  <si>
    <t>Mesure 166</t>
  </si>
  <si>
    <t>Mesure 167</t>
  </si>
  <si>
    <t>Mesure 168</t>
  </si>
  <si>
    <t>Mesure 169</t>
  </si>
  <si>
    <t>Mesure 170</t>
  </si>
  <si>
    <t>Mesure 171</t>
  </si>
  <si>
    <t>Mesure 172</t>
  </si>
  <si>
    <t>Mesure 173</t>
  </si>
  <si>
    <t>Mesure 174</t>
  </si>
  <si>
    <t>Mesure 175</t>
  </si>
  <si>
    <t>Mesure 176</t>
  </si>
  <si>
    <t>Mesure 177</t>
  </si>
  <si>
    <t>Mesure 178</t>
  </si>
  <si>
    <t>Mesure 179</t>
  </si>
  <si>
    <t>Mesure 180</t>
  </si>
  <si>
    <t>Mesure 181</t>
  </si>
  <si>
    <t>Mesure 182</t>
  </si>
  <si>
    <t>Mesure 183</t>
  </si>
  <si>
    <t>Mesure 184</t>
  </si>
  <si>
    <t>Mesure 185</t>
  </si>
  <si>
    <t>Mesure 186</t>
  </si>
  <si>
    <t>Mesure 187</t>
  </si>
  <si>
    <t>Mesure 188</t>
  </si>
  <si>
    <t>Mesure 189</t>
  </si>
  <si>
    <t>Mesure 190</t>
  </si>
  <si>
    <t>Mesure 191</t>
  </si>
  <si>
    <t>Mesure 192</t>
  </si>
  <si>
    <t>Mesure 193</t>
  </si>
  <si>
    <t>Mesure 194</t>
  </si>
  <si>
    <t>Mesure 195</t>
  </si>
  <si>
    <t>Mesure 196</t>
  </si>
  <si>
    <t>Mesure 197</t>
  </si>
  <si>
    <t>Mesure 198</t>
  </si>
  <si>
    <t>Mesure 199</t>
  </si>
  <si>
    <t>Mesure 200</t>
  </si>
  <si>
    <t>Mesure 201</t>
  </si>
  <si>
    <t>Mesure 202</t>
  </si>
  <si>
    <t>Mesure 203</t>
  </si>
  <si>
    <t>Mesure 204</t>
  </si>
  <si>
    <t>Mesure 205</t>
  </si>
  <si>
    <t>Mesure 206</t>
  </si>
  <si>
    <t>Mesure 207</t>
  </si>
  <si>
    <t>Mesure 208</t>
  </si>
  <si>
    <t>Mesure 209</t>
  </si>
  <si>
    <t>Mesure 210</t>
  </si>
  <si>
    <t>Mesure 211</t>
  </si>
  <si>
    <t>Mesure 212</t>
  </si>
  <si>
    <t>Mesure 213</t>
  </si>
  <si>
    <t>Mesure 214</t>
  </si>
  <si>
    <t>Mesure 215</t>
  </si>
  <si>
    <t>Mesure 216</t>
  </si>
  <si>
    <t>Mesure 217</t>
  </si>
  <si>
    <t>Mesure 218</t>
  </si>
  <si>
    <t>Mesure 219</t>
  </si>
  <si>
    <t>Mesure 220</t>
  </si>
  <si>
    <t>Mesure 221</t>
  </si>
  <si>
    <t>Mesure 222</t>
  </si>
  <si>
    <t>Mesure 223</t>
  </si>
  <si>
    <t>Mesure 224</t>
  </si>
  <si>
    <t>Mesure 225</t>
  </si>
  <si>
    <t>Mesure 226</t>
  </si>
  <si>
    <t>Mesure 227</t>
  </si>
  <si>
    <t>Mesure 228</t>
  </si>
  <si>
    <t>Mesure 229</t>
  </si>
  <si>
    <t>Mesure 230</t>
  </si>
  <si>
    <t>Mesure 231</t>
  </si>
  <si>
    <t>Mesure 232</t>
  </si>
  <si>
    <t>Mesure 233</t>
  </si>
  <si>
    <t>Mesure 234</t>
  </si>
  <si>
    <t>Mesure 235</t>
  </si>
  <si>
    <t>Mesure 236</t>
  </si>
  <si>
    <t>Mesure 237</t>
  </si>
  <si>
    <t>Mesure 238</t>
  </si>
  <si>
    <t>Mesure 239</t>
  </si>
  <si>
    <t>Mesure 240</t>
  </si>
  <si>
    <t>Mesure 241</t>
  </si>
  <si>
    <t>Mesure 242</t>
  </si>
  <si>
    <t>Mesure 243</t>
  </si>
  <si>
    <t>Mesure 244</t>
  </si>
  <si>
    <t>Mesure 245</t>
  </si>
  <si>
    <t>Mesure 246</t>
  </si>
  <si>
    <t>Mesure 247</t>
  </si>
  <si>
    <t>Mesure 248</t>
  </si>
  <si>
    <t>Mesure 249</t>
  </si>
  <si>
    <t>Mesure 250</t>
  </si>
  <si>
    <t>Mesure 251</t>
  </si>
  <si>
    <t>Mesure 252</t>
  </si>
  <si>
    <t>Mesure 253</t>
  </si>
  <si>
    <t>Mesure 254</t>
  </si>
  <si>
    <t>Mesure 255</t>
  </si>
  <si>
    <t>Mesure 256</t>
  </si>
  <si>
    <t>Mesure 257</t>
  </si>
  <si>
    <t>Mesure 258</t>
  </si>
  <si>
    <t>Mesure 259</t>
  </si>
  <si>
    <t>Mesure 260</t>
  </si>
  <si>
    <t>Mesure 261</t>
  </si>
  <si>
    <t>Mesure 262</t>
  </si>
  <si>
    <t>Mesure 263</t>
  </si>
  <si>
    <t>Mesure 264</t>
  </si>
  <si>
    <t>Mesure 265</t>
  </si>
  <si>
    <t>Mesure 266</t>
  </si>
  <si>
    <t>Mesure 267</t>
  </si>
  <si>
    <t>Mesure 268</t>
  </si>
  <si>
    <t>Mesure 269</t>
  </si>
  <si>
    <t>Mesure 270</t>
  </si>
  <si>
    <t>Mesure 271</t>
  </si>
  <si>
    <t>Mesure 272</t>
  </si>
  <si>
    <t>Mesure 273</t>
  </si>
  <si>
    <t>Mesure 274</t>
  </si>
  <si>
    <t>Mesure 275</t>
  </si>
  <si>
    <t>Mesure 276</t>
  </si>
  <si>
    <t>Mesure 277</t>
  </si>
  <si>
    <t>Mesure 278</t>
  </si>
  <si>
    <t>Mesure 279</t>
  </si>
  <si>
    <t>Mesure 280</t>
  </si>
  <si>
    <t>Mesure 281</t>
  </si>
  <si>
    <t>Mesure 282</t>
  </si>
  <si>
    <t>Mesure 283</t>
  </si>
  <si>
    <t>Mesure 284</t>
  </si>
  <si>
    <t>Mesure 285</t>
  </si>
  <si>
    <t>Mesure 286</t>
  </si>
  <si>
    <t>Mesure 287</t>
  </si>
  <si>
    <t>Mesure 288</t>
  </si>
  <si>
    <t>Mesure 289</t>
  </si>
  <si>
    <t>Mesure 290</t>
  </si>
  <si>
    <t>Mesure 291</t>
  </si>
  <si>
    <t>Mesure 292</t>
  </si>
  <si>
    <t>Mesure 293</t>
  </si>
  <si>
    <t>Mesure 294</t>
  </si>
  <si>
    <t>Mesure 295</t>
  </si>
  <si>
    <t>Mesure 296</t>
  </si>
  <si>
    <t>Mesure 297</t>
  </si>
  <si>
    <t>Mesure 298</t>
  </si>
  <si>
    <t>Mesure 299</t>
  </si>
  <si>
    <t>Mesure 300</t>
  </si>
  <si>
    <t>derniere date</t>
  </si>
  <si>
    <t>Derniére valeur</t>
  </si>
  <si>
    <t>Avant derniére date</t>
  </si>
  <si>
    <t>Avant derniére valeur</t>
  </si>
  <si>
    <t>Longueur DROITE</t>
  </si>
  <si>
    <t>usure</t>
  </si>
  <si>
    <t>NB jours entre 2 dates</t>
  </si>
  <si>
    <t>Matiére avant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</si>
</sst>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0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wrapText="1"/>
    </xf>
    <xf numFmtId="14" fontId="0" fillId="2" borderId="2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3" xfId="0" applyBorder="1"/>
    <xf numFmtId="0" fontId="0" fillId="0" borderId="11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14" fontId="0" fillId="0" borderId="3" xfId="0" applyNumberFormat="1" applyFill="1" applyBorder="1" applyAlignment="1">
      <alignment wrapText="1"/>
    </xf>
    <xf numFmtId="14" fontId="0" fillId="0" borderId="3" xfId="0" applyNumberFormat="1" applyFill="1" applyBorder="1" applyAlignment="1">
      <alignment horizontal="center" wrapText="1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DROITE!$E$4</c:f>
              <c:strCache>
                <c:ptCount val="1"/>
                <c:pt idx="0">
                  <c:v>0</c:v>
                </c:pt>
              </c:strCache>
            </c:strRef>
          </c:tx>
          <c:marker>
            <c:symbol val="none"/>
          </c:marker>
          <c:val>
            <c:numRef>
              <c:f>DROITE!$I$4:$BF$4</c:f>
              <c:numCache>
                <c:formatCode>General</c:formatCode>
                <c:ptCount val="50"/>
                <c:pt idx="0">
                  <c:v>5.9</c:v>
                </c:pt>
                <c:pt idx="1">
                  <c:v>6</c:v>
                </c:pt>
                <c:pt idx="2">
                  <c:v>6.1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DROITE!$E$5</c:f>
              <c:strCache>
                <c:ptCount val="1"/>
                <c:pt idx="0">
                  <c:v>1</c:v>
                </c:pt>
              </c:strCache>
            </c:strRef>
          </c:tx>
          <c:marker>
            <c:symbol val="none"/>
          </c:marker>
          <c:val>
            <c:numRef>
              <c:f>DROITE!$I$5:$BF$5</c:f>
              <c:numCache>
                <c:formatCode>General</c:formatCode>
                <c:ptCount val="50"/>
                <c:pt idx="0">
                  <c:v>6</c:v>
                </c:pt>
                <c:pt idx="1">
                  <c:v>5.8</c:v>
                </c:pt>
                <c:pt idx="2">
                  <c:v>5.4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DROITE!$E$6</c:f>
              <c:strCache>
                <c:ptCount val="1"/>
                <c:pt idx="0">
                  <c:v>3</c:v>
                </c:pt>
              </c:strCache>
            </c:strRef>
          </c:tx>
          <c:marker>
            <c:symbol val="none"/>
          </c:marker>
          <c:val>
            <c:numRef>
              <c:f>DROITE!$I$6:$K$6</c:f>
              <c:numCache>
                <c:formatCode>General</c:formatCode>
                <c:ptCount val="3"/>
                <c:pt idx="0">
                  <c:v>6.1</c:v>
                </c:pt>
                <c:pt idx="1">
                  <c:v>5.8</c:v>
                </c:pt>
                <c:pt idx="2">
                  <c:v>5.5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013184"/>
        <c:axId val="42640896"/>
      </c:lineChart>
      <c:catAx>
        <c:axId val="40013184"/>
        <c:scaling>
          <c:orientation val="minMax"/>
        </c:scaling>
        <c:delete val="0"/>
        <c:axPos val="b"/>
        <c:majorTickMark val="out"/>
        <c:minorTickMark val="none"/>
        <c:tickLblPos val="nextTo"/>
        <c:crossAx val="42640896"/>
        <c:crosses val="autoZero"/>
        <c:auto val="1"/>
        <c:lblAlgn val="ctr"/>
        <c:lblOffset val="100"/>
        <c:noMultiLvlLbl val="0"/>
      </c:catAx>
      <c:valAx>
        <c:axId val="42640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0131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0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6034" cy="605387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V15"/>
  <sheetViews>
    <sheetView tabSelected="1" workbookViewId="0">
      <pane xSplit="8" topLeftCell="I1" activePane="topRight" state="frozen"/>
      <selection pane="topRight" activeCell="H22" sqref="H22"/>
    </sheetView>
  </sheetViews>
  <sheetFormatPr baseColWidth="10" defaultColWidth="10.85546875" defaultRowHeight="15" x14ac:dyDescent="0.25"/>
  <cols>
    <col min="1" max="1" width="4.5703125" hidden="1" customWidth="1"/>
    <col min="2" max="3" width="10.85546875" hidden="1" customWidth="1"/>
    <col min="4" max="4" width="14.85546875" hidden="1" customWidth="1"/>
    <col min="5" max="5" width="10.85546875" style="1"/>
    <col min="6" max="6" width="14.5703125" bestFit="1" customWidth="1"/>
    <col min="7" max="7" width="15.7109375" style="3" customWidth="1"/>
    <col min="8" max="8" width="17.140625" style="1" customWidth="1"/>
    <col min="9" max="17" width="17.28515625" bestFit="1" customWidth="1"/>
    <col min="18" max="107" width="18.28515625" bestFit="1" customWidth="1"/>
    <col min="108" max="308" width="19.28515625" bestFit="1" customWidth="1"/>
  </cols>
  <sheetData>
    <row r="1" spans="1:308" ht="15.75" thickTop="1" x14ac:dyDescent="0.25">
      <c r="B1" t="s">
        <v>610</v>
      </c>
      <c r="C1" t="s">
        <v>606</v>
      </c>
      <c r="D1" t="s">
        <v>604</v>
      </c>
      <c r="E1" s="16" t="s">
        <v>608</v>
      </c>
      <c r="F1" s="17"/>
      <c r="G1" s="17"/>
      <c r="H1" s="18"/>
      <c r="I1" s="2" t="s">
        <v>4</v>
      </c>
      <c r="J1" s="2" t="s">
        <v>2</v>
      </c>
      <c r="K1" s="2" t="s">
        <v>7</v>
      </c>
      <c r="L1" s="2" t="s">
        <v>9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2" t="s">
        <v>52</v>
      </c>
      <c r="BB1" s="2" t="s">
        <v>53</v>
      </c>
      <c r="BC1" s="2" t="s">
        <v>54</v>
      </c>
      <c r="BD1" s="2" t="s">
        <v>55</v>
      </c>
      <c r="BE1" s="2" t="s">
        <v>56</v>
      </c>
      <c r="BF1" s="2" t="s">
        <v>57</v>
      </c>
      <c r="BG1" s="2" t="s">
        <v>58</v>
      </c>
      <c r="BH1" s="2" t="s">
        <v>59</v>
      </c>
      <c r="BI1" s="2" t="s">
        <v>60</v>
      </c>
      <c r="BJ1" s="2" t="s">
        <v>61</v>
      </c>
      <c r="BK1" s="2" t="s">
        <v>62</v>
      </c>
      <c r="BL1" s="2" t="s">
        <v>63</v>
      </c>
      <c r="BM1" s="2" t="s">
        <v>64</v>
      </c>
      <c r="BN1" s="2" t="s">
        <v>65</v>
      </c>
      <c r="BO1" s="2" t="s">
        <v>66</v>
      </c>
      <c r="BP1" s="2" t="s">
        <v>67</v>
      </c>
      <c r="BQ1" s="2" t="s">
        <v>68</v>
      </c>
      <c r="BR1" s="2" t="s">
        <v>69</v>
      </c>
      <c r="BS1" s="2" t="s">
        <v>70</v>
      </c>
      <c r="BT1" s="2" t="s">
        <v>71</v>
      </c>
      <c r="BU1" s="2" t="s">
        <v>72</v>
      </c>
      <c r="BV1" s="2" t="s">
        <v>73</v>
      </c>
      <c r="BW1" s="2" t="s">
        <v>74</v>
      </c>
      <c r="BX1" s="2" t="s">
        <v>75</v>
      </c>
      <c r="BY1" s="2" t="s">
        <v>76</v>
      </c>
      <c r="BZ1" s="2" t="s">
        <v>77</v>
      </c>
      <c r="CA1" s="2" t="s">
        <v>78</v>
      </c>
      <c r="CB1" s="2" t="s">
        <v>79</v>
      </c>
      <c r="CC1" s="2" t="s">
        <v>80</v>
      </c>
      <c r="CD1" s="2" t="s">
        <v>81</v>
      </c>
      <c r="CE1" s="2" t="s">
        <v>82</v>
      </c>
      <c r="CF1" s="2" t="s">
        <v>83</v>
      </c>
      <c r="CG1" s="2" t="s">
        <v>84</v>
      </c>
      <c r="CH1" s="2" t="s">
        <v>85</v>
      </c>
      <c r="CI1" s="2" t="s">
        <v>86</v>
      </c>
      <c r="CJ1" s="2" t="s">
        <v>87</v>
      </c>
      <c r="CK1" s="2" t="s">
        <v>88</v>
      </c>
      <c r="CL1" s="2" t="s">
        <v>89</v>
      </c>
      <c r="CM1" s="2" t="s">
        <v>90</v>
      </c>
      <c r="CN1" s="2" t="s">
        <v>91</v>
      </c>
      <c r="CO1" s="2" t="s">
        <v>92</v>
      </c>
      <c r="CP1" s="2" t="s">
        <v>93</v>
      </c>
      <c r="CQ1" s="2" t="s">
        <v>94</v>
      </c>
      <c r="CR1" s="2" t="s">
        <v>95</v>
      </c>
      <c r="CS1" s="2" t="s">
        <v>96</v>
      </c>
      <c r="CT1" s="2" t="s">
        <v>97</v>
      </c>
      <c r="CU1" s="2" t="s">
        <v>98</v>
      </c>
      <c r="CV1" s="2" t="s">
        <v>99</v>
      </c>
      <c r="CW1" s="2" t="s">
        <v>100</v>
      </c>
      <c r="CX1" s="2" t="s">
        <v>101</v>
      </c>
      <c r="CY1" s="2" t="s">
        <v>102</v>
      </c>
      <c r="CZ1" s="2" t="s">
        <v>103</v>
      </c>
      <c r="DA1" s="2" t="s">
        <v>104</v>
      </c>
      <c r="DB1" s="2" t="s">
        <v>105</v>
      </c>
      <c r="DC1" s="2" t="s">
        <v>106</v>
      </c>
      <c r="DD1" s="2" t="s">
        <v>107</v>
      </c>
      <c r="DE1" s="2" t="s">
        <v>108</v>
      </c>
      <c r="DF1" s="2" t="s">
        <v>109</v>
      </c>
      <c r="DG1" s="2" t="s">
        <v>110</v>
      </c>
      <c r="DH1" s="2" t="s">
        <v>111</v>
      </c>
      <c r="DI1" s="2" t="s">
        <v>112</v>
      </c>
      <c r="DJ1" s="2" t="s">
        <v>113</v>
      </c>
      <c r="DK1" s="2" t="s">
        <v>114</v>
      </c>
      <c r="DL1" s="2" t="s">
        <v>115</v>
      </c>
      <c r="DM1" s="2" t="s">
        <v>116</v>
      </c>
      <c r="DN1" s="2" t="s">
        <v>117</v>
      </c>
      <c r="DO1" s="2" t="s">
        <v>118</v>
      </c>
      <c r="DP1" s="2" t="s">
        <v>119</v>
      </c>
      <c r="DQ1" s="2" t="s">
        <v>120</v>
      </c>
      <c r="DR1" s="2" t="s">
        <v>121</v>
      </c>
      <c r="DS1" s="2" t="s">
        <v>122</v>
      </c>
      <c r="DT1" s="2" t="s">
        <v>123</v>
      </c>
      <c r="DU1" s="2" t="s">
        <v>124</v>
      </c>
      <c r="DV1" s="2" t="s">
        <v>125</v>
      </c>
      <c r="DW1" s="2" t="s">
        <v>126</v>
      </c>
      <c r="DX1" s="2" t="s">
        <v>127</v>
      </c>
      <c r="DY1" s="2" t="s">
        <v>128</v>
      </c>
      <c r="DZ1" s="2" t="s">
        <v>129</v>
      </c>
      <c r="EA1" s="2" t="s">
        <v>130</v>
      </c>
      <c r="EB1" s="2" t="s">
        <v>131</v>
      </c>
      <c r="EC1" s="2" t="s">
        <v>132</v>
      </c>
      <c r="ED1" s="2" t="s">
        <v>133</v>
      </c>
      <c r="EE1" s="2" t="s">
        <v>134</v>
      </c>
      <c r="EF1" s="2" t="s">
        <v>135</v>
      </c>
      <c r="EG1" s="2" t="s">
        <v>136</v>
      </c>
      <c r="EH1" s="2" t="s">
        <v>137</v>
      </c>
      <c r="EI1" s="2" t="s">
        <v>138</v>
      </c>
      <c r="EJ1" s="2" t="s">
        <v>139</v>
      </c>
      <c r="EK1" s="2" t="s">
        <v>140</v>
      </c>
      <c r="EL1" s="2" t="s">
        <v>141</v>
      </c>
      <c r="EM1" s="2" t="s">
        <v>142</v>
      </c>
      <c r="EN1" s="2" t="s">
        <v>143</v>
      </c>
      <c r="EO1" s="2" t="s">
        <v>144</v>
      </c>
      <c r="EP1" s="2" t="s">
        <v>145</v>
      </c>
      <c r="EQ1" s="2" t="s">
        <v>146</v>
      </c>
      <c r="ER1" s="2" t="s">
        <v>147</v>
      </c>
      <c r="ES1" s="2" t="s">
        <v>148</v>
      </c>
      <c r="ET1" s="2" t="s">
        <v>149</v>
      </c>
      <c r="EU1" s="2" t="s">
        <v>150</v>
      </c>
      <c r="EV1" s="2" t="s">
        <v>151</v>
      </c>
      <c r="EW1" s="2" t="s">
        <v>152</v>
      </c>
      <c r="EX1" s="2" t="s">
        <v>153</v>
      </c>
      <c r="EY1" s="2" t="s">
        <v>154</v>
      </c>
      <c r="EZ1" s="2" t="s">
        <v>155</v>
      </c>
      <c r="FA1" s="2" t="s">
        <v>156</v>
      </c>
      <c r="FB1" s="2" t="s">
        <v>157</v>
      </c>
      <c r="FC1" s="2" t="s">
        <v>158</v>
      </c>
      <c r="FD1" s="2" t="s">
        <v>159</v>
      </c>
      <c r="FE1" s="2" t="s">
        <v>160</v>
      </c>
      <c r="FF1" s="2" t="s">
        <v>161</v>
      </c>
      <c r="FG1" s="2" t="s">
        <v>162</v>
      </c>
      <c r="FH1" s="2" t="s">
        <v>163</v>
      </c>
      <c r="FI1" s="2" t="s">
        <v>164</v>
      </c>
      <c r="FJ1" s="2" t="s">
        <v>165</v>
      </c>
      <c r="FK1" s="2" t="s">
        <v>166</v>
      </c>
      <c r="FL1" s="2" t="s">
        <v>167</v>
      </c>
      <c r="FM1" s="2" t="s">
        <v>168</v>
      </c>
      <c r="FN1" s="2" t="s">
        <v>169</v>
      </c>
      <c r="FO1" s="2" t="s">
        <v>170</v>
      </c>
      <c r="FP1" s="2" t="s">
        <v>171</v>
      </c>
      <c r="FQ1" s="2" t="s">
        <v>172</v>
      </c>
      <c r="FR1" s="2" t="s">
        <v>173</v>
      </c>
      <c r="FS1" s="2" t="s">
        <v>174</v>
      </c>
      <c r="FT1" s="2" t="s">
        <v>175</v>
      </c>
      <c r="FU1" s="2" t="s">
        <v>176</v>
      </c>
      <c r="FV1" s="2" t="s">
        <v>177</v>
      </c>
      <c r="FW1" s="2" t="s">
        <v>178</v>
      </c>
      <c r="FX1" s="2" t="s">
        <v>179</v>
      </c>
      <c r="FY1" s="2" t="s">
        <v>180</v>
      </c>
      <c r="FZ1" s="2" t="s">
        <v>181</v>
      </c>
      <c r="GA1" s="2" t="s">
        <v>182</v>
      </c>
      <c r="GB1" s="2" t="s">
        <v>183</v>
      </c>
      <c r="GC1" s="2" t="s">
        <v>184</v>
      </c>
      <c r="GD1" s="2" t="s">
        <v>185</v>
      </c>
      <c r="GE1" s="2" t="s">
        <v>186</v>
      </c>
      <c r="GF1" s="2" t="s">
        <v>187</v>
      </c>
      <c r="GG1" s="2" t="s">
        <v>188</v>
      </c>
      <c r="GH1" s="2" t="s">
        <v>189</v>
      </c>
      <c r="GI1" s="2" t="s">
        <v>190</v>
      </c>
      <c r="GJ1" s="2" t="s">
        <v>191</v>
      </c>
      <c r="GK1" s="2" t="s">
        <v>192</v>
      </c>
      <c r="GL1" s="2" t="s">
        <v>193</v>
      </c>
      <c r="GM1" s="2" t="s">
        <v>194</v>
      </c>
      <c r="GN1" s="2" t="s">
        <v>195</v>
      </c>
      <c r="GO1" s="2" t="s">
        <v>196</v>
      </c>
      <c r="GP1" s="2" t="s">
        <v>197</v>
      </c>
      <c r="GQ1" s="2" t="s">
        <v>198</v>
      </c>
      <c r="GR1" s="2" t="s">
        <v>199</v>
      </c>
      <c r="GS1" s="2" t="s">
        <v>200</v>
      </c>
      <c r="GT1" s="2" t="s">
        <v>201</v>
      </c>
      <c r="GU1" s="2" t="s">
        <v>202</v>
      </c>
      <c r="GV1" s="2" t="s">
        <v>203</v>
      </c>
      <c r="GW1" s="2" t="s">
        <v>204</v>
      </c>
      <c r="GX1" s="2" t="s">
        <v>205</v>
      </c>
      <c r="GY1" s="2" t="s">
        <v>206</v>
      </c>
      <c r="GZ1" s="2" t="s">
        <v>207</v>
      </c>
      <c r="HA1" s="2" t="s">
        <v>208</v>
      </c>
      <c r="HB1" s="2" t="s">
        <v>209</v>
      </c>
      <c r="HC1" s="2" t="s">
        <v>210</v>
      </c>
      <c r="HD1" s="2" t="s">
        <v>211</v>
      </c>
      <c r="HE1" s="2" t="s">
        <v>212</v>
      </c>
      <c r="HF1" s="2" t="s">
        <v>213</v>
      </c>
      <c r="HG1" s="2" t="s">
        <v>214</v>
      </c>
      <c r="HH1" s="2" t="s">
        <v>215</v>
      </c>
      <c r="HI1" s="2" t="s">
        <v>216</v>
      </c>
      <c r="HJ1" s="2" t="s">
        <v>217</v>
      </c>
      <c r="HK1" s="2" t="s">
        <v>218</v>
      </c>
      <c r="HL1" s="2" t="s">
        <v>219</v>
      </c>
      <c r="HM1" s="2" t="s">
        <v>220</v>
      </c>
      <c r="HN1" s="2" t="s">
        <v>221</v>
      </c>
      <c r="HO1" s="2" t="s">
        <v>222</v>
      </c>
      <c r="HP1" s="2" t="s">
        <v>223</v>
      </c>
      <c r="HQ1" s="2" t="s">
        <v>224</v>
      </c>
      <c r="HR1" s="2" t="s">
        <v>225</v>
      </c>
      <c r="HS1" s="2" t="s">
        <v>226</v>
      </c>
      <c r="HT1" s="2" t="s">
        <v>227</v>
      </c>
      <c r="HU1" s="2" t="s">
        <v>228</v>
      </c>
      <c r="HV1" s="2" t="s">
        <v>229</v>
      </c>
      <c r="HW1" s="2" t="s">
        <v>230</v>
      </c>
      <c r="HX1" s="2" t="s">
        <v>231</v>
      </c>
      <c r="HY1" s="2" t="s">
        <v>232</v>
      </c>
      <c r="HZ1" s="2" t="s">
        <v>233</v>
      </c>
      <c r="IA1" s="2" t="s">
        <v>234</v>
      </c>
      <c r="IB1" s="2" t="s">
        <v>235</v>
      </c>
      <c r="IC1" s="2" t="s">
        <v>236</v>
      </c>
      <c r="ID1" s="2" t="s">
        <v>237</v>
      </c>
      <c r="IE1" s="2" t="s">
        <v>238</v>
      </c>
      <c r="IF1" s="2" t="s">
        <v>239</v>
      </c>
      <c r="IG1" s="2" t="s">
        <v>240</v>
      </c>
      <c r="IH1" s="2" t="s">
        <v>241</v>
      </c>
      <c r="II1" s="2" t="s">
        <v>242</v>
      </c>
      <c r="IJ1" s="2" t="s">
        <v>243</v>
      </c>
      <c r="IK1" s="2" t="s">
        <v>244</v>
      </c>
      <c r="IL1" s="2" t="s">
        <v>245</v>
      </c>
      <c r="IM1" s="2" t="s">
        <v>246</v>
      </c>
      <c r="IN1" s="2" t="s">
        <v>247</v>
      </c>
      <c r="IO1" s="2" t="s">
        <v>248</v>
      </c>
      <c r="IP1" s="2" t="s">
        <v>249</v>
      </c>
      <c r="IQ1" s="2" t="s">
        <v>250</v>
      </c>
      <c r="IR1" s="2" t="s">
        <v>251</v>
      </c>
      <c r="IS1" s="2" t="s">
        <v>252</v>
      </c>
      <c r="IT1" s="2" t="s">
        <v>253</v>
      </c>
      <c r="IU1" s="2" t="s">
        <v>254</v>
      </c>
      <c r="IV1" s="2" t="s">
        <v>255</v>
      </c>
      <c r="IW1" s="2" t="s">
        <v>256</v>
      </c>
      <c r="IX1" s="2" t="s">
        <v>257</v>
      </c>
      <c r="IY1" s="2" t="s">
        <v>258</v>
      </c>
      <c r="IZ1" s="2" t="s">
        <v>259</v>
      </c>
      <c r="JA1" s="2" t="s">
        <v>260</v>
      </c>
      <c r="JB1" s="2" t="s">
        <v>261</v>
      </c>
      <c r="JC1" s="2" t="s">
        <v>262</v>
      </c>
      <c r="JD1" s="2" t="s">
        <v>263</v>
      </c>
      <c r="JE1" s="2" t="s">
        <v>264</v>
      </c>
      <c r="JF1" s="2" t="s">
        <v>265</v>
      </c>
      <c r="JG1" s="2" t="s">
        <v>266</v>
      </c>
      <c r="JH1" s="2" t="s">
        <v>267</v>
      </c>
      <c r="JI1" s="2" t="s">
        <v>268</v>
      </c>
      <c r="JJ1" s="2" t="s">
        <v>269</v>
      </c>
      <c r="JK1" s="2" t="s">
        <v>270</v>
      </c>
      <c r="JL1" s="2" t="s">
        <v>271</v>
      </c>
      <c r="JM1" s="2" t="s">
        <v>272</v>
      </c>
      <c r="JN1" s="2" t="s">
        <v>273</v>
      </c>
      <c r="JO1" s="2" t="s">
        <v>274</v>
      </c>
      <c r="JP1" s="2" t="s">
        <v>275</v>
      </c>
      <c r="JQ1" s="2" t="s">
        <v>276</v>
      </c>
      <c r="JR1" s="2" t="s">
        <v>277</v>
      </c>
      <c r="JS1" s="2" t="s">
        <v>278</v>
      </c>
      <c r="JT1" s="2" t="s">
        <v>279</v>
      </c>
      <c r="JU1" s="2" t="s">
        <v>280</v>
      </c>
      <c r="JV1" s="2" t="s">
        <v>281</v>
      </c>
      <c r="JW1" s="2" t="s">
        <v>282</v>
      </c>
      <c r="JX1" s="2" t="s">
        <v>283</v>
      </c>
      <c r="JY1" s="2" t="s">
        <v>284</v>
      </c>
      <c r="JZ1" s="2" t="s">
        <v>285</v>
      </c>
      <c r="KA1" s="2" t="s">
        <v>286</v>
      </c>
      <c r="KB1" s="2" t="s">
        <v>287</v>
      </c>
      <c r="KC1" s="2" t="s">
        <v>288</v>
      </c>
      <c r="KD1" s="2" t="s">
        <v>289</v>
      </c>
      <c r="KE1" s="2" t="s">
        <v>290</v>
      </c>
      <c r="KF1" s="2" t="s">
        <v>291</v>
      </c>
      <c r="KG1" s="2" t="s">
        <v>292</v>
      </c>
      <c r="KH1" s="2" t="s">
        <v>293</v>
      </c>
      <c r="KI1" s="2" t="s">
        <v>294</v>
      </c>
      <c r="KJ1" s="2" t="s">
        <v>295</v>
      </c>
      <c r="KK1" s="2" t="s">
        <v>296</v>
      </c>
      <c r="KL1" s="2" t="s">
        <v>297</v>
      </c>
      <c r="KM1" s="2" t="s">
        <v>298</v>
      </c>
      <c r="KN1" s="2" t="s">
        <v>299</v>
      </c>
      <c r="KO1" s="2" t="s">
        <v>300</v>
      </c>
      <c r="KP1" s="2" t="s">
        <v>301</v>
      </c>
      <c r="KQ1" s="2" t="s">
        <v>302</v>
      </c>
      <c r="KR1" s="2" t="s">
        <v>303</v>
      </c>
      <c r="KS1" s="2" t="s">
        <v>304</v>
      </c>
      <c r="KT1" s="2" t="s">
        <v>305</v>
      </c>
      <c r="KU1" s="2" t="s">
        <v>306</v>
      </c>
      <c r="KV1" s="2" t="s">
        <v>307</v>
      </c>
    </row>
    <row r="2" spans="1:308" ht="15.75" thickBot="1" x14ac:dyDescent="0.3">
      <c r="B2">
        <f ca="1">D2-C2</f>
        <v>6</v>
      </c>
      <c r="C2" s="8">
        <f ca="1">IF(COUNT($I$2:$KV$2)&gt;1,OFFSET($H$2,,MATCH(9^9,$I$2:$KV$2,1)-1),"")</f>
        <v>42081</v>
      </c>
      <c r="D2" s="8">
        <f>LOOKUP(9^9,2:2)</f>
        <v>42087</v>
      </c>
      <c r="E2" s="19"/>
      <c r="F2" s="20"/>
      <c r="G2" s="20"/>
      <c r="H2" s="21"/>
      <c r="I2" s="4">
        <v>42076</v>
      </c>
      <c r="J2" s="4">
        <v>42081</v>
      </c>
      <c r="K2" s="4">
        <v>42087</v>
      </c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</row>
    <row r="3" spans="1:308" ht="35.25" customHeight="1" thickTop="1" x14ac:dyDescent="0.25">
      <c r="A3" t="s">
        <v>611</v>
      </c>
      <c r="B3" t="s">
        <v>609</v>
      </c>
      <c r="C3" t="s">
        <v>607</v>
      </c>
      <c r="D3" t="s">
        <v>605</v>
      </c>
      <c r="E3" s="11" t="s">
        <v>0</v>
      </c>
      <c r="F3" s="11" t="s">
        <v>1</v>
      </c>
      <c r="G3" s="12" t="s">
        <v>11</v>
      </c>
      <c r="H3" s="13" t="s">
        <v>6</v>
      </c>
      <c r="I3" s="7" t="s">
        <v>5</v>
      </c>
      <c r="J3" s="7" t="s">
        <v>3</v>
      </c>
      <c r="K3" s="7" t="s">
        <v>8</v>
      </c>
      <c r="L3" s="7" t="s">
        <v>10</v>
      </c>
      <c r="M3" s="7" t="s">
        <v>308</v>
      </c>
      <c r="N3" s="7" t="s">
        <v>309</v>
      </c>
      <c r="O3" s="7" t="s">
        <v>310</v>
      </c>
      <c r="P3" s="7" t="s">
        <v>311</v>
      </c>
      <c r="Q3" s="7" t="s">
        <v>312</v>
      </c>
      <c r="R3" s="7" t="s">
        <v>313</v>
      </c>
      <c r="S3" s="7" t="s">
        <v>314</v>
      </c>
      <c r="T3" s="7" t="s">
        <v>315</v>
      </c>
      <c r="U3" s="7" t="s">
        <v>316</v>
      </c>
      <c r="V3" s="7" t="s">
        <v>317</v>
      </c>
      <c r="W3" s="7" t="s">
        <v>318</v>
      </c>
      <c r="X3" s="7" t="s">
        <v>319</v>
      </c>
      <c r="Y3" s="7" t="s">
        <v>320</v>
      </c>
      <c r="Z3" s="7" t="s">
        <v>321</v>
      </c>
      <c r="AA3" s="7" t="s">
        <v>322</v>
      </c>
      <c r="AB3" s="7" t="s">
        <v>323</v>
      </c>
      <c r="AC3" s="7" t="s">
        <v>324</v>
      </c>
      <c r="AD3" s="7" t="s">
        <v>325</v>
      </c>
      <c r="AE3" s="7" t="s">
        <v>326</v>
      </c>
      <c r="AF3" s="7" t="s">
        <v>327</v>
      </c>
      <c r="AG3" s="7" t="s">
        <v>328</v>
      </c>
      <c r="AH3" s="7" t="s">
        <v>329</v>
      </c>
      <c r="AI3" s="7" t="s">
        <v>330</v>
      </c>
      <c r="AJ3" s="7" t="s">
        <v>331</v>
      </c>
      <c r="AK3" s="7" t="s">
        <v>332</v>
      </c>
      <c r="AL3" s="7" t="s">
        <v>333</v>
      </c>
      <c r="AM3" s="7" t="s">
        <v>334</v>
      </c>
      <c r="AN3" s="7" t="s">
        <v>335</v>
      </c>
      <c r="AO3" s="7" t="s">
        <v>336</v>
      </c>
      <c r="AP3" s="7" t="s">
        <v>337</v>
      </c>
      <c r="AQ3" s="7" t="s">
        <v>338</v>
      </c>
      <c r="AR3" s="7" t="s">
        <v>339</v>
      </c>
      <c r="AS3" s="7" t="s">
        <v>340</v>
      </c>
      <c r="AT3" s="7" t="s">
        <v>341</v>
      </c>
      <c r="AU3" s="7" t="s">
        <v>342</v>
      </c>
      <c r="AV3" s="7" t="s">
        <v>343</v>
      </c>
      <c r="AW3" s="7" t="s">
        <v>344</v>
      </c>
      <c r="AX3" s="7" t="s">
        <v>345</v>
      </c>
      <c r="AY3" s="7" t="s">
        <v>346</v>
      </c>
      <c r="AZ3" s="7" t="s">
        <v>347</v>
      </c>
      <c r="BA3" s="7" t="s">
        <v>348</v>
      </c>
      <c r="BB3" s="7" t="s">
        <v>349</v>
      </c>
      <c r="BC3" s="7" t="s">
        <v>350</v>
      </c>
      <c r="BD3" s="7" t="s">
        <v>351</v>
      </c>
      <c r="BE3" s="7" t="s">
        <v>352</v>
      </c>
      <c r="BF3" s="7" t="s">
        <v>353</v>
      </c>
      <c r="BG3" s="7" t="s">
        <v>354</v>
      </c>
      <c r="BH3" s="7" t="s">
        <v>355</v>
      </c>
      <c r="BI3" s="7" t="s">
        <v>356</v>
      </c>
      <c r="BJ3" s="7" t="s">
        <v>357</v>
      </c>
      <c r="BK3" s="7" t="s">
        <v>358</v>
      </c>
      <c r="BL3" s="7" t="s">
        <v>359</v>
      </c>
      <c r="BM3" s="7" t="s">
        <v>360</v>
      </c>
      <c r="BN3" s="7" t="s">
        <v>361</v>
      </c>
      <c r="BO3" s="7" t="s">
        <v>362</v>
      </c>
      <c r="BP3" s="7" t="s">
        <v>363</v>
      </c>
      <c r="BQ3" s="7" t="s">
        <v>364</v>
      </c>
      <c r="BR3" s="7" t="s">
        <v>365</v>
      </c>
      <c r="BS3" s="7" t="s">
        <v>366</v>
      </c>
      <c r="BT3" s="7" t="s">
        <v>367</v>
      </c>
      <c r="BU3" s="7" t="s">
        <v>368</v>
      </c>
      <c r="BV3" s="7" t="s">
        <v>369</v>
      </c>
      <c r="BW3" s="7" t="s">
        <v>370</v>
      </c>
      <c r="BX3" s="7" t="s">
        <v>371</v>
      </c>
      <c r="BY3" s="7" t="s">
        <v>372</v>
      </c>
      <c r="BZ3" s="7" t="s">
        <v>373</v>
      </c>
      <c r="CA3" s="7" t="s">
        <v>374</v>
      </c>
      <c r="CB3" s="7" t="s">
        <v>375</v>
      </c>
      <c r="CC3" s="7" t="s">
        <v>376</v>
      </c>
      <c r="CD3" s="7" t="s">
        <v>377</v>
      </c>
      <c r="CE3" s="7" t="s">
        <v>378</v>
      </c>
      <c r="CF3" s="7" t="s">
        <v>379</v>
      </c>
      <c r="CG3" s="7" t="s">
        <v>380</v>
      </c>
      <c r="CH3" s="7" t="s">
        <v>381</v>
      </c>
      <c r="CI3" s="7" t="s">
        <v>382</v>
      </c>
      <c r="CJ3" s="7" t="s">
        <v>383</v>
      </c>
      <c r="CK3" s="7" t="s">
        <v>384</v>
      </c>
      <c r="CL3" s="7" t="s">
        <v>385</v>
      </c>
      <c r="CM3" s="7" t="s">
        <v>386</v>
      </c>
      <c r="CN3" s="7" t="s">
        <v>387</v>
      </c>
      <c r="CO3" s="7" t="s">
        <v>388</v>
      </c>
      <c r="CP3" s="7" t="s">
        <v>389</v>
      </c>
      <c r="CQ3" s="7" t="s">
        <v>390</v>
      </c>
      <c r="CR3" s="7" t="s">
        <v>391</v>
      </c>
      <c r="CS3" s="7" t="s">
        <v>392</v>
      </c>
      <c r="CT3" s="7" t="s">
        <v>393</v>
      </c>
      <c r="CU3" s="7" t="s">
        <v>394</v>
      </c>
      <c r="CV3" s="7" t="s">
        <v>395</v>
      </c>
      <c r="CW3" s="7" t="s">
        <v>396</v>
      </c>
      <c r="CX3" s="7" t="s">
        <v>397</v>
      </c>
      <c r="CY3" s="7" t="s">
        <v>398</v>
      </c>
      <c r="CZ3" s="7" t="s">
        <v>399</v>
      </c>
      <c r="DA3" s="7" t="s">
        <v>400</v>
      </c>
      <c r="DB3" s="7" t="s">
        <v>401</v>
      </c>
      <c r="DC3" s="7" t="s">
        <v>402</v>
      </c>
      <c r="DD3" s="7" t="s">
        <v>403</v>
      </c>
      <c r="DE3" s="7" t="s">
        <v>404</v>
      </c>
      <c r="DF3" s="7" t="s">
        <v>405</v>
      </c>
      <c r="DG3" s="7" t="s">
        <v>406</v>
      </c>
      <c r="DH3" s="7" t="s">
        <v>407</v>
      </c>
      <c r="DI3" s="7" t="s">
        <v>408</v>
      </c>
      <c r="DJ3" s="7" t="s">
        <v>409</v>
      </c>
      <c r="DK3" s="7" t="s">
        <v>410</v>
      </c>
      <c r="DL3" s="7" t="s">
        <v>411</v>
      </c>
      <c r="DM3" s="7" t="s">
        <v>412</v>
      </c>
      <c r="DN3" s="7" t="s">
        <v>413</v>
      </c>
      <c r="DO3" s="7" t="s">
        <v>414</v>
      </c>
      <c r="DP3" s="7" t="s">
        <v>415</v>
      </c>
      <c r="DQ3" s="7" t="s">
        <v>416</v>
      </c>
      <c r="DR3" s="7" t="s">
        <v>417</v>
      </c>
      <c r="DS3" s="7" t="s">
        <v>418</v>
      </c>
      <c r="DT3" s="7" t="s">
        <v>419</v>
      </c>
      <c r="DU3" s="7" t="s">
        <v>420</v>
      </c>
      <c r="DV3" s="7" t="s">
        <v>421</v>
      </c>
      <c r="DW3" s="7" t="s">
        <v>422</v>
      </c>
      <c r="DX3" s="7" t="s">
        <v>423</v>
      </c>
      <c r="DY3" s="7" t="s">
        <v>424</v>
      </c>
      <c r="DZ3" s="7" t="s">
        <v>425</v>
      </c>
      <c r="EA3" s="7" t="s">
        <v>426</v>
      </c>
      <c r="EB3" s="7" t="s">
        <v>427</v>
      </c>
      <c r="EC3" s="7" t="s">
        <v>428</v>
      </c>
      <c r="ED3" s="7" t="s">
        <v>429</v>
      </c>
      <c r="EE3" s="7" t="s">
        <v>430</v>
      </c>
      <c r="EF3" s="7" t="s">
        <v>431</v>
      </c>
      <c r="EG3" s="7" t="s">
        <v>432</v>
      </c>
      <c r="EH3" s="7" t="s">
        <v>433</v>
      </c>
      <c r="EI3" s="7" t="s">
        <v>434</v>
      </c>
      <c r="EJ3" s="7" t="s">
        <v>435</v>
      </c>
      <c r="EK3" s="7" t="s">
        <v>436</v>
      </c>
      <c r="EL3" s="7" t="s">
        <v>437</v>
      </c>
      <c r="EM3" s="7" t="s">
        <v>438</v>
      </c>
      <c r="EN3" s="7" t="s">
        <v>439</v>
      </c>
      <c r="EO3" s="7" t="s">
        <v>440</v>
      </c>
      <c r="EP3" s="7" t="s">
        <v>441</v>
      </c>
      <c r="EQ3" s="7" t="s">
        <v>442</v>
      </c>
      <c r="ER3" s="7" t="s">
        <v>443</v>
      </c>
      <c r="ES3" s="7" t="s">
        <v>444</v>
      </c>
      <c r="ET3" s="7" t="s">
        <v>445</v>
      </c>
      <c r="EU3" s="7" t="s">
        <v>446</v>
      </c>
      <c r="EV3" s="7" t="s">
        <v>447</v>
      </c>
      <c r="EW3" s="7" t="s">
        <v>448</v>
      </c>
      <c r="EX3" s="7" t="s">
        <v>449</v>
      </c>
      <c r="EY3" s="7" t="s">
        <v>450</v>
      </c>
      <c r="EZ3" s="7" t="s">
        <v>451</v>
      </c>
      <c r="FA3" s="7" t="s">
        <v>452</v>
      </c>
      <c r="FB3" s="7" t="s">
        <v>453</v>
      </c>
      <c r="FC3" s="7" t="s">
        <v>454</v>
      </c>
      <c r="FD3" s="7" t="s">
        <v>455</v>
      </c>
      <c r="FE3" s="7" t="s">
        <v>456</v>
      </c>
      <c r="FF3" s="7" t="s">
        <v>457</v>
      </c>
      <c r="FG3" s="7" t="s">
        <v>458</v>
      </c>
      <c r="FH3" s="7" t="s">
        <v>459</v>
      </c>
      <c r="FI3" s="7" t="s">
        <v>460</v>
      </c>
      <c r="FJ3" s="7" t="s">
        <v>461</v>
      </c>
      <c r="FK3" s="7" t="s">
        <v>462</v>
      </c>
      <c r="FL3" s="7" t="s">
        <v>463</v>
      </c>
      <c r="FM3" s="7" t="s">
        <v>464</v>
      </c>
      <c r="FN3" s="7" t="s">
        <v>465</v>
      </c>
      <c r="FO3" s="7" t="s">
        <v>466</v>
      </c>
      <c r="FP3" s="7" t="s">
        <v>467</v>
      </c>
      <c r="FQ3" s="7" t="s">
        <v>468</v>
      </c>
      <c r="FR3" s="7" t="s">
        <v>469</v>
      </c>
      <c r="FS3" s="7" t="s">
        <v>470</v>
      </c>
      <c r="FT3" s="7" t="s">
        <v>471</v>
      </c>
      <c r="FU3" s="7" t="s">
        <v>472</v>
      </c>
      <c r="FV3" s="7" t="s">
        <v>473</v>
      </c>
      <c r="FW3" s="7" t="s">
        <v>474</v>
      </c>
      <c r="FX3" s="7" t="s">
        <v>475</v>
      </c>
      <c r="FY3" s="7" t="s">
        <v>476</v>
      </c>
      <c r="FZ3" s="7" t="s">
        <v>477</v>
      </c>
      <c r="GA3" s="7" t="s">
        <v>478</v>
      </c>
      <c r="GB3" s="7" t="s">
        <v>479</v>
      </c>
      <c r="GC3" s="7" t="s">
        <v>480</v>
      </c>
      <c r="GD3" s="7" t="s">
        <v>481</v>
      </c>
      <c r="GE3" s="7" t="s">
        <v>482</v>
      </c>
      <c r="GF3" s="7" t="s">
        <v>483</v>
      </c>
      <c r="GG3" s="7" t="s">
        <v>484</v>
      </c>
      <c r="GH3" s="7" t="s">
        <v>485</v>
      </c>
      <c r="GI3" s="7" t="s">
        <v>486</v>
      </c>
      <c r="GJ3" s="7" t="s">
        <v>487</v>
      </c>
      <c r="GK3" s="7" t="s">
        <v>488</v>
      </c>
      <c r="GL3" s="7" t="s">
        <v>489</v>
      </c>
      <c r="GM3" s="7" t="s">
        <v>490</v>
      </c>
      <c r="GN3" s="7" t="s">
        <v>491</v>
      </c>
      <c r="GO3" s="7" t="s">
        <v>492</v>
      </c>
      <c r="GP3" s="7" t="s">
        <v>493</v>
      </c>
      <c r="GQ3" s="7" t="s">
        <v>494</v>
      </c>
      <c r="GR3" s="7" t="s">
        <v>495</v>
      </c>
      <c r="GS3" s="7" t="s">
        <v>496</v>
      </c>
      <c r="GT3" s="7" t="s">
        <v>497</v>
      </c>
      <c r="GU3" s="7" t="s">
        <v>498</v>
      </c>
      <c r="GV3" s="7" t="s">
        <v>499</v>
      </c>
      <c r="GW3" s="7" t="s">
        <v>500</v>
      </c>
      <c r="GX3" s="7" t="s">
        <v>501</v>
      </c>
      <c r="GY3" s="7" t="s">
        <v>502</v>
      </c>
      <c r="GZ3" s="7" t="s">
        <v>503</v>
      </c>
      <c r="HA3" s="7" t="s">
        <v>504</v>
      </c>
      <c r="HB3" s="7" t="s">
        <v>505</v>
      </c>
      <c r="HC3" s="7" t="s">
        <v>506</v>
      </c>
      <c r="HD3" s="7" t="s">
        <v>507</v>
      </c>
      <c r="HE3" s="7" t="s">
        <v>508</v>
      </c>
      <c r="HF3" s="7" t="s">
        <v>509</v>
      </c>
      <c r="HG3" s="7" t="s">
        <v>510</v>
      </c>
      <c r="HH3" s="7" t="s">
        <v>511</v>
      </c>
      <c r="HI3" s="7" t="s">
        <v>512</v>
      </c>
      <c r="HJ3" s="7" t="s">
        <v>513</v>
      </c>
      <c r="HK3" s="7" t="s">
        <v>514</v>
      </c>
      <c r="HL3" s="7" t="s">
        <v>515</v>
      </c>
      <c r="HM3" s="7" t="s">
        <v>516</v>
      </c>
      <c r="HN3" s="7" t="s">
        <v>517</v>
      </c>
      <c r="HO3" s="7" t="s">
        <v>518</v>
      </c>
      <c r="HP3" s="7" t="s">
        <v>519</v>
      </c>
      <c r="HQ3" s="7" t="s">
        <v>520</v>
      </c>
      <c r="HR3" s="7" t="s">
        <v>521</v>
      </c>
      <c r="HS3" s="7" t="s">
        <v>522</v>
      </c>
      <c r="HT3" s="7" t="s">
        <v>523</v>
      </c>
      <c r="HU3" s="7" t="s">
        <v>524</v>
      </c>
      <c r="HV3" s="7" t="s">
        <v>525</v>
      </c>
      <c r="HW3" s="7" t="s">
        <v>526</v>
      </c>
      <c r="HX3" s="7" t="s">
        <v>527</v>
      </c>
      <c r="HY3" s="7" t="s">
        <v>528</v>
      </c>
      <c r="HZ3" s="7" t="s">
        <v>529</v>
      </c>
      <c r="IA3" s="7" t="s">
        <v>530</v>
      </c>
      <c r="IB3" s="7" t="s">
        <v>531</v>
      </c>
      <c r="IC3" s="7" t="s">
        <v>532</v>
      </c>
      <c r="ID3" s="7" t="s">
        <v>533</v>
      </c>
      <c r="IE3" s="7" t="s">
        <v>534</v>
      </c>
      <c r="IF3" s="7" t="s">
        <v>535</v>
      </c>
      <c r="IG3" s="7" t="s">
        <v>536</v>
      </c>
      <c r="IH3" s="7" t="s">
        <v>537</v>
      </c>
      <c r="II3" s="7" t="s">
        <v>538</v>
      </c>
      <c r="IJ3" s="7" t="s">
        <v>539</v>
      </c>
      <c r="IK3" s="7" t="s">
        <v>540</v>
      </c>
      <c r="IL3" s="7" t="s">
        <v>541</v>
      </c>
      <c r="IM3" s="7" t="s">
        <v>542</v>
      </c>
      <c r="IN3" s="7" t="s">
        <v>543</v>
      </c>
      <c r="IO3" s="7" t="s">
        <v>544</v>
      </c>
      <c r="IP3" s="7" t="s">
        <v>545</v>
      </c>
      <c r="IQ3" s="7" t="s">
        <v>546</v>
      </c>
      <c r="IR3" s="7" t="s">
        <v>547</v>
      </c>
      <c r="IS3" s="7" t="s">
        <v>548</v>
      </c>
      <c r="IT3" s="7" t="s">
        <v>549</v>
      </c>
      <c r="IU3" s="7" t="s">
        <v>550</v>
      </c>
      <c r="IV3" s="7" t="s">
        <v>551</v>
      </c>
      <c r="IW3" s="7" t="s">
        <v>552</v>
      </c>
      <c r="IX3" s="7" t="s">
        <v>553</v>
      </c>
      <c r="IY3" s="7" t="s">
        <v>554</v>
      </c>
      <c r="IZ3" s="7" t="s">
        <v>555</v>
      </c>
      <c r="JA3" s="7" t="s">
        <v>556</v>
      </c>
      <c r="JB3" s="7" t="s">
        <v>557</v>
      </c>
      <c r="JC3" s="7" t="s">
        <v>558</v>
      </c>
      <c r="JD3" s="7" t="s">
        <v>559</v>
      </c>
      <c r="JE3" s="7" t="s">
        <v>560</v>
      </c>
      <c r="JF3" s="7" t="s">
        <v>561</v>
      </c>
      <c r="JG3" s="7" t="s">
        <v>562</v>
      </c>
      <c r="JH3" s="7" t="s">
        <v>563</v>
      </c>
      <c r="JI3" s="7" t="s">
        <v>564</v>
      </c>
      <c r="JJ3" s="7" t="s">
        <v>565</v>
      </c>
      <c r="JK3" s="7" t="s">
        <v>566</v>
      </c>
      <c r="JL3" s="7" t="s">
        <v>567</v>
      </c>
      <c r="JM3" s="7" t="s">
        <v>568</v>
      </c>
      <c r="JN3" s="7" t="s">
        <v>569</v>
      </c>
      <c r="JO3" s="7" t="s">
        <v>570</v>
      </c>
      <c r="JP3" s="7" t="s">
        <v>571</v>
      </c>
      <c r="JQ3" s="7" t="s">
        <v>572</v>
      </c>
      <c r="JR3" s="7" t="s">
        <v>573</v>
      </c>
      <c r="JS3" s="7" t="s">
        <v>574</v>
      </c>
      <c r="JT3" s="7" t="s">
        <v>575</v>
      </c>
      <c r="JU3" s="7" t="s">
        <v>576</v>
      </c>
      <c r="JV3" s="7" t="s">
        <v>577</v>
      </c>
      <c r="JW3" s="7" t="s">
        <v>578</v>
      </c>
      <c r="JX3" s="7" t="s">
        <v>579</v>
      </c>
      <c r="JY3" s="7" t="s">
        <v>580</v>
      </c>
      <c r="JZ3" s="7" t="s">
        <v>581</v>
      </c>
      <c r="KA3" s="7" t="s">
        <v>582</v>
      </c>
      <c r="KB3" s="7" t="s">
        <v>583</v>
      </c>
      <c r="KC3" s="7" t="s">
        <v>584</v>
      </c>
      <c r="KD3" s="7" t="s">
        <v>585</v>
      </c>
      <c r="KE3" s="7" t="s">
        <v>586</v>
      </c>
      <c r="KF3" s="7" t="s">
        <v>587</v>
      </c>
      <c r="KG3" s="7" t="s">
        <v>588</v>
      </c>
      <c r="KH3" s="7" t="s">
        <v>589</v>
      </c>
      <c r="KI3" s="7" t="s">
        <v>590</v>
      </c>
      <c r="KJ3" s="7" t="s">
        <v>591</v>
      </c>
      <c r="KK3" s="7" t="s">
        <v>592</v>
      </c>
      <c r="KL3" s="7" t="s">
        <v>593</v>
      </c>
      <c r="KM3" s="7" t="s">
        <v>594</v>
      </c>
      <c r="KN3" s="7" t="s">
        <v>595</v>
      </c>
      <c r="KO3" s="7" t="s">
        <v>596</v>
      </c>
      <c r="KP3" s="7" t="s">
        <v>597</v>
      </c>
      <c r="KQ3" s="7" t="s">
        <v>598</v>
      </c>
      <c r="KR3" s="7" t="s">
        <v>599</v>
      </c>
      <c r="KS3" s="7" t="s">
        <v>600</v>
      </c>
      <c r="KT3" s="7" t="s">
        <v>601</v>
      </c>
      <c r="KU3" s="7" t="s">
        <v>602</v>
      </c>
      <c r="KV3" s="7" t="s">
        <v>603</v>
      </c>
    </row>
    <row r="4" spans="1:308" x14ac:dyDescent="0.25">
      <c r="A4">
        <f>D4-4</f>
        <v>2.0999999999999996</v>
      </c>
      <c r="B4">
        <f ca="1">C4-D4</f>
        <v>-9.9999999999999645E-2</v>
      </c>
      <c r="C4">
        <f ca="1">HLOOKUP($C$2,$E$2:$KV$15,3,0)</f>
        <v>6</v>
      </c>
      <c r="D4" s="9">
        <f>HLOOKUP($D$2,$E$2:$KV$15,3,0)</f>
        <v>6.1</v>
      </c>
      <c r="E4" s="5">
        <v>0</v>
      </c>
      <c r="F4" s="6">
        <v>209</v>
      </c>
      <c r="G4" s="14">
        <f ca="1">$D$2+(A4*$B$2/B4)</f>
        <v>41961</v>
      </c>
      <c r="H4" s="15">
        <f ca="1">$D$2+(D4*$B$2/B4)</f>
        <v>41721</v>
      </c>
      <c r="I4" s="10">
        <v>5.9</v>
      </c>
      <c r="J4" s="10">
        <v>6</v>
      </c>
      <c r="K4" s="10">
        <v>6.1</v>
      </c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</row>
    <row r="5" spans="1:308" x14ac:dyDescent="0.25">
      <c r="A5">
        <f>D5-4</f>
        <v>1.4000000000000004</v>
      </c>
      <c r="B5">
        <f ca="1">C5-D5</f>
        <v>0.39999999999999947</v>
      </c>
      <c r="C5">
        <f ca="1">HLOOKUP($C$2,$E$2:$KV$15,4,0)</f>
        <v>5.8</v>
      </c>
      <c r="D5" s="9">
        <f>HLOOKUP($D$2,$E$2:$KV$15,4,0)</f>
        <v>5.4</v>
      </c>
      <c r="E5" s="5">
        <v>1</v>
      </c>
      <c r="F5" s="6">
        <v>2000</v>
      </c>
      <c r="G5" s="14">
        <f ca="1">$D$2+(A5*$B$2/B5)</f>
        <v>42108</v>
      </c>
      <c r="H5" s="15">
        <f ca="1">$D$2+(D5*$B$2/B5)</f>
        <v>42168</v>
      </c>
      <c r="I5" s="10">
        <v>6</v>
      </c>
      <c r="J5" s="10">
        <v>5.8</v>
      </c>
      <c r="K5" s="10">
        <v>5.4</v>
      </c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10"/>
      <c r="JV5" s="10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</row>
    <row r="6" spans="1:308" x14ac:dyDescent="0.25">
      <c r="A6">
        <f t="shared" ref="A6:A15" si="0">D6-4</f>
        <v>1.5</v>
      </c>
      <c r="B6">
        <f t="shared" ref="B6:B15" ca="1" si="1">C6-D6</f>
        <v>0.29999999999999982</v>
      </c>
      <c r="C6">
        <f ca="1">HLOOKUP($C$2,$E$2:$KV$15,5,0)</f>
        <v>5.8</v>
      </c>
      <c r="D6" s="9">
        <f>HLOOKUP($D$2,$E$2:$KV$15,5,0)</f>
        <v>5.5</v>
      </c>
      <c r="E6" s="5">
        <v>3</v>
      </c>
      <c r="F6" s="6">
        <v>5473</v>
      </c>
      <c r="G6" s="14">
        <f t="shared" ref="G6:G15" ca="1" si="2">$D$2+(A6*$B$2/B6)</f>
        <v>42117</v>
      </c>
      <c r="H6" s="15">
        <f t="shared" ref="H6:H15" ca="1" si="3">$D$2+(D6*$B$2/B6)</f>
        <v>42197</v>
      </c>
      <c r="I6" s="10">
        <v>6.1</v>
      </c>
      <c r="J6" s="10">
        <v>5.8</v>
      </c>
      <c r="K6" s="10">
        <v>5.5</v>
      </c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0"/>
      <c r="GI6" s="10"/>
      <c r="GJ6" s="10"/>
      <c r="GK6" s="10"/>
      <c r="GL6" s="10"/>
      <c r="GM6" s="10"/>
      <c r="GN6" s="10"/>
      <c r="GO6" s="10"/>
      <c r="GP6" s="10"/>
      <c r="GQ6" s="10"/>
      <c r="GR6" s="10"/>
      <c r="GS6" s="10"/>
      <c r="GT6" s="10"/>
      <c r="GU6" s="10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10"/>
      <c r="HM6" s="10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10"/>
      <c r="IH6" s="10"/>
      <c r="II6" s="10"/>
      <c r="IJ6" s="10"/>
      <c r="IK6" s="10"/>
      <c r="IL6" s="10"/>
      <c r="IM6" s="10"/>
      <c r="IN6" s="10"/>
      <c r="IO6" s="10"/>
      <c r="IP6" s="10"/>
      <c r="IQ6" s="10"/>
      <c r="IR6" s="10"/>
      <c r="IS6" s="10"/>
      <c r="IT6" s="10"/>
      <c r="IU6" s="10"/>
      <c r="IV6" s="10"/>
      <c r="IW6" s="10"/>
      <c r="IX6" s="10"/>
      <c r="IY6" s="10"/>
      <c r="IZ6" s="10"/>
      <c r="JA6" s="10"/>
      <c r="JB6" s="10"/>
      <c r="JC6" s="10"/>
      <c r="JD6" s="10"/>
      <c r="JE6" s="10"/>
      <c r="JF6" s="10"/>
      <c r="JG6" s="10"/>
      <c r="JH6" s="10"/>
      <c r="JI6" s="10"/>
      <c r="JJ6" s="10"/>
      <c r="JK6" s="10"/>
      <c r="JL6" s="10"/>
      <c r="JM6" s="10"/>
      <c r="JN6" s="10"/>
      <c r="JO6" s="10"/>
      <c r="JP6" s="10"/>
      <c r="JQ6" s="10"/>
      <c r="JR6" s="10"/>
      <c r="JS6" s="10"/>
      <c r="JT6" s="10"/>
      <c r="JU6" s="10"/>
      <c r="JV6" s="10"/>
      <c r="JW6" s="10"/>
      <c r="JX6" s="10"/>
      <c r="JY6" s="10"/>
      <c r="JZ6" s="10"/>
      <c r="KA6" s="10"/>
      <c r="KB6" s="10"/>
      <c r="KC6" s="10"/>
      <c r="KD6" s="10"/>
      <c r="KE6" s="10"/>
      <c r="KF6" s="10"/>
      <c r="KG6" s="10"/>
      <c r="KH6" s="10"/>
      <c r="KI6" s="10"/>
      <c r="KJ6" s="10"/>
      <c r="KK6" s="10"/>
      <c r="KL6" s="10"/>
      <c r="KM6" s="10"/>
      <c r="KN6" s="10"/>
      <c r="KO6" s="10"/>
      <c r="KP6" s="10"/>
      <c r="KQ6" s="10"/>
      <c r="KR6" s="10"/>
      <c r="KS6" s="10"/>
      <c r="KT6" s="10"/>
      <c r="KU6" s="10"/>
      <c r="KV6" s="10"/>
    </row>
    <row r="7" spans="1:308" x14ac:dyDescent="0.25">
      <c r="A7">
        <f t="shared" si="0"/>
        <v>1.5999999999999996</v>
      </c>
      <c r="B7">
        <f t="shared" ca="1" si="1"/>
        <v>0.30000000000000071</v>
      </c>
      <c r="C7">
        <f ca="1">HLOOKUP($C$2,$E$2:$KV$15,6,0)</f>
        <v>5.9</v>
      </c>
      <c r="D7" s="9">
        <f>HLOOKUP($D$2,$E$2:$KV$15,6,0)</f>
        <v>5.6</v>
      </c>
      <c r="E7" s="5">
        <v>4</v>
      </c>
      <c r="F7" s="6">
        <v>2892</v>
      </c>
      <c r="G7" s="14">
        <f t="shared" ca="1" si="2"/>
        <v>42119</v>
      </c>
      <c r="H7" s="15">
        <f t="shared" ca="1" si="3"/>
        <v>42199</v>
      </c>
      <c r="I7" s="10">
        <v>6.2</v>
      </c>
      <c r="J7" s="10">
        <v>5.9</v>
      </c>
      <c r="K7" s="10">
        <v>5.6</v>
      </c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10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0"/>
      <c r="HM7" s="1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10"/>
      <c r="IH7" s="10"/>
      <c r="II7" s="10"/>
      <c r="IJ7" s="10"/>
      <c r="IK7" s="10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  <c r="JN7" s="10"/>
      <c r="JO7" s="10"/>
      <c r="JP7" s="10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</row>
    <row r="8" spans="1:308" x14ac:dyDescent="0.25">
      <c r="A8">
        <f t="shared" si="0"/>
        <v>1.7000000000000002</v>
      </c>
      <c r="B8">
        <f t="shared" ca="1" si="1"/>
        <v>0.29999999999999982</v>
      </c>
      <c r="C8">
        <f ca="1">HLOOKUP($C$2,$E$2:$KV$15,7,0)</f>
        <v>6</v>
      </c>
      <c r="D8" s="9">
        <f>HLOOKUP($D$2,$E$2:$KV$15,7,0)</f>
        <v>5.7</v>
      </c>
      <c r="E8" s="5">
        <v>5</v>
      </c>
      <c r="F8" s="6">
        <v>7946</v>
      </c>
      <c r="G8" s="14">
        <f t="shared" ca="1" si="2"/>
        <v>42121</v>
      </c>
      <c r="H8" s="15">
        <f t="shared" ca="1" si="3"/>
        <v>42201</v>
      </c>
      <c r="I8" s="10">
        <v>6.3</v>
      </c>
      <c r="J8" s="10">
        <v>6</v>
      </c>
      <c r="K8" s="10">
        <v>5.7</v>
      </c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10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0"/>
      <c r="HM8" s="1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10"/>
      <c r="IH8" s="10"/>
      <c r="II8" s="10"/>
      <c r="IJ8" s="10"/>
      <c r="IK8" s="10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0"/>
      <c r="JV8" s="1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</row>
    <row r="9" spans="1:308" x14ac:dyDescent="0.25">
      <c r="A9">
        <f t="shared" si="0"/>
        <v>1.7999999999999998</v>
      </c>
      <c r="B9">
        <f t="shared" ca="1" si="1"/>
        <v>0.29999999999999982</v>
      </c>
      <c r="C9">
        <f ca="1">HLOOKUP($C$2,$E$2:$KV$15,8,0)</f>
        <v>6.1</v>
      </c>
      <c r="D9" s="9">
        <f>HLOOKUP($D$2,$E$2:$KV$15,8,0)</f>
        <v>5.8</v>
      </c>
      <c r="E9" s="5">
        <v>7</v>
      </c>
      <c r="F9" s="6">
        <v>12946</v>
      </c>
      <c r="G9" s="14">
        <f t="shared" ca="1" si="2"/>
        <v>42123</v>
      </c>
      <c r="H9" s="15">
        <f t="shared" ca="1" si="3"/>
        <v>42203</v>
      </c>
      <c r="I9" s="10">
        <v>6.4</v>
      </c>
      <c r="J9" s="10">
        <v>6.1</v>
      </c>
      <c r="K9" s="10">
        <v>5.8</v>
      </c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</row>
    <row r="10" spans="1:308" x14ac:dyDescent="0.25">
      <c r="A10">
        <f t="shared" si="0"/>
        <v>1.9000000000000004</v>
      </c>
      <c r="B10">
        <f t="shared" ca="1" si="1"/>
        <v>0.29999999999999982</v>
      </c>
      <c r="C10">
        <f ca="1">HLOOKUP($C$2,$E$2:$KV$15,9,0)</f>
        <v>6.2</v>
      </c>
      <c r="D10" s="9">
        <f>HLOOKUP($D$2,$E$2:$KV$15,9,0)</f>
        <v>5.9</v>
      </c>
      <c r="E10" s="5">
        <v>9</v>
      </c>
      <c r="F10" s="6">
        <v>12946</v>
      </c>
      <c r="G10" s="14">
        <f t="shared" ca="1" si="2"/>
        <v>42125</v>
      </c>
      <c r="H10" s="15">
        <f t="shared" ca="1" si="3"/>
        <v>42205</v>
      </c>
      <c r="I10" s="10">
        <v>6.5</v>
      </c>
      <c r="J10" s="10">
        <v>6.2</v>
      </c>
      <c r="K10" s="10">
        <v>5.9</v>
      </c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</row>
    <row r="11" spans="1:308" x14ac:dyDescent="0.25">
      <c r="A11">
        <f t="shared" si="0"/>
        <v>2</v>
      </c>
      <c r="B11">
        <f t="shared" ca="1" si="1"/>
        <v>0.29999999999999982</v>
      </c>
      <c r="C11">
        <f ca="1">HLOOKUP($C$2,$E$2:$KV$15,10,0)</f>
        <v>6.3</v>
      </c>
      <c r="D11" s="9">
        <f>HLOOKUP($D$2,$E$2:$KV$15,10,0)</f>
        <v>6</v>
      </c>
      <c r="E11" s="5">
        <v>11</v>
      </c>
      <c r="F11" s="6">
        <v>9108</v>
      </c>
      <c r="G11" s="14">
        <f t="shared" ca="1" si="2"/>
        <v>42127</v>
      </c>
      <c r="H11" s="15">
        <f t="shared" ca="1" si="3"/>
        <v>42207</v>
      </c>
      <c r="I11" s="10">
        <v>6.6</v>
      </c>
      <c r="J11" s="10">
        <v>6.3</v>
      </c>
      <c r="K11" s="10">
        <v>6</v>
      </c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</row>
    <row r="12" spans="1:308" x14ac:dyDescent="0.25">
      <c r="A12">
        <f t="shared" si="0"/>
        <v>2.0999999999999996</v>
      </c>
      <c r="B12">
        <f t="shared" ca="1" si="1"/>
        <v>0.30000000000000071</v>
      </c>
      <c r="C12">
        <f ca="1">HLOOKUP($C$2,$E$2:$KV$15,11,0)</f>
        <v>6.4</v>
      </c>
      <c r="D12" s="9">
        <f>HLOOKUP($D$2,$E$2:$KV$15,11,0)</f>
        <v>6.1</v>
      </c>
      <c r="E12" s="5">
        <v>13</v>
      </c>
      <c r="F12" s="6">
        <v>13024</v>
      </c>
      <c r="G12" s="14">
        <f t="shared" ca="1" si="2"/>
        <v>42129</v>
      </c>
      <c r="H12" s="15">
        <f t="shared" ca="1" si="3"/>
        <v>42209</v>
      </c>
      <c r="I12" s="10">
        <v>6.7</v>
      </c>
      <c r="J12" s="10">
        <v>6.4</v>
      </c>
      <c r="K12" s="10">
        <v>6.1</v>
      </c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</row>
    <row r="13" spans="1:308" x14ac:dyDescent="0.25">
      <c r="A13">
        <f t="shared" si="0"/>
        <v>2.2000000000000002</v>
      </c>
      <c r="B13">
        <f t="shared" ca="1" si="1"/>
        <v>0.29999999999999982</v>
      </c>
      <c r="C13">
        <f ca="1">HLOOKUP($C$2,$E$2:$KV$15,12,0)</f>
        <v>6.5</v>
      </c>
      <c r="D13" s="9">
        <f>HLOOKUP($D$2,$E$2:$KV$15,12,0)</f>
        <v>6.2</v>
      </c>
      <c r="E13" s="5">
        <v>14</v>
      </c>
      <c r="F13" s="6">
        <v>5000</v>
      </c>
      <c r="G13" s="14">
        <f t="shared" ca="1" si="2"/>
        <v>42131</v>
      </c>
      <c r="H13" s="15">
        <f t="shared" ca="1" si="3"/>
        <v>42211</v>
      </c>
      <c r="I13" s="10">
        <v>6.8</v>
      </c>
      <c r="J13" s="10">
        <v>6.5</v>
      </c>
      <c r="K13" s="10">
        <v>6.2</v>
      </c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</row>
    <row r="14" spans="1:308" x14ac:dyDescent="0.25">
      <c r="A14">
        <f t="shared" si="0"/>
        <v>2.3000000000000096</v>
      </c>
      <c r="B14">
        <f t="shared" ca="1" si="1"/>
        <v>0.30000000000000071</v>
      </c>
      <c r="C14">
        <f ca="1">HLOOKUP($C$2,$E$2:$KV$15,13,0)</f>
        <v>6.6000000000000103</v>
      </c>
      <c r="D14" s="9">
        <f>HLOOKUP($D$2,$E$2:$KV$15,13,0)</f>
        <v>6.3000000000000096</v>
      </c>
      <c r="E14" s="5">
        <v>16</v>
      </c>
      <c r="F14" s="6">
        <v>5486</v>
      </c>
      <c r="G14" s="14">
        <f t="shared" ca="1" si="2"/>
        <v>42133</v>
      </c>
      <c r="H14" s="15">
        <f t="shared" ca="1" si="3"/>
        <v>42213</v>
      </c>
      <c r="I14" s="10">
        <v>6.9</v>
      </c>
      <c r="J14" s="10">
        <v>6.6000000000000103</v>
      </c>
      <c r="K14" s="10">
        <v>6.3000000000000096</v>
      </c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</row>
    <row r="15" spans="1:308" x14ac:dyDescent="0.25">
      <c r="A15">
        <f t="shared" si="0"/>
        <v>2.4000000000000101</v>
      </c>
      <c r="B15">
        <f t="shared" ca="1" si="1"/>
        <v>0.29999999999999982</v>
      </c>
      <c r="C15">
        <f ca="1">HLOOKUP($C$2,$E$2:$KV$15,14,0)</f>
        <v>6.7000000000000099</v>
      </c>
      <c r="D15" s="9">
        <f>HLOOKUP($D$2,$E$2:$KV$15,14,0)</f>
        <v>6.4000000000000101</v>
      </c>
      <c r="E15" s="5">
        <v>18</v>
      </c>
      <c r="F15" s="6">
        <v>9746</v>
      </c>
      <c r="G15" s="14">
        <f t="shared" ca="1" si="2"/>
        <v>42135</v>
      </c>
      <c r="H15" s="15">
        <f t="shared" ca="1" si="3"/>
        <v>42215</v>
      </c>
      <c r="I15" s="10">
        <v>7</v>
      </c>
      <c r="J15" s="10">
        <v>6.7000000000000099</v>
      </c>
      <c r="K15" s="10">
        <v>6.4000000000000101</v>
      </c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</row>
  </sheetData>
  <mergeCells count="1">
    <mergeCell ref="E1:H2"/>
  </mergeCells>
  <conditionalFormatting sqref="G4:H15">
    <cfRule type="cellIs" dxfId="0" priority="1" operator="lessThan">
      <formula>$D$2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DROITE</vt:lpstr>
      <vt:lpstr>Lgr droites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MULOT Didier (External AREVA NC)</dc:creator>
  <cp:lastModifiedBy>MULOT Didier (External AREVA NC)</cp:lastModifiedBy>
  <dcterms:created xsi:type="dcterms:W3CDTF">2015-03-02T13:50:49Z</dcterms:created>
  <dcterms:modified xsi:type="dcterms:W3CDTF">2015-03-19T12:00:30Z</dcterms:modified>
</cp:coreProperties>
</file>