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ian\Desktop\"/>
    </mc:Choice>
  </mc:AlternateContent>
  <bookViews>
    <workbookView xWindow="0" yWindow="0" windowWidth="20460" windowHeight="7680"/>
  </bookViews>
  <sheets>
    <sheet name="Feuil6 (2)" sheetId="2" r:id="rId1"/>
  </sheets>
  <externalReferences>
    <externalReference r:id="rId2"/>
  </externalReferences>
  <definedNames>
    <definedName name="_xlnm._FilterDatabase" localSheetId="0" hidden="1">'Feuil6 (2)'!$A$5:$J$850</definedName>
    <definedName name="Bat." localSheetId="0">#REF!</definedName>
    <definedName name="Bat.">#REF!</definedName>
    <definedName name="Batiment." localSheetId="0">#REF!</definedName>
    <definedName name="Batiment.">#REF!</definedName>
    <definedName name="Décapage" localSheetId="0">#REF!</definedName>
    <definedName name="Décapage">#REF!</definedName>
    <definedName name="Excel_BuiltIn_Print_Area_2" localSheetId="0">#REF!</definedName>
    <definedName name="Excel_BuiltIn_Print_Area_2">#REF!</definedName>
    <definedName name="Rails" localSheetId="0">#REF!</definedName>
    <definedName name="Rails">#REF!</definedName>
    <definedName name="Rampes___Docks" localSheetId="0">#REF!</definedName>
    <definedName name="Rampes___Docks">#REF!</definedName>
    <definedName name="Voiries_légeres" localSheetId="0">#REF!</definedName>
    <definedName name="Voiries_légeres">#REF!</definedName>
    <definedName name="Voiries_Lourdes" localSheetId="0">#REF!</definedName>
    <definedName name="Voiries_Lourd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  <c r="G6" i="2"/>
  <c r="J6" i="2"/>
  <c r="A7" i="2"/>
  <c r="B7" i="2"/>
  <c r="C7" i="2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D7" i="2"/>
  <c r="G7" i="2"/>
  <c r="G8" i="2" s="1"/>
  <c r="G9" i="2" s="1"/>
  <c r="G10" i="2" s="1"/>
  <c r="G11" i="2" s="1"/>
  <c r="G12" i="2" s="1"/>
  <c r="G13" i="2" s="1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J7" i="2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A8" i="2"/>
  <c r="B8" i="2" s="1"/>
  <c r="D8" i="2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A9" i="2"/>
  <c r="B9" i="2" s="1"/>
  <c r="A10" i="2" l="1"/>
  <c r="A11" i="2" l="1"/>
  <c r="B10" i="2"/>
  <c r="A12" i="2" l="1"/>
  <c r="B11" i="2"/>
  <c r="B12" i="2" l="1"/>
  <c r="A13" i="2"/>
  <c r="B13" i="2" l="1"/>
  <c r="A14" i="2"/>
  <c r="A15" i="2" l="1"/>
  <c r="B14" i="2"/>
  <c r="A16" i="2" l="1"/>
  <c r="B15" i="2"/>
  <c r="B16" i="2" l="1"/>
  <c r="A17" i="2"/>
  <c r="B17" i="2" l="1"/>
  <c r="A18" i="2"/>
  <c r="A19" i="2" l="1"/>
  <c r="B18" i="2"/>
  <c r="A20" i="2" l="1"/>
  <c r="B19" i="2"/>
  <c r="B20" i="2" l="1"/>
  <c r="A21" i="2"/>
  <c r="B21" i="2" l="1"/>
  <c r="A22" i="2"/>
  <c r="A23" i="2" l="1"/>
  <c r="B22" i="2"/>
  <c r="A24" i="2" l="1"/>
  <c r="B23" i="2"/>
  <c r="B24" i="2" l="1"/>
  <c r="A25" i="2"/>
  <c r="B25" i="2" l="1"/>
  <c r="A26" i="2"/>
  <c r="A27" i="2" l="1"/>
  <c r="B26" i="2"/>
  <c r="A28" i="2" l="1"/>
  <c r="B27" i="2"/>
  <c r="B28" i="2" l="1"/>
  <c r="A29" i="2"/>
  <c r="B29" i="2" l="1"/>
  <c r="A30" i="2"/>
  <c r="A31" i="2" l="1"/>
  <c r="B30" i="2"/>
  <c r="A32" i="2" l="1"/>
  <c r="B31" i="2"/>
  <c r="B32" i="2" l="1"/>
  <c r="A33" i="2"/>
  <c r="B33" i="2" l="1"/>
  <c r="A34" i="2"/>
  <c r="A35" i="2" l="1"/>
  <c r="B34" i="2"/>
  <c r="A36" i="2" l="1"/>
  <c r="B35" i="2"/>
  <c r="B36" i="2" l="1"/>
  <c r="A37" i="2"/>
  <c r="B37" i="2" l="1"/>
  <c r="A38" i="2"/>
  <c r="A39" i="2" l="1"/>
  <c r="B38" i="2"/>
  <c r="A40" i="2" l="1"/>
  <c r="B39" i="2"/>
  <c r="B40" i="2" l="1"/>
  <c r="A41" i="2"/>
  <c r="B41" i="2" l="1"/>
  <c r="A42" i="2"/>
  <c r="A43" i="2" l="1"/>
  <c r="B42" i="2"/>
  <c r="A44" i="2" l="1"/>
  <c r="B43" i="2"/>
  <c r="B44" i="2" l="1"/>
  <c r="A45" i="2"/>
  <c r="B45" i="2" l="1"/>
  <c r="A46" i="2"/>
  <c r="A47" i="2" l="1"/>
  <c r="B46" i="2"/>
  <c r="A48" i="2" l="1"/>
  <c r="B47" i="2"/>
  <c r="A49" i="2" l="1"/>
  <c r="B48" i="2"/>
  <c r="B49" i="2" l="1"/>
  <c r="A50" i="2"/>
  <c r="A51" i="2" l="1"/>
  <c r="B50" i="2"/>
  <c r="A52" i="2" l="1"/>
  <c r="B52" i="2" s="1"/>
  <c r="B51" i="2"/>
</calcChain>
</file>

<file path=xl/comments1.xml><?xml version="1.0" encoding="utf-8"?>
<comments xmlns="http://schemas.openxmlformats.org/spreadsheetml/2006/main">
  <authors>
    <author>Florian Morvan</author>
  </authors>
  <commentList>
    <comment ref="A6" authorId="0" shapeId="0">
      <text>
        <r>
          <rPr>
            <sz val="9"/>
            <color indexed="81"/>
            <rFont val="Tahoma"/>
            <family val="2"/>
          </rPr>
          <t>Dátum hétfő</t>
        </r>
      </text>
    </comment>
  </commentList>
</comments>
</file>

<file path=xl/sharedStrings.xml><?xml version="1.0" encoding="utf-8"?>
<sst xmlns="http://schemas.openxmlformats.org/spreadsheetml/2006/main" count="13" uniqueCount="13">
  <si>
    <t>Göngyölt teljesítés (fm)</t>
  </si>
  <si>
    <t>Napi teljesítés (fm)</t>
  </si>
  <si>
    <t xml:space="preserve">Munka-
folyamat </t>
  </si>
  <si>
    <t>Göngyölt</t>
  </si>
  <si>
    <t>Sajtolt 
(fm)</t>
  </si>
  <si>
    <t>Munka-
folyamat</t>
  </si>
  <si>
    <t>Sajtolási idő (nap)</t>
  </si>
  <si>
    <t>kumulatív hétig</t>
  </si>
  <si>
    <t>Hét</t>
  </si>
  <si>
    <t>Dátum</t>
  </si>
  <si>
    <t>Valós</t>
  </si>
  <si>
    <t>Tervezett</t>
  </si>
  <si>
    <t>Szakasz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</si>
</sst>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CC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0" borderId="2" xfId="0" applyBorder="1" applyProtection="1">
      <protection locked="0"/>
    </xf>
    <xf numFmtId="0" fontId="0" fillId="2" borderId="2" xfId="0" applyFill="1" applyBorder="1"/>
    <xf numFmtId="0" fontId="0" fillId="2" borderId="2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0" fillId="2" borderId="4" xfId="0" applyFill="1" applyBorder="1"/>
    <xf numFmtId="0" fontId="0" fillId="0" borderId="5" xfId="0" applyBorder="1" applyProtection="1">
      <protection locked="0"/>
    </xf>
    <xf numFmtId="0" fontId="0" fillId="2" borderId="5" xfId="0" applyFill="1" applyBorder="1"/>
    <xf numFmtId="0" fontId="0" fillId="2" borderId="5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0" fontId="0" fillId="2" borderId="7" xfId="0" applyFill="1" applyBorder="1"/>
    <xf numFmtId="0" fontId="0" fillId="0" borderId="8" xfId="0" applyBorder="1" applyProtection="1">
      <protection locked="0"/>
    </xf>
    <xf numFmtId="0" fontId="0" fillId="2" borderId="8" xfId="0" applyFill="1" applyBorder="1"/>
    <xf numFmtId="0" fontId="0" fillId="2" borderId="8" xfId="0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4"/>
          <c:order val="4"/>
          <c:tx>
            <c:strRef>
              <c:f>'Feuil6 (2)'!$G$5</c:f>
              <c:strCache>
                <c:ptCount val="1"/>
                <c:pt idx="0">
                  <c:v>Göngyölt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'Feuil6 (2)'!$G$6:$G$52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40</c:v>
                </c:pt>
                <c:pt idx="6">
                  <c:v>60</c:v>
                </c:pt>
                <c:pt idx="7">
                  <c:v>80</c:v>
                </c:pt>
                <c:pt idx="8">
                  <c:v>100</c:v>
                </c:pt>
                <c:pt idx="9">
                  <c:v>120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150</c:v>
                </c:pt>
                <c:pt idx="14">
                  <c:v>170</c:v>
                </c:pt>
                <c:pt idx="15">
                  <c:v>200</c:v>
                </c:pt>
                <c:pt idx="16">
                  <c:v>230</c:v>
                </c:pt>
                <c:pt idx="17">
                  <c:v>260</c:v>
                </c:pt>
                <c:pt idx="18">
                  <c:v>290</c:v>
                </c:pt>
                <c:pt idx="19">
                  <c:v>320</c:v>
                </c:pt>
                <c:pt idx="20">
                  <c:v>320</c:v>
                </c:pt>
                <c:pt idx="21">
                  <c:v>320</c:v>
                </c:pt>
                <c:pt idx="22">
                  <c:v>340</c:v>
                </c:pt>
                <c:pt idx="23">
                  <c:v>360</c:v>
                </c:pt>
                <c:pt idx="24">
                  <c:v>380</c:v>
                </c:pt>
                <c:pt idx="25">
                  <c:v>400</c:v>
                </c:pt>
                <c:pt idx="26">
                  <c:v>420</c:v>
                </c:pt>
                <c:pt idx="27">
                  <c:v>440</c:v>
                </c:pt>
                <c:pt idx="28">
                  <c:v>460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520</c:v>
                </c:pt>
                <c:pt idx="35">
                  <c:v>540</c:v>
                </c:pt>
                <c:pt idx="36">
                  <c:v>555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595</c:v>
                </c:pt>
                <c:pt idx="41">
                  <c:v>620</c:v>
                </c:pt>
                <c:pt idx="42">
                  <c:v>645</c:v>
                </c:pt>
                <c:pt idx="43">
                  <c:v>670</c:v>
                </c:pt>
                <c:pt idx="44">
                  <c:v>695</c:v>
                </c:pt>
                <c:pt idx="45">
                  <c:v>720</c:v>
                </c:pt>
                <c:pt idx="46">
                  <c:v>720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'Feuil6 (2)'!$J$5</c:f>
              <c:strCache>
                <c:ptCount val="1"/>
                <c:pt idx="0">
                  <c:v>Göngyölt teljesítés (fm)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'Feuil6 (2)'!$J$6:$J$52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</c:v>
                </c:pt>
                <c:pt idx="5">
                  <c:v>35</c:v>
                </c:pt>
                <c:pt idx="6">
                  <c:v>55</c:v>
                </c:pt>
                <c:pt idx="7">
                  <c:v>70</c:v>
                </c:pt>
                <c:pt idx="8">
                  <c:v>100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140</c:v>
                </c:pt>
                <c:pt idx="13">
                  <c:v>160</c:v>
                </c:pt>
                <c:pt idx="14">
                  <c:v>160</c:v>
                </c:pt>
                <c:pt idx="15">
                  <c:v>180</c:v>
                </c:pt>
                <c:pt idx="16">
                  <c:v>205</c:v>
                </c:pt>
                <c:pt idx="17">
                  <c:v>230</c:v>
                </c:pt>
                <c:pt idx="18">
                  <c:v>258</c:v>
                </c:pt>
                <c:pt idx="19">
                  <c:v>286</c:v>
                </c:pt>
                <c:pt idx="20">
                  <c:v>311</c:v>
                </c:pt>
                <c:pt idx="21">
                  <c:v>320</c:v>
                </c:pt>
                <c:pt idx="22">
                  <c:v>320</c:v>
                </c:pt>
                <c:pt idx="23">
                  <c:v>320</c:v>
                </c:pt>
                <c:pt idx="24">
                  <c:v>345</c:v>
                </c:pt>
                <c:pt idx="25">
                  <c:v>370</c:v>
                </c:pt>
                <c:pt idx="26">
                  <c:v>400</c:v>
                </c:pt>
                <c:pt idx="27">
                  <c:v>425</c:v>
                </c:pt>
                <c:pt idx="28">
                  <c:v>453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530</c:v>
                </c:pt>
                <c:pt idx="35">
                  <c:v>545</c:v>
                </c:pt>
                <c:pt idx="36">
                  <c:v>560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590</c:v>
                </c:pt>
                <c:pt idx="41">
                  <c:v>610</c:v>
                </c:pt>
                <c:pt idx="42">
                  <c:v>630</c:v>
                </c:pt>
                <c:pt idx="43">
                  <c:v>660</c:v>
                </c:pt>
                <c:pt idx="44">
                  <c:v>690</c:v>
                </c:pt>
                <c:pt idx="45">
                  <c:v>720</c:v>
                </c:pt>
                <c:pt idx="46">
                  <c:v>720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50146416"/>
        <c:axId val="145203414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'Feuil6 (2)'!$C$5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'Feuil6 (2)'!$C$6:$C$52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(2)'!$D$5</c15:sqref>
                        </c15:formulaRef>
                      </c:ext>
                    </c:extLst>
                    <c:strCache>
                      <c:ptCount val="1"/>
                      <c:pt idx="0">
                        <c:v>Sajtolási idő (nap)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(2)'!$D$6:$D$52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14</c:v>
                      </c:pt>
                      <c:pt idx="2">
                        <c:v>21</c:v>
                      </c:pt>
                      <c:pt idx="3">
                        <c:v>28</c:v>
                      </c:pt>
                      <c:pt idx="4">
                        <c:v>35</c:v>
                      </c:pt>
                      <c:pt idx="5">
                        <c:v>42</c:v>
                      </c:pt>
                      <c:pt idx="6">
                        <c:v>49</c:v>
                      </c:pt>
                      <c:pt idx="7">
                        <c:v>56</c:v>
                      </c:pt>
                      <c:pt idx="8">
                        <c:v>63</c:v>
                      </c:pt>
                      <c:pt idx="9">
                        <c:v>70</c:v>
                      </c:pt>
                      <c:pt idx="10">
                        <c:v>77</c:v>
                      </c:pt>
                      <c:pt idx="11">
                        <c:v>84</c:v>
                      </c:pt>
                      <c:pt idx="12">
                        <c:v>91</c:v>
                      </c:pt>
                      <c:pt idx="13">
                        <c:v>98</c:v>
                      </c:pt>
                      <c:pt idx="14">
                        <c:v>105</c:v>
                      </c:pt>
                      <c:pt idx="15">
                        <c:v>112</c:v>
                      </c:pt>
                      <c:pt idx="16">
                        <c:v>119</c:v>
                      </c:pt>
                      <c:pt idx="17">
                        <c:v>126</c:v>
                      </c:pt>
                      <c:pt idx="18">
                        <c:v>133</c:v>
                      </c:pt>
                      <c:pt idx="19">
                        <c:v>140</c:v>
                      </c:pt>
                      <c:pt idx="20">
                        <c:v>147</c:v>
                      </c:pt>
                      <c:pt idx="21">
                        <c:v>154</c:v>
                      </c:pt>
                      <c:pt idx="22">
                        <c:v>161</c:v>
                      </c:pt>
                      <c:pt idx="23">
                        <c:v>168</c:v>
                      </c:pt>
                      <c:pt idx="24">
                        <c:v>175</c:v>
                      </c:pt>
                      <c:pt idx="25">
                        <c:v>182</c:v>
                      </c:pt>
                      <c:pt idx="26">
                        <c:v>189</c:v>
                      </c:pt>
                      <c:pt idx="27">
                        <c:v>196</c:v>
                      </c:pt>
                      <c:pt idx="28">
                        <c:v>203</c:v>
                      </c:pt>
                      <c:pt idx="29">
                        <c:v>210</c:v>
                      </c:pt>
                      <c:pt idx="30">
                        <c:v>217</c:v>
                      </c:pt>
                      <c:pt idx="31">
                        <c:v>224</c:v>
                      </c:pt>
                      <c:pt idx="32">
                        <c:v>231</c:v>
                      </c:pt>
                      <c:pt idx="33">
                        <c:v>238</c:v>
                      </c:pt>
                      <c:pt idx="34">
                        <c:v>245</c:v>
                      </c:pt>
                      <c:pt idx="35">
                        <c:v>252</c:v>
                      </c:pt>
                      <c:pt idx="36">
                        <c:v>259</c:v>
                      </c:pt>
                      <c:pt idx="37">
                        <c:v>266</c:v>
                      </c:pt>
                      <c:pt idx="38">
                        <c:v>273</c:v>
                      </c:pt>
                      <c:pt idx="39">
                        <c:v>280</c:v>
                      </c:pt>
                      <c:pt idx="40">
                        <c:v>287</c:v>
                      </c:pt>
                      <c:pt idx="41">
                        <c:v>294</c:v>
                      </c:pt>
                      <c:pt idx="42">
                        <c:v>301</c:v>
                      </c:pt>
                      <c:pt idx="43">
                        <c:v>308</c:v>
                      </c:pt>
                      <c:pt idx="44">
                        <c:v>315</c:v>
                      </c:pt>
                      <c:pt idx="45">
                        <c:v>322</c:v>
                      </c:pt>
                      <c:pt idx="46">
                        <c:v>329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(2)'!$E$5</c15:sqref>
                        </c15:formulaRef>
                      </c:ext>
                    </c:extLst>
                    <c:strCache>
                      <c:ptCount val="1"/>
                      <c:pt idx="0">
                        <c:v>Munka-
folyamat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(2)'!$E$6:$E$52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  <c:smooth val="0"/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(2)'!$F$5</c15:sqref>
                        </c15:formulaRef>
                      </c:ext>
                    </c:extLst>
                    <c:strCache>
                      <c:ptCount val="1"/>
                      <c:pt idx="0">
                        <c:v>Sajtolt 
(fm)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(2)'!$F$6:$F$52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4">
                        <c:v>20</c:v>
                      </c:pt>
                      <c:pt idx="5">
                        <c:v>20</c:v>
                      </c:pt>
                      <c:pt idx="6">
                        <c:v>20</c:v>
                      </c:pt>
                      <c:pt idx="7">
                        <c:v>20</c:v>
                      </c:pt>
                      <c:pt idx="8">
                        <c:v>20</c:v>
                      </c:pt>
                      <c:pt idx="9">
                        <c:v>20</c:v>
                      </c:pt>
                      <c:pt idx="10">
                        <c:v>10</c:v>
                      </c:pt>
                      <c:pt idx="13">
                        <c:v>20</c:v>
                      </c:pt>
                      <c:pt idx="14">
                        <c:v>20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2">
                        <c:v>20</c:v>
                      </c:pt>
                      <c:pt idx="23">
                        <c:v>20</c:v>
                      </c:pt>
                      <c:pt idx="24">
                        <c:v>20</c:v>
                      </c:pt>
                      <c:pt idx="25">
                        <c:v>20</c:v>
                      </c:pt>
                      <c:pt idx="26">
                        <c:v>20</c:v>
                      </c:pt>
                      <c:pt idx="27">
                        <c:v>20</c:v>
                      </c:pt>
                      <c:pt idx="28">
                        <c:v>20</c:v>
                      </c:pt>
                      <c:pt idx="32">
                        <c:v>20</c:v>
                      </c:pt>
                      <c:pt idx="33">
                        <c:v>20</c:v>
                      </c:pt>
                      <c:pt idx="34">
                        <c:v>20</c:v>
                      </c:pt>
                      <c:pt idx="35">
                        <c:v>20</c:v>
                      </c:pt>
                      <c:pt idx="36">
                        <c:v>15</c:v>
                      </c:pt>
                      <c:pt idx="37">
                        <c:v>15</c:v>
                      </c:pt>
                      <c:pt idx="40">
                        <c:v>25</c:v>
                      </c:pt>
                      <c:pt idx="41">
                        <c:v>25</c:v>
                      </c:pt>
                      <c:pt idx="42">
                        <c:v>25</c:v>
                      </c:pt>
                      <c:pt idx="43">
                        <c:v>25</c:v>
                      </c:pt>
                      <c:pt idx="44">
                        <c:v>25</c:v>
                      </c:pt>
                      <c:pt idx="45">
                        <c:v>25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(2)'!$H$5</c15:sqref>
                        </c15:formulaRef>
                      </c:ext>
                    </c:extLst>
                    <c:strCache>
                      <c:ptCount val="1"/>
                      <c:pt idx="0">
                        <c:v>Munka-
folyamat 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(2)'!$H$6:$H$52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  <c:smooth val="0"/>
              </c15:ser>
            </c15:filteredLineSeries>
            <c15:filteredLin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(2)'!$I$5</c15:sqref>
                        </c15:formulaRef>
                      </c:ext>
                    </c:extLst>
                    <c:strCache>
                      <c:ptCount val="1"/>
                      <c:pt idx="0">
                        <c:v>Napi teljesítés (fm)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(2)'!$I$6:$I$52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4">
                        <c:v>15</c:v>
                      </c:pt>
                      <c:pt idx="5">
                        <c:v>20</c:v>
                      </c:pt>
                      <c:pt idx="6">
                        <c:v>20</c:v>
                      </c:pt>
                      <c:pt idx="7">
                        <c:v>15</c:v>
                      </c:pt>
                      <c:pt idx="8">
                        <c:v>30</c:v>
                      </c:pt>
                      <c:pt idx="9">
                        <c:v>20</c:v>
                      </c:pt>
                      <c:pt idx="12">
                        <c:v>20</c:v>
                      </c:pt>
                      <c:pt idx="13">
                        <c:v>20</c:v>
                      </c:pt>
                      <c:pt idx="14">
                        <c:v>0</c:v>
                      </c:pt>
                      <c:pt idx="15">
                        <c:v>20</c:v>
                      </c:pt>
                      <c:pt idx="16">
                        <c:v>25</c:v>
                      </c:pt>
                      <c:pt idx="17">
                        <c:v>25</c:v>
                      </c:pt>
                      <c:pt idx="18">
                        <c:v>28</c:v>
                      </c:pt>
                      <c:pt idx="19">
                        <c:v>28</c:v>
                      </c:pt>
                      <c:pt idx="20">
                        <c:v>25</c:v>
                      </c:pt>
                      <c:pt idx="21">
                        <c:v>9</c:v>
                      </c:pt>
                      <c:pt idx="24">
                        <c:v>25</c:v>
                      </c:pt>
                      <c:pt idx="25">
                        <c:v>25</c:v>
                      </c:pt>
                      <c:pt idx="26">
                        <c:v>30</c:v>
                      </c:pt>
                      <c:pt idx="27">
                        <c:v>25</c:v>
                      </c:pt>
                      <c:pt idx="28">
                        <c:v>28</c:v>
                      </c:pt>
                      <c:pt idx="29">
                        <c:v>7</c:v>
                      </c:pt>
                      <c:pt idx="32">
                        <c:v>20</c:v>
                      </c:pt>
                      <c:pt idx="33">
                        <c:v>20</c:v>
                      </c:pt>
                      <c:pt idx="34">
                        <c:v>30</c:v>
                      </c:pt>
                      <c:pt idx="35">
                        <c:v>15</c:v>
                      </c:pt>
                      <c:pt idx="36">
                        <c:v>15</c:v>
                      </c:pt>
                      <c:pt idx="37">
                        <c:v>10</c:v>
                      </c:pt>
                      <c:pt idx="40">
                        <c:v>20</c:v>
                      </c:pt>
                      <c:pt idx="41">
                        <c:v>20</c:v>
                      </c:pt>
                      <c:pt idx="42">
                        <c:v>20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1550146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2034144"/>
        <c:crosses val="autoZero"/>
        <c:auto val="1"/>
        <c:lblAlgn val="ctr"/>
        <c:lblOffset val="100"/>
        <c:noMultiLvlLbl val="0"/>
      </c:catAx>
      <c:valAx>
        <c:axId val="1452034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01464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'Feuil6 (2)'!$F$5</c:f>
              <c:strCache>
                <c:ptCount val="1"/>
                <c:pt idx="0">
                  <c:v>Sajtolt 
(fm)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'Feuil6 (2)'!$F$6:$F$52</c:f>
              <c:numCache>
                <c:formatCode>General</c:formatCode>
                <c:ptCount val="47"/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10</c:v>
                </c:pt>
                <c:pt idx="13">
                  <c:v>20</c:v>
                </c:pt>
                <c:pt idx="14">
                  <c:v>20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15</c:v>
                </c:pt>
                <c:pt idx="37">
                  <c:v>15</c:v>
                </c:pt>
                <c:pt idx="40">
                  <c:v>25</c:v>
                </c:pt>
                <c:pt idx="41">
                  <c:v>25</c:v>
                </c:pt>
                <c:pt idx="42">
                  <c:v>25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</c:numCache>
            </c:numRef>
          </c:val>
        </c:ser>
        <c:ser>
          <c:idx val="6"/>
          <c:order val="6"/>
          <c:tx>
            <c:strRef>
              <c:f>'Feuil6 (2)'!$I$5</c:f>
              <c:strCache>
                <c:ptCount val="1"/>
                <c:pt idx="0">
                  <c:v>Napi teljesítés (fm)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'Feuil6 (2)'!$I$6:$I$52</c:f>
              <c:numCache>
                <c:formatCode>General</c:formatCode>
                <c:ptCount val="47"/>
                <c:pt idx="4">
                  <c:v>15</c:v>
                </c:pt>
                <c:pt idx="5">
                  <c:v>20</c:v>
                </c:pt>
                <c:pt idx="6">
                  <c:v>20</c:v>
                </c:pt>
                <c:pt idx="7">
                  <c:v>15</c:v>
                </c:pt>
                <c:pt idx="8">
                  <c:v>30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  <c:pt idx="32">
                  <c:v>20</c:v>
                </c:pt>
                <c:pt idx="33">
                  <c:v>20</c:v>
                </c:pt>
                <c:pt idx="34">
                  <c:v>30</c:v>
                </c:pt>
                <c:pt idx="35">
                  <c:v>15</c:v>
                </c:pt>
                <c:pt idx="36">
                  <c:v>15</c:v>
                </c:pt>
                <c:pt idx="37">
                  <c:v>10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6244624"/>
        <c:axId val="145203779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'Feuil6 (2)'!$C$5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'Feuil6 (2)'!$C$6:$C$52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10</c:v>
                      </c:pt>
                      <c:pt idx="10">
                        <c:v>11</c:v>
                      </c:pt>
                      <c:pt idx="11">
                        <c:v>12</c:v>
                      </c:pt>
                      <c:pt idx="12">
                        <c:v>13</c:v>
                      </c:pt>
                      <c:pt idx="13">
                        <c:v>14</c:v>
                      </c:pt>
                      <c:pt idx="14">
                        <c:v>15</c:v>
                      </c:pt>
                      <c:pt idx="15">
                        <c:v>16</c:v>
                      </c:pt>
                      <c:pt idx="16">
                        <c:v>17</c:v>
                      </c:pt>
                      <c:pt idx="17">
                        <c:v>18</c:v>
                      </c:pt>
                      <c:pt idx="18">
                        <c:v>19</c:v>
                      </c:pt>
                      <c:pt idx="19">
                        <c:v>20</c:v>
                      </c:pt>
                      <c:pt idx="20">
                        <c:v>21</c:v>
                      </c:pt>
                      <c:pt idx="21">
                        <c:v>22</c:v>
                      </c:pt>
                      <c:pt idx="22">
                        <c:v>23</c:v>
                      </c:pt>
                      <c:pt idx="23">
                        <c:v>24</c:v>
                      </c:pt>
                      <c:pt idx="24">
                        <c:v>25</c:v>
                      </c:pt>
                      <c:pt idx="25">
                        <c:v>26</c:v>
                      </c:pt>
                      <c:pt idx="26">
                        <c:v>27</c:v>
                      </c:pt>
                      <c:pt idx="27">
                        <c:v>28</c:v>
                      </c:pt>
                      <c:pt idx="28">
                        <c:v>29</c:v>
                      </c:pt>
                      <c:pt idx="29">
                        <c:v>30</c:v>
                      </c:pt>
                      <c:pt idx="30">
                        <c:v>31</c:v>
                      </c:pt>
                      <c:pt idx="31">
                        <c:v>32</c:v>
                      </c:pt>
                      <c:pt idx="32">
                        <c:v>33</c:v>
                      </c:pt>
                      <c:pt idx="33">
                        <c:v>34</c:v>
                      </c:pt>
                      <c:pt idx="34">
                        <c:v>35</c:v>
                      </c:pt>
                      <c:pt idx="35">
                        <c:v>36</c:v>
                      </c:pt>
                      <c:pt idx="36">
                        <c:v>37</c:v>
                      </c:pt>
                      <c:pt idx="37">
                        <c:v>38</c:v>
                      </c:pt>
                      <c:pt idx="38">
                        <c:v>39</c:v>
                      </c:pt>
                      <c:pt idx="39">
                        <c:v>40</c:v>
                      </c:pt>
                      <c:pt idx="40">
                        <c:v>41</c:v>
                      </c:pt>
                      <c:pt idx="41">
                        <c:v>42</c:v>
                      </c:pt>
                      <c:pt idx="42">
                        <c:v>43</c:v>
                      </c:pt>
                      <c:pt idx="43">
                        <c:v>44</c:v>
                      </c:pt>
                      <c:pt idx="44">
                        <c:v>45</c:v>
                      </c:pt>
                      <c:pt idx="45">
                        <c:v>46</c:v>
                      </c:pt>
                      <c:pt idx="46">
                        <c:v>47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(2)'!$D$5</c15:sqref>
                        </c15:formulaRef>
                      </c:ext>
                    </c:extLst>
                    <c:strCache>
                      <c:ptCount val="1"/>
                      <c:pt idx="0">
                        <c:v>Sajtolási idő (nap)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(2)'!$D$6:$D$52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14</c:v>
                      </c:pt>
                      <c:pt idx="2">
                        <c:v>21</c:v>
                      </c:pt>
                      <c:pt idx="3">
                        <c:v>28</c:v>
                      </c:pt>
                      <c:pt idx="4">
                        <c:v>35</c:v>
                      </c:pt>
                      <c:pt idx="5">
                        <c:v>42</c:v>
                      </c:pt>
                      <c:pt idx="6">
                        <c:v>49</c:v>
                      </c:pt>
                      <c:pt idx="7">
                        <c:v>56</c:v>
                      </c:pt>
                      <c:pt idx="8">
                        <c:v>63</c:v>
                      </c:pt>
                      <c:pt idx="9">
                        <c:v>70</c:v>
                      </c:pt>
                      <c:pt idx="10">
                        <c:v>77</c:v>
                      </c:pt>
                      <c:pt idx="11">
                        <c:v>84</c:v>
                      </c:pt>
                      <c:pt idx="12">
                        <c:v>91</c:v>
                      </c:pt>
                      <c:pt idx="13">
                        <c:v>98</c:v>
                      </c:pt>
                      <c:pt idx="14">
                        <c:v>105</c:v>
                      </c:pt>
                      <c:pt idx="15">
                        <c:v>112</c:v>
                      </c:pt>
                      <c:pt idx="16">
                        <c:v>119</c:v>
                      </c:pt>
                      <c:pt idx="17">
                        <c:v>126</c:v>
                      </c:pt>
                      <c:pt idx="18">
                        <c:v>133</c:v>
                      </c:pt>
                      <c:pt idx="19">
                        <c:v>140</c:v>
                      </c:pt>
                      <c:pt idx="20">
                        <c:v>147</c:v>
                      </c:pt>
                      <c:pt idx="21">
                        <c:v>154</c:v>
                      </c:pt>
                      <c:pt idx="22">
                        <c:v>161</c:v>
                      </c:pt>
                      <c:pt idx="23">
                        <c:v>168</c:v>
                      </c:pt>
                      <c:pt idx="24">
                        <c:v>175</c:v>
                      </c:pt>
                      <c:pt idx="25">
                        <c:v>182</c:v>
                      </c:pt>
                      <c:pt idx="26">
                        <c:v>189</c:v>
                      </c:pt>
                      <c:pt idx="27">
                        <c:v>196</c:v>
                      </c:pt>
                      <c:pt idx="28">
                        <c:v>203</c:v>
                      </c:pt>
                      <c:pt idx="29">
                        <c:v>210</c:v>
                      </c:pt>
                      <c:pt idx="30">
                        <c:v>217</c:v>
                      </c:pt>
                      <c:pt idx="31">
                        <c:v>224</c:v>
                      </c:pt>
                      <c:pt idx="32">
                        <c:v>231</c:v>
                      </c:pt>
                      <c:pt idx="33">
                        <c:v>238</c:v>
                      </c:pt>
                      <c:pt idx="34">
                        <c:v>245</c:v>
                      </c:pt>
                      <c:pt idx="35">
                        <c:v>252</c:v>
                      </c:pt>
                      <c:pt idx="36">
                        <c:v>259</c:v>
                      </c:pt>
                      <c:pt idx="37">
                        <c:v>266</c:v>
                      </c:pt>
                      <c:pt idx="38">
                        <c:v>273</c:v>
                      </c:pt>
                      <c:pt idx="39">
                        <c:v>280</c:v>
                      </c:pt>
                      <c:pt idx="40">
                        <c:v>287</c:v>
                      </c:pt>
                      <c:pt idx="41">
                        <c:v>294</c:v>
                      </c:pt>
                      <c:pt idx="42">
                        <c:v>301</c:v>
                      </c:pt>
                      <c:pt idx="43">
                        <c:v>308</c:v>
                      </c:pt>
                      <c:pt idx="44">
                        <c:v>315</c:v>
                      </c:pt>
                      <c:pt idx="45">
                        <c:v>322</c:v>
                      </c:pt>
                      <c:pt idx="46">
                        <c:v>329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(2)'!$E$5</c15:sqref>
                        </c15:formulaRef>
                      </c:ext>
                    </c:extLst>
                    <c:strCache>
                      <c:ptCount val="1"/>
                      <c:pt idx="0">
                        <c:v>Munka-
folyamat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(2)'!$E$6:$E$52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  <c15:filteredBar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(2)'!$G$5</c15:sqref>
                        </c15:formulaRef>
                      </c:ext>
                    </c:extLst>
                    <c:strCache>
                      <c:ptCount val="1"/>
                      <c:pt idx="0">
                        <c:v>Göngyölt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(2)'!$G$6:$G$52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20</c:v>
                      </c:pt>
                      <c:pt idx="5">
                        <c:v>40</c:v>
                      </c:pt>
                      <c:pt idx="6">
                        <c:v>60</c:v>
                      </c:pt>
                      <c:pt idx="7">
                        <c:v>80</c:v>
                      </c:pt>
                      <c:pt idx="8">
                        <c:v>100</c:v>
                      </c:pt>
                      <c:pt idx="9">
                        <c:v>120</c:v>
                      </c:pt>
                      <c:pt idx="10">
                        <c:v>130</c:v>
                      </c:pt>
                      <c:pt idx="11">
                        <c:v>130</c:v>
                      </c:pt>
                      <c:pt idx="12">
                        <c:v>130</c:v>
                      </c:pt>
                      <c:pt idx="13">
                        <c:v>150</c:v>
                      </c:pt>
                      <c:pt idx="14">
                        <c:v>170</c:v>
                      </c:pt>
                      <c:pt idx="15">
                        <c:v>200</c:v>
                      </c:pt>
                      <c:pt idx="16">
                        <c:v>230</c:v>
                      </c:pt>
                      <c:pt idx="17">
                        <c:v>260</c:v>
                      </c:pt>
                      <c:pt idx="18">
                        <c:v>290</c:v>
                      </c:pt>
                      <c:pt idx="19">
                        <c:v>320</c:v>
                      </c:pt>
                      <c:pt idx="20">
                        <c:v>320</c:v>
                      </c:pt>
                      <c:pt idx="21">
                        <c:v>320</c:v>
                      </c:pt>
                      <c:pt idx="22">
                        <c:v>340</c:v>
                      </c:pt>
                      <c:pt idx="23">
                        <c:v>360</c:v>
                      </c:pt>
                      <c:pt idx="24">
                        <c:v>380</c:v>
                      </c:pt>
                      <c:pt idx="25">
                        <c:v>400</c:v>
                      </c:pt>
                      <c:pt idx="26">
                        <c:v>420</c:v>
                      </c:pt>
                      <c:pt idx="27">
                        <c:v>440</c:v>
                      </c:pt>
                      <c:pt idx="28">
                        <c:v>460</c:v>
                      </c:pt>
                      <c:pt idx="29">
                        <c:v>460</c:v>
                      </c:pt>
                      <c:pt idx="30">
                        <c:v>460</c:v>
                      </c:pt>
                      <c:pt idx="31">
                        <c:v>460</c:v>
                      </c:pt>
                      <c:pt idx="32">
                        <c:v>480</c:v>
                      </c:pt>
                      <c:pt idx="33">
                        <c:v>500</c:v>
                      </c:pt>
                      <c:pt idx="34">
                        <c:v>520</c:v>
                      </c:pt>
                      <c:pt idx="35">
                        <c:v>540</c:v>
                      </c:pt>
                      <c:pt idx="36">
                        <c:v>555</c:v>
                      </c:pt>
                      <c:pt idx="37">
                        <c:v>570</c:v>
                      </c:pt>
                      <c:pt idx="38">
                        <c:v>570</c:v>
                      </c:pt>
                      <c:pt idx="39">
                        <c:v>570</c:v>
                      </c:pt>
                      <c:pt idx="40">
                        <c:v>595</c:v>
                      </c:pt>
                      <c:pt idx="41">
                        <c:v>620</c:v>
                      </c:pt>
                      <c:pt idx="42">
                        <c:v>645</c:v>
                      </c:pt>
                      <c:pt idx="43">
                        <c:v>670</c:v>
                      </c:pt>
                      <c:pt idx="44">
                        <c:v>695</c:v>
                      </c:pt>
                      <c:pt idx="45">
                        <c:v>720</c:v>
                      </c:pt>
                      <c:pt idx="46">
                        <c:v>720</c:v>
                      </c:pt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(2)'!$H$5</c15:sqref>
                        </c15:formulaRef>
                      </c:ext>
                    </c:extLst>
                    <c:strCache>
                      <c:ptCount val="1"/>
                      <c:pt idx="0">
                        <c:v>Munka-
folyamat 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(2)'!$H$6:$H$52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(2)'!$J$5</c15:sqref>
                        </c15:formulaRef>
                      </c:ext>
                    </c:extLst>
                    <c:strCache>
                      <c:ptCount val="1"/>
                      <c:pt idx="0">
                        <c:v>Göngyölt teljesítés (fm)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(2)'!$J$6:$J$52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15</c:v>
                      </c:pt>
                      <c:pt idx="5">
                        <c:v>35</c:v>
                      </c:pt>
                      <c:pt idx="6">
                        <c:v>55</c:v>
                      </c:pt>
                      <c:pt idx="7">
                        <c:v>70</c:v>
                      </c:pt>
                      <c:pt idx="8">
                        <c:v>100</c:v>
                      </c:pt>
                      <c:pt idx="9">
                        <c:v>120</c:v>
                      </c:pt>
                      <c:pt idx="10">
                        <c:v>120</c:v>
                      </c:pt>
                      <c:pt idx="11">
                        <c:v>120</c:v>
                      </c:pt>
                      <c:pt idx="12">
                        <c:v>140</c:v>
                      </c:pt>
                      <c:pt idx="13">
                        <c:v>160</c:v>
                      </c:pt>
                      <c:pt idx="14">
                        <c:v>160</c:v>
                      </c:pt>
                      <c:pt idx="15">
                        <c:v>180</c:v>
                      </c:pt>
                      <c:pt idx="16">
                        <c:v>205</c:v>
                      </c:pt>
                      <c:pt idx="17">
                        <c:v>230</c:v>
                      </c:pt>
                      <c:pt idx="18">
                        <c:v>258</c:v>
                      </c:pt>
                      <c:pt idx="19">
                        <c:v>286</c:v>
                      </c:pt>
                      <c:pt idx="20">
                        <c:v>311</c:v>
                      </c:pt>
                      <c:pt idx="21">
                        <c:v>320</c:v>
                      </c:pt>
                      <c:pt idx="22">
                        <c:v>320</c:v>
                      </c:pt>
                      <c:pt idx="23">
                        <c:v>320</c:v>
                      </c:pt>
                      <c:pt idx="24">
                        <c:v>345</c:v>
                      </c:pt>
                      <c:pt idx="25">
                        <c:v>370</c:v>
                      </c:pt>
                      <c:pt idx="26">
                        <c:v>400</c:v>
                      </c:pt>
                      <c:pt idx="27">
                        <c:v>425</c:v>
                      </c:pt>
                      <c:pt idx="28">
                        <c:v>453</c:v>
                      </c:pt>
                      <c:pt idx="29">
                        <c:v>460</c:v>
                      </c:pt>
                      <c:pt idx="30">
                        <c:v>460</c:v>
                      </c:pt>
                      <c:pt idx="31">
                        <c:v>460</c:v>
                      </c:pt>
                      <c:pt idx="32">
                        <c:v>480</c:v>
                      </c:pt>
                      <c:pt idx="33">
                        <c:v>500</c:v>
                      </c:pt>
                      <c:pt idx="34">
                        <c:v>530</c:v>
                      </c:pt>
                      <c:pt idx="35">
                        <c:v>545</c:v>
                      </c:pt>
                      <c:pt idx="36">
                        <c:v>560</c:v>
                      </c:pt>
                      <c:pt idx="37">
                        <c:v>570</c:v>
                      </c:pt>
                      <c:pt idx="38">
                        <c:v>570</c:v>
                      </c:pt>
                      <c:pt idx="39">
                        <c:v>570</c:v>
                      </c:pt>
                      <c:pt idx="40">
                        <c:v>590</c:v>
                      </c:pt>
                      <c:pt idx="41">
                        <c:v>610</c:v>
                      </c:pt>
                      <c:pt idx="42">
                        <c:v>630</c:v>
                      </c:pt>
                      <c:pt idx="43">
                        <c:v>660</c:v>
                      </c:pt>
                      <c:pt idx="44">
                        <c:v>690</c:v>
                      </c:pt>
                      <c:pt idx="45">
                        <c:v>720</c:v>
                      </c:pt>
                      <c:pt idx="46">
                        <c:v>720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456244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2037792"/>
        <c:crosses val="autoZero"/>
        <c:auto val="1"/>
        <c:lblAlgn val="ctr"/>
        <c:lblOffset val="100"/>
        <c:noMultiLvlLbl val="0"/>
      </c:catAx>
      <c:valAx>
        <c:axId val="145203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6244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'Feuil6 (2)'!$C$5</c:f>
              <c:strCache>
                <c:ptCount val="1"/>
                <c:pt idx="0">
                  <c:v>kumulatív hétig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'Feuil6 (2)'!$C$6:$C$52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6242848"/>
        <c:axId val="1452039008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'Feuil6 (2)'!$D$5</c15:sqref>
                        </c15:formulaRef>
                      </c:ext>
                    </c:extLst>
                    <c:strCache>
                      <c:ptCount val="1"/>
                      <c:pt idx="0">
                        <c:v>Sajtolási idő (nap)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'Feuil6 (2)'!$D$6:$D$52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14</c:v>
                      </c:pt>
                      <c:pt idx="2">
                        <c:v>21</c:v>
                      </c:pt>
                      <c:pt idx="3">
                        <c:v>28</c:v>
                      </c:pt>
                      <c:pt idx="4">
                        <c:v>35</c:v>
                      </c:pt>
                      <c:pt idx="5">
                        <c:v>42</c:v>
                      </c:pt>
                      <c:pt idx="6">
                        <c:v>49</c:v>
                      </c:pt>
                      <c:pt idx="7">
                        <c:v>56</c:v>
                      </c:pt>
                      <c:pt idx="8">
                        <c:v>63</c:v>
                      </c:pt>
                      <c:pt idx="9">
                        <c:v>70</c:v>
                      </c:pt>
                      <c:pt idx="10">
                        <c:v>77</c:v>
                      </c:pt>
                      <c:pt idx="11">
                        <c:v>84</c:v>
                      </c:pt>
                      <c:pt idx="12">
                        <c:v>91</c:v>
                      </c:pt>
                      <c:pt idx="13">
                        <c:v>98</c:v>
                      </c:pt>
                      <c:pt idx="14">
                        <c:v>105</c:v>
                      </c:pt>
                      <c:pt idx="15">
                        <c:v>112</c:v>
                      </c:pt>
                      <c:pt idx="16">
                        <c:v>119</c:v>
                      </c:pt>
                      <c:pt idx="17">
                        <c:v>126</c:v>
                      </c:pt>
                      <c:pt idx="18">
                        <c:v>133</c:v>
                      </c:pt>
                      <c:pt idx="19">
                        <c:v>140</c:v>
                      </c:pt>
                      <c:pt idx="20">
                        <c:v>147</c:v>
                      </c:pt>
                      <c:pt idx="21">
                        <c:v>154</c:v>
                      </c:pt>
                      <c:pt idx="22">
                        <c:v>161</c:v>
                      </c:pt>
                      <c:pt idx="23">
                        <c:v>168</c:v>
                      </c:pt>
                      <c:pt idx="24">
                        <c:v>175</c:v>
                      </c:pt>
                      <c:pt idx="25">
                        <c:v>182</c:v>
                      </c:pt>
                      <c:pt idx="26">
                        <c:v>189</c:v>
                      </c:pt>
                      <c:pt idx="27">
                        <c:v>196</c:v>
                      </c:pt>
                      <c:pt idx="28">
                        <c:v>203</c:v>
                      </c:pt>
                      <c:pt idx="29">
                        <c:v>210</c:v>
                      </c:pt>
                      <c:pt idx="30">
                        <c:v>217</c:v>
                      </c:pt>
                      <c:pt idx="31">
                        <c:v>224</c:v>
                      </c:pt>
                      <c:pt idx="32">
                        <c:v>231</c:v>
                      </c:pt>
                      <c:pt idx="33">
                        <c:v>238</c:v>
                      </c:pt>
                      <c:pt idx="34">
                        <c:v>245</c:v>
                      </c:pt>
                      <c:pt idx="35">
                        <c:v>252</c:v>
                      </c:pt>
                      <c:pt idx="36">
                        <c:v>259</c:v>
                      </c:pt>
                      <c:pt idx="37">
                        <c:v>266</c:v>
                      </c:pt>
                      <c:pt idx="38">
                        <c:v>273</c:v>
                      </c:pt>
                      <c:pt idx="39">
                        <c:v>280</c:v>
                      </c:pt>
                      <c:pt idx="40">
                        <c:v>287</c:v>
                      </c:pt>
                      <c:pt idx="41">
                        <c:v>294</c:v>
                      </c:pt>
                      <c:pt idx="42">
                        <c:v>301</c:v>
                      </c:pt>
                      <c:pt idx="43">
                        <c:v>308</c:v>
                      </c:pt>
                      <c:pt idx="44">
                        <c:v>315</c:v>
                      </c:pt>
                      <c:pt idx="45">
                        <c:v>322</c:v>
                      </c:pt>
                      <c:pt idx="46">
                        <c:v>329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(2)'!$E$5</c15:sqref>
                        </c15:formulaRef>
                      </c:ext>
                    </c:extLst>
                    <c:strCache>
                      <c:ptCount val="1"/>
                      <c:pt idx="0">
                        <c:v>Munka-
folyamat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(2)'!$E$6:$E$52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'Feuil6 (2)'!$H$5</c15:sqref>
                        </c15:formulaRef>
                      </c:ext>
                    </c:extLst>
                    <c:strCache>
                      <c:ptCount val="1"/>
                      <c:pt idx="0">
                        <c:v>Munka-
folyamat 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'Feuil6 (2)'!$H$6:$H$52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</c:ext>
        </c:extLst>
      </c:barChart>
      <c:barChart>
        <c:barDir val="col"/>
        <c:grouping val="clustered"/>
        <c:varyColors val="0"/>
        <c:ser>
          <c:idx val="3"/>
          <c:order val="3"/>
          <c:tx>
            <c:strRef>
              <c:f>'Feuil6 (2)'!$F$5</c:f>
              <c:strCache>
                <c:ptCount val="1"/>
                <c:pt idx="0">
                  <c:v>Sajtolt 
(fm)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'Feuil6 (2)'!$F$6:$F$52</c:f>
              <c:numCache>
                <c:formatCode>General</c:formatCode>
                <c:ptCount val="47"/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10</c:v>
                </c:pt>
                <c:pt idx="13">
                  <c:v>20</c:v>
                </c:pt>
                <c:pt idx="14">
                  <c:v>20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15</c:v>
                </c:pt>
                <c:pt idx="37">
                  <c:v>15</c:v>
                </c:pt>
                <c:pt idx="40">
                  <c:v>25</c:v>
                </c:pt>
                <c:pt idx="41">
                  <c:v>25</c:v>
                </c:pt>
                <c:pt idx="42">
                  <c:v>25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</c:numCache>
            </c:numRef>
          </c:val>
        </c:ser>
        <c:ser>
          <c:idx val="6"/>
          <c:order val="6"/>
          <c:tx>
            <c:strRef>
              <c:f>'Feuil6 (2)'!$I$5</c:f>
              <c:strCache>
                <c:ptCount val="1"/>
                <c:pt idx="0">
                  <c:v>Napi teljesítés (fm)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'Feuil6 (2)'!$I$6:$I$52</c:f>
              <c:numCache>
                <c:formatCode>General</c:formatCode>
                <c:ptCount val="47"/>
                <c:pt idx="4">
                  <c:v>15</c:v>
                </c:pt>
                <c:pt idx="5">
                  <c:v>20</c:v>
                </c:pt>
                <c:pt idx="6">
                  <c:v>20</c:v>
                </c:pt>
                <c:pt idx="7">
                  <c:v>15</c:v>
                </c:pt>
                <c:pt idx="8">
                  <c:v>30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  <c:pt idx="32">
                  <c:v>20</c:v>
                </c:pt>
                <c:pt idx="33">
                  <c:v>20</c:v>
                </c:pt>
                <c:pt idx="34">
                  <c:v>30</c:v>
                </c:pt>
                <c:pt idx="35">
                  <c:v>15</c:v>
                </c:pt>
                <c:pt idx="36">
                  <c:v>15</c:v>
                </c:pt>
                <c:pt idx="37">
                  <c:v>10</c:v>
                </c:pt>
                <c:pt idx="40">
                  <c:v>20</c:v>
                </c:pt>
                <c:pt idx="41">
                  <c:v>20</c:v>
                </c:pt>
                <c:pt idx="42">
                  <c:v>20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6244032"/>
        <c:axId val="1452040224"/>
      </c:barChart>
      <c:lineChart>
        <c:grouping val="standard"/>
        <c:varyColors val="0"/>
        <c:ser>
          <c:idx val="4"/>
          <c:order val="4"/>
          <c:tx>
            <c:strRef>
              <c:f>'Feuil6 (2)'!$G$5</c:f>
              <c:strCache>
                <c:ptCount val="1"/>
                <c:pt idx="0">
                  <c:v>Göngyölt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'Feuil6 (2)'!$G$6:$G$52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40</c:v>
                </c:pt>
                <c:pt idx="6">
                  <c:v>60</c:v>
                </c:pt>
                <c:pt idx="7">
                  <c:v>80</c:v>
                </c:pt>
                <c:pt idx="8">
                  <c:v>100</c:v>
                </c:pt>
                <c:pt idx="9">
                  <c:v>120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150</c:v>
                </c:pt>
                <c:pt idx="14">
                  <c:v>170</c:v>
                </c:pt>
                <c:pt idx="15">
                  <c:v>200</c:v>
                </c:pt>
                <c:pt idx="16">
                  <c:v>230</c:v>
                </c:pt>
                <c:pt idx="17">
                  <c:v>260</c:v>
                </c:pt>
                <c:pt idx="18">
                  <c:v>290</c:v>
                </c:pt>
                <c:pt idx="19">
                  <c:v>320</c:v>
                </c:pt>
                <c:pt idx="20">
                  <c:v>320</c:v>
                </c:pt>
                <c:pt idx="21">
                  <c:v>320</c:v>
                </c:pt>
                <c:pt idx="22">
                  <c:v>340</c:v>
                </c:pt>
                <c:pt idx="23">
                  <c:v>360</c:v>
                </c:pt>
                <c:pt idx="24">
                  <c:v>380</c:v>
                </c:pt>
                <c:pt idx="25">
                  <c:v>400</c:v>
                </c:pt>
                <c:pt idx="26">
                  <c:v>420</c:v>
                </c:pt>
                <c:pt idx="27">
                  <c:v>440</c:v>
                </c:pt>
                <c:pt idx="28">
                  <c:v>460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520</c:v>
                </c:pt>
                <c:pt idx="35">
                  <c:v>540</c:v>
                </c:pt>
                <c:pt idx="36">
                  <c:v>555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595</c:v>
                </c:pt>
                <c:pt idx="41">
                  <c:v>620</c:v>
                </c:pt>
                <c:pt idx="42">
                  <c:v>645</c:v>
                </c:pt>
                <c:pt idx="43">
                  <c:v>670</c:v>
                </c:pt>
                <c:pt idx="44">
                  <c:v>695</c:v>
                </c:pt>
                <c:pt idx="45">
                  <c:v>720</c:v>
                </c:pt>
                <c:pt idx="46">
                  <c:v>720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'Feuil6 (2)'!$J$5</c:f>
              <c:strCache>
                <c:ptCount val="1"/>
                <c:pt idx="0">
                  <c:v>Göngyölt teljesítés (fm)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'Feuil6 (2)'!$J$6:$J$52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15</c:v>
                </c:pt>
                <c:pt idx="5">
                  <c:v>35</c:v>
                </c:pt>
                <c:pt idx="6">
                  <c:v>55</c:v>
                </c:pt>
                <c:pt idx="7">
                  <c:v>70</c:v>
                </c:pt>
                <c:pt idx="8">
                  <c:v>100</c:v>
                </c:pt>
                <c:pt idx="9">
                  <c:v>120</c:v>
                </c:pt>
                <c:pt idx="10">
                  <c:v>120</c:v>
                </c:pt>
                <c:pt idx="11">
                  <c:v>120</c:v>
                </c:pt>
                <c:pt idx="12">
                  <c:v>140</c:v>
                </c:pt>
                <c:pt idx="13">
                  <c:v>160</c:v>
                </c:pt>
                <c:pt idx="14">
                  <c:v>160</c:v>
                </c:pt>
                <c:pt idx="15">
                  <c:v>180</c:v>
                </c:pt>
                <c:pt idx="16">
                  <c:v>205</c:v>
                </c:pt>
                <c:pt idx="17">
                  <c:v>230</c:v>
                </c:pt>
                <c:pt idx="18">
                  <c:v>258</c:v>
                </c:pt>
                <c:pt idx="19">
                  <c:v>286</c:v>
                </c:pt>
                <c:pt idx="20">
                  <c:v>311</c:v>
                </c:pt>
                <c:pt idx="21">
                  <c:v>320</c:v>
                </c:pt>
                <c:pt idx="22">
                  <c:v>320</c:v>
                </c:pt>
                <c:pt idx="23">
                  <c:v>320</c:v>
                </c:pt>
                <c:pt idx="24">
                  <c:v>345</c:v>
                </c:pt>
                <c:pt idx="25">
                  <c:v>370</c:v>
                </c:pt>
                <c:pt idx="26">
                  <c:v>400</c:v>
                </c:pt>
                <c:pt idx="27">
                  <c:v>425</c:v>
                </c:pt>
                <c:pt idx="28">
                  <c:v>453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530</c:v>
                </c:pt>
                <c:pt idx="35">
                  <c:v>545</c:v>
                </c:pt>
                <c:pt idx="36">
                  <c:v>560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590</c:v>
                </c:pt>
                <c:pt idx="41">
                  <c:v>610</c:v>
                </c:pt>
                <c:pt idx="42">
                  <c:v>630</c:v>
                </c:pt>
                <c:pt idx="43">
                  <c:v>660</c:v>
                </c:pt>
                <c:pt idx="44">
                  <c:v>690</c:v>
                </c:pt>
                <c:pt idx="45">
                  <c:v>720</c:v>
                </c:pt>
                <c:pt idx="46">
                  <c:v>720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6242848"/>
        <c:axId val="1452039008"/>
      </c:lineChart>
      <c:catAx>
        <c:axId val="14562428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2039008"/>
        <c:crosses val="autoZero"/>
        <c:auto val="1"/>
        <c:lblAlgn val="ctr"/>
        <c:lblOffset val="100"/>
        <c:noMultiLvlLbl val="0"/>
      </c:catAx>
      <c:valAx>
        <c:axId val="145203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6242848"/>
        <c:crosses val="autoZero"/>
        <c:crossBetween val="between"/>
      </c:valAx>
      <c:valAx>
        <c:axId val="145204022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5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6244032"/>
        <c:crosses val="max"/>
        <c:crossBetween val="between"/>
      </c:valAx>
      <c:catAx>
        <c:axId val="1456244032"/>
        <c:scaling>
          <c:orientation val="minMax"/>
        </c:scaling>
        <c:delete val="1"/>
        <c:axPos val="b"/>
        <c:majorTickMark val="out"/>
        <c:minorTickMark val="none"/>
        <c:tickLblPos val="nextTo"/>
        <c:crossAx val="14520402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761999</xdr:colOff>
      <xdr:row>0</xdr:row>
      <xdr:rowOff>136072</xdr:rowOff>
    </xdr:from>
    <xdr:to>
      <xdr:col>20</xdr:col>
      <xdr:colOff>40820</xdr:colOff>
      <xdr:row>16</xdr:row>
      <xdr:rowOff>42863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9525</xdr:colOff>
      <xdr:row>18</xdr:row>
      <xdr:rowOff>0</xdr:rowOff>
    </xdr:from>
    <xdr:to>
      <xdr:col>20</xdr:col>
      <xdr:colOff>13607</xdr:colOff>
      <xdr:row>33</xdr:row>
      <xdr:rowOff>190500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13607</xdr:colOff>
      <xdr:row>35</xdr:row>
      <xdr:rowOff>54429</xdr:rowOff>
    </xdr:from>
    <xdr:to>
      <xdr:col>20</xdr:col>
      <xdr:colOff>13607</xdr:colOff>
      <xdr:row>51</xdr:row>
      <xdr:rowOff>236763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de%20Hongrie/Excel%20chef%20d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átl"/>
      <sheetName val="Feuil6"/>
      <sheetName val="Költségvetés"/>
      <sheetName val="Feuil1"/>
      <sheetName val="Feuil5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850"/>
  <sheetViews>
    <sheetView tabSelected="1" topLeftCell="A37" zoomScale="80" zoomScaleNormal="80" workbookViewId="0">
      <selection activeCell="B49" sqref="B49"/>
    </sheetView>
  </sheetViews>
  <sheetFormatPr baseColWidth="10" defaultRowHeight="15" x14ac:dyDescent="0.25"/>
  <cols>
    <col min="1" max="1" width="13.7109375" customWidth="1"/>
  </cols>
  <sheetData>
    <row r="1" spans="1:10" x14ac:dyDescent="0.25">
      <c r="A1" t="s">
        <v>12</v>
      </c>
    </row>
    <row r="3" spans="1:10" ht="15.75" thickBot="1" x14ac:dyDescent="0.3"/>
    <row r="4" spans="1:10" ht="15.75" thickBot="1" x14ac:dyDescent="0.3">
      <c r="D4" s="26" t="s">
        <v>11</v>
      </c>
      <c r="E4" s="25"/>
      <c r="F4" s="25"/>
      <c r="G4" s="25"/>
      <c r="H4" s="24" t="s">
        <v>10</v>
      </c>
      <c r="I4" s="24"/>
      <c r="J4" s="23"/>
    </row>
    <row r="5" spans="1:10" ht="45" customHeight="1" thickBot="1" x14ac:dyDescent="0.3">
      <c r="A5" s="22" t="s">
        <v>9</v>
      </c>
      <c r="B5" s="21" t="s">
        <v>8</v>
      </c>
      <c r="C5" s="21" t="s">
        <v>7</v>
      </c>
      <c r="D5" s="20" t="s">
        <v>6</v>
      </c>
      <c r="E5" s="19" t="s">
        <v>5</v>
      </c>
      <c r="F5" s="19" t="s">
        <v>4</v>
      </c>
      <c r="G5" s="19" t="s">
        <v>3</v>
      </c>
      <c r="H5" s="18" t="s">
        <v>2</v>
      </c>
      <c r="I5" s="18" t="s">
        <v>1</v>
      </c>
      <c r="J5" s="17" t="s">
        <v>0</v>
      </c>
    </row>
    <row r="6" spans="1:10" ht="20.100000000000001" customHeight="1" x14ac:dyDescent="0.25">
      <c r="A6" s="16">
        <v>42072</v>
      </c>
      <c r="B6" s="15">
        <f>WEEKNUM(A6)</f>
        <v>11</v>
      </c>
      <c r="C6" s="15">
        <v>1</v>
      </c>
      <c r="D6" s="14">
        <v>7</v>
      </c>
      <c r="E6" s="14"/>
      <c r="F6" s="14"/>
      <c r="G6" s="14">
        <f>F6</f>
        <v>0</v>
      </c>
      <c r="H6" s="13"/>
      <c r="I6" s="13"/>
      <c r="J6" s="12">
        <f>I6</f>
        <v>0</v>
      </c>
    </row>
    <row r="7" spans="1:10" ht="20.100000000000001" customHeight="1" x14ac:dyDescent="0.25">
      <c r="A7" s="11">
        <f>A6+7</f>
        <v>42079</v>
      </c>
      <c r="B7" s="10">
        <f>WEEKNUM(A7)</f>
        <v>12</v>
      </c>
      <c r="C7" s="10">
        <f>C6+1</f>
        <v>2</v>
      </c>
      <c r="D7" s="9">
        <f>D6+7</f>
        <v>14</v>
      </c>
      <c r="E7" s="9"/>
      <c r="F7" s="9"/>
      <c r="G7" s="9">
        <f>G6+F7</f>
        <v>0</v>
      </c>
      <c r="H7" s="8"/>
      <c r="I7" s="8"/>
      <c r="J7" s="7">
        <f>J6+I7</f>
        <v>0</v>
      </c>
    </row>
    <row r="8" spans="1:10" ht="20.100000000000001" customHeight="1" x14ac:dyDescent="0.25">
      <c r="A8" s="11">
        <f>A7+7</f>
        <v>42086</v>
      </c>
      <c r="B8" s="10">
        <f>WEEKNUM(A8)</f>
        <v>13</v>
      </c>
      <c r="C8" s="10">
        <f>C7+1</f>
        <v>3</v>
      </c>
      <c r="D8" s="9">
        <f>D7+7</f>
        <v>21</v>
      </c>
      <c r="E8" s="9"/>
      <c r="F8" s="9"/>
      <c r="G8" s="9">
        <f>G7+F8</f>
        <v>0</v>
      </c>
      <c r="H8" s="8"/>
      <c r="I8" s="8"/>
      <c r="J8" s="7">
        <f>J7+I8</f>
        <v>0</v>
      </c>
    </row>
    <row r="9" spans="1:10" ht="20.100000000000001" customHeight="1" x14ac:dyDescent="0.25">
      <c r="A9" s="11">
        <f>A8+7</f>
        <v>42093</v>
      </c>
      <c r="B9" s="10">
        <f>WEEKNUM(A9)</f>
        <v>14</v>
      </c>
      <c r="C9" s="10">
        <f>C8+1</f>
        <v>4</v>
      </c>
      <c r="D9" s="9">
        <f>D8+7</f>
        <v>28</v>
      </c>
      <c r="E9" s="9"/>
      <c r="F9" s="9"/>
      <c r="G9" s="9">
        <f>G8+F9</f>
        <v>0</v>
      </c>
      <c r="H9" s="8"/>
      <c r="I9" s="8"/>
      <c r="J9" s="7">
        <f>J8+I9</f>
        <v>0</v>
      </c>
    </row>
    <row r="10" spans="1:10" ht="20.100000000000001" customHeight="1" x14ac:dyDescent="0.25">
      <c r="A10" s="11">
        <f>A9+7</f>
        <v>42100</v>
      </c>
      <c r="B10" s="10">
        <f>WEEKNUM(A10)</f>
        <v>15</v>
      </c>
      <c r="C10" s="10">
        <f>C9+1</f>
        <v>5</v>
      </c>
      <c r="D10" s="9">
        <f>D9+7</f>
        <v>35</v>
      </c>
      <c r="E10" s="9"/>
      <c r="F10" s="9">
        <v>20</v>
      </c>
      <c r="G10" s="9">
        <f>G9+F10</f>
        <v>20</v>
      </c>
      <c r="H10" s="8"/>
      <c r="I10" s="8">
        <v>15</v>
      </c>
      <c r="J10" s="7">
        <f>J9+I10</f>
        <v>15</v>
      </c>
    </row>
    <row r="11" spans="1:10" ht="20.100000000000001" customHeight="1" x14ac:dyDescent="0.25">
      <c r="A11" s="11">
        <f>A10+7</f>
        <v>42107</v>
      </c>
      <c r="B11" s="10">
        <f>WEEKNUM(A11)</f>
        <v>16</v>
      </c>
      <c r="C11" s="10">
        <f>C10+1</f>
        <v>6</v>
      </c>
      <c r="D11" s="9">
        <f>D10+7</f>
        <v>42</v>
      </c>
      <c r="E11" s="9"/>
      <c r="F11" s="9">
        <v>20</v>
      </c>
      <c r="G11" s="9">
        <f>G10+F11</f>
        <v>40</v>
      </c>
      <c r="H11" s="8"/>
      <c r="I11" s="8">
        <v>20</v>
      </c>
      <c r="J11" s="7">
        <f>J10+I11</f>
        <v>35</v>
      </c>
    </row>
    <row r="12" spans="1:10" ht="20.100000000000001" customHeight="1" x14ac:dyDescent="0.25">
      <c r="A12" s="11">
        <f>A11+7</f>
        <v>42114</v>
      </c>
      <c r="B12" s="10">
        <f>WEEKNUM(A12)</f>
        <v>17</v>
      </c>
      <c r="C12" s="10">
        <f>C11+1</f>
        <v>7</v>
      </c>
      <c r="D12" s="9">
        <f>D11+7</f>
        <v>49</v>
      </c>
      <c r="E12" s="9"/>
      <c r="F12" s="9">
        <v>20</v>
      </c>
      <c r="G12" s="9">
        <f>G11+F12</f>
        <v>60</v>
      </c>
      <c r="H12" s="8"/>
      <c r="I12" s="8">
        <v>20</v>
      </c>
      <c r="J12" s="7">
        <f>J11+I12</f>
        <v>55</v>
      </c>
    </row>
    <row r="13" spans="1:10" ht="20.100000000000001" customHeight="1" x14ac:dyDescent="0.25">
      <c r="A13" s="11">
        <f>A12+7</f>
        <v>42121</v>
      </c>
      <c r="B13" s="10">
        <f>WEEKNUM(A13)</f>
        <v>18</v>
      </c>
      <c r="C13" s="10">
        <f>C12+1</f>
        <v>8</v>
      </c>
      <c r="D13" s="9">
        <f>D12+7</f>
        <v>56</v>
      </c>
      <c r="E13" s="9"/>
      <c r="F13" s="9">
        <v>20</v>
      </c>
      <c r="G13" s="9">
        <f>G12+F13</f>
        <v>80</v>
      </c>
      <c r="H13" s="8"/>
      <c r="I13" s="8">
        <v>15</v>
      </c>
      <c r="J13" s="7">
        <f>J12+I13</f>
        <v>70</v>
      </c>
    </row>
    <row r="14" spans="1:10" ht="20.100000000000001" customHeight="1" x14ac:dyDescent="0.25">
      <c r="A14" s="11">
        <f>A13+7</f>
        <v>42128</v>
      </c>
      <c r="B14" s="10">
        <f>WEEKNUM(A14)</f>
        <v>19</v>
      </c>
      <c r="C14" s="10">
        <f>C13+1</f>
        <v>9</v>
      </c>
      <c r="D14" s="9">
        <f>D13+7</f>
        <v>63</v>
      </c>
      <c r="E14" s="9"/>
      <c r="F14" s="9">
        <v>20</v>
      </c>
      <c r="G14" s="9">
        <f>G13+F14</f>
        <v>100</v>
      </c>
      <c r="H14" s="8"/>
      <c r="I14" s="8">
        <v>30</v>
      </c>
      <c r="J14" s="7">
        <f>J13+I14</f>
        <v>100</v>
      </c>
    </row>
    <row r="15" spans="1:10" ht="20.100000000000001" customHeight="1" x14ac:dyDescent="0.25">
      <c r="A15" s="11">
        <f>A14+7</f>
        <v>42135</v>
      </c>
      <c r="B15" s="10">
        <f>WEEKNUM(A15)</f>
        <v>20</v>
      </c>
      <c r="C15" s="10">
        <f>C14+1</f>
        <v>10</v>
      </c>
      <c r="D15" s="9">
        <f>D14+7</f>
        <v>70</v>
      </c>
      <c r="E15" s="9"/>
      <c r="F15" s="9">
        <v>20</v>
      </c>
      <c r="G15" s="9">
        <f>G14+F15</f>
        <v>120</v>
      </c>
      <c r="H15" s="8"/>
      <c r="I15" s="8">
        <v>20</v>
      </c>
      <c r="J15" s="7">
        <f>J14+I15</f>
        <v>120</v>
      </c>
    </row>
    <row r="16" spans="1:10" ht="20.100000000000001" customHeight="1" x14ac:dyDescent="0.25">
      <c r="A16" s="11">
        <f>A15+7</f>
        <v>42142</v>
      </c>
      <c r="B16" s="10">
        <f>WEEKNUM(A16)</f>
        <v>21</v>
      </c>
      <c r="C16" s="10">
        <f>C15+1</f>
        <v>11</v>
      </c>
      <c r="D16" s="9">
        <f>D15+7</f>
        <v>77</v>
      </c>
      <c r="E16" s="9"/>
      <c r="F16" s="9">
        <v>10</v>
      </c>
      <c r="G16" s="9">
        <f>G15+F16</f>
        <v>130</v>
      </c>
      <c r="H16" s="8"/>
      <c r="I16" s="8"/>
      <c r="J16" s="7">
        <f>J15+I16</f>
        <v>120</v>
      </c>
    </row>
    <row r="17" spans="1:10" ht="20.100000000000001" customHeight="1" x14ac:dyDescent="0.25">
      <c r="A17" s="11">
        <f>A16+7</f>
        <v>42149</v>
      </c>
      <c r="B17" s="10">
        <f>WEEKNUM(A17)</f>
        <v>22</v>
      </c>
      <c r="C17" s="10">
        <f>C16+1</f>
        <v>12</v>
      </c>
      <c r="D17" s="9">
        <f>D16+7</f>
        <v>84</v>
      </c>
      <c r="E17" s="9"/>
      <c r="F17" s="9"/>
      <c r="G17" s="9">
        <f>G16+F17</f>
        <v>130</v>
      </c>
      <c r="H17" s="8"/>
      <c r="I17" s="8"/>
      <c r="J17" s="7">
        <f>J16+I17</f>
        <v>120</v>
      </c>
    </row>
    <row r="18" spans="1:10" ht="20.100000000000001" customHeight="1" x14ac:dyDescent="0.25">
      <c r="A18" s="11">
        <f>A17+7</f>
        <v>42156</v>
      </c>
      <c r="B18" s="10">
        <f>WEEKNUM(A18)</f>
        <v>23</v>
      </c>
      <c r="C18" s="10">
        <f>C17+1</f>
        <v>13</v>
      </c>
      <c r="D18" s="9">
        <f>D17+7</f>
        <v>91</v>
      </c>
      <c r="E18" s="9"/>
      <c r="F18" s="9"/>
      <c r="G18" s="9">
        <f>G17+F18</f>
        <v>130</v>
      </c>
      <c r="H18" s="8"/>
      <c r="I18" s="8">
        <v>20</v>
      </c>
      <c r="J18" s="7">
        <f>J17+I18</f>
        <v>140</v>
      </c>
    </row>
    <row r="19" spans="1:10" ht="20.100000000000001" customHeight="1" x14ac:dyDescent="0.25">
      <c r="A19" s="11">
        <f>A18+7</f>
        <v>42163</v>
      </c>
      <c r="B19" s="10">
        <f>WEEKNUM(A19)</f>
        <v>24</v>
      </c>
      <c r="C19" s="10">
        <f>C18+1</f>
        <v>14</v>
      </c>
      <c r="D19" s="9">
        <f>D18+7</f>
        <v>98</v>
      </c>
      <c r="E19" s="9"/>
      <c r="F19" s="9">
        <v>20</v>
      </c>
      <c r="G19" s="9">
        <f>G18+F19</f>
        <v>150</v>
      </c>
      <c r="H19" s="8"/>
      <c r="I19" s="8">
        <v>20</v>
      </c>
      <c r="J19" s="7">
        <f>J18+I19</f>
        <v>160</v>
      </c>
    </row>
    <row r="20" spans="1:10" ht="20.100000000000001" customHeight="1" x14ac:dyDescent="0.25">
      <c r="A20" s="11">
        <f>A19+7</f>
        <v>42170</v>
      </c>
      <c r="B20" s="10">
        <f>WEEKNUM(A20)</f>
        <v>25</v>
      </c>
      <c r="C20" s="10">
        <f>C19+1</f>
        <v>15</v>
      </c>
      <c r="D20" s="9">
        <f>D19+7</f>
        <v>105</v>
      </c>
      <c r="E20" s="9"/>
      <c r="F20" s="9">
        <v>20</v>
      </c>
      <c r="G20" s="9">
        <f>G19+F20</f>
        <v>170</v>
      </c>
      <c r="H20" s="8"/>
      <c r="I20" s="8">
        <v>0</v>
      </c>
      <c r="J20" s="7">
        <f>J19+I20</f>
        <v>160</v>
      </c>
    </row>
    <row r="21" spans="1:10" ht="20.100000000000001" customHeight="1" x14ac:dyDescent="0.25">
      <c r="A21" s="11">
        <f>A20+7</f>
        <v>42177</v>
      </c>
      <c r="B21" s="10">
        <f>WEEKNUM(A21)</f>
        <v>26</v>
      </c>
      <c r="C21" s="10">
        <f>C20+1</f>
        <v>16</v>
      </c>
      <c r="D21" s="9">
        <f>D20+7</f>
        <v>112</v>
      </c>
      <c r="E21" s="9"/>
      <c r="F21" s="9">
        <v>30</v>
      </c>
      <c r="G21" s="9">
        <f>G20+F21</f>
        <v>200</v>
      </c>
      <c r="H21" s="8"/>
      <c r="I21" s="8">
        <v>20</v>
      </c>
      <c r="J21" s="7">
        <f>J20+I21</f>
        <v>180</v>
      </c>
    </row>
    <row r="22" spans="1:10" ht="20.100000000000001" customHeight="1" x14ac:dyDescent="0.25">
      <c r="A22" s="11">
        <f>A21+7</f>
        <v>42184</v>
      </c>
      <c r="B22" s="10">
        <f>WEEKNUM(A22)</f>
        <v>27</v>
      </c>
      <c r="C22" s="10">
        <f>C21+1</f>
        <v>17</v>
      </c>
      <c r="D22" s="9">
        <f>D21+7</f>
        <v>119</v>
      </c>
      <c r="E22" s="9"/>
      <c r="F22" s="9">
        <v>30</v>
      </c>
      <c r="G22" s="9">
        <f>G21+F22</f>
        <v>230</v>
      </c>
      <c r="H22" s="8"/>
      <c r="I22" s="8">
        <v>25</v>
      </c>
      <c r="J22" s="7">
        <f>J21+I22</f>
        <v>205</v>
      </c>
    </row>
    <row r="23" spans="1:10" ht="20.100000000000001" customHeight="1" x14ac:dyDescent="0.25">
      <c r="A23" s="11">
        <f>A22+7</f>
        <v>42191</v>
      </c>
      <c r="B23" s="10">
        <f>WEEKNUM(A23)</f>
        <v>28</v>
      </c>
      <c r="C23" s="10">
        <f>C22+1</f>
        <v>18</v>
      </c>
      <c r="D23" s="9">
        <f>D22+7</f>
        <v>126</v>
      </c>
      <c r="E23" s="9"/>
      <c r="F23" s="9">
        <v>30</v>
      </c>
      <c r="G23" s="9">
        <f>G22+F23</f>
        <v>260</v>
      </c>
      <c r="H23" s="8"/>
      <c r="I23" s="8">
        <v>25</v>
      </c>
      <c r="J23" s="7">
        <f>J22+I23</f>
        <v>230</v>
      </c>
    </row>
    <row r="24" spans="1:10" ht="20.100000000000001" customHeight="1" x14ac:dyDescent="0.25">
      <c r="A24" s="11">
        <f>A23+7</f>
        <v>42198</v>
      </c>
      <c r="B24" s="10">
        <f>WEEKNUM(A24)</f>
        <v>29</v>
      </c>
      <c r="C24" s="10">
        <f>C23+1</f>
        <v>19</v>
      </c>
      <c r="D24" s="9">
        <f>D23+7</f>
        <v>133</v>
      </c>
      <c r="E24" s="9"/>
      <c r="F24" s="9">
        <v>30</v>
      </c>
      <c r="G24" s="9">
        <f>G23+F24</f>
        <v>290</v>
      </c>
      <c r="H24" s="8"/>
      <c r="I24" s="8">
        <v>28</v>
      </c>
      <c r="J24" s="7">
        <f>J23+I24</f>
        <v>258</v>
      </c>
    </row>
    <row r="25" spans="1:10" ht="20.100000000000001" customHeight="1" x14ac:dyDescent="0.25">
      <c r="A25" s="11">
        <f>A24+7</f>
        <v>42205</v>
      </c>
      <c r="B25" s="10">
        <f>WEEKNUM(A25)</f>
        <v>30</v>
      </c>
      <c r="C25" s="10">
        <f>C24+1</f>
        <v>20</v>
      </c>
      <c r="D25" s="9">
        <f>D24+7</f>
        <v>140</v>
      </c>
      <c r="E25" s="9"/>
      <c r="F25" s="9">
        <v>30</v>
      </c>
      <c r="G25" s="9">
        <f>G24+F25</f>
        <v>320</v>
      </c>
      <c r="H25" s="8"/>
      <c r="I25" s="8">
        <v>28</v>
      </c>
      <c r="J25" s="7">
        <f>J24+I25</f>
        <v>286</v>
      </c>
    </row>
    <row r="26" spans="1:10" ht="20.100000000000001" customHeight="1" x14ac:dyDescent="0.25">
      <c r="A26" s="11">
        <f>A25+7</f>
        <v>42212</v>
      </c>
      <c r="B26" s="10">
        <f>WEEKNUM(A26)</f>
        <v>31</v>
      </c>
      <c r="C26" s="10">
        <f>C25+1</f>
        <v>21</v>
      </c>
      <c r="D26" s="9">
        <f>D25+7</f>
        <v>147</v>
      </c>
      <c r="E26" s="9"/>
      <c r="F26" s="9"/>
      <c r="G26" s="9">
        <f>G25+F26</f>
        <v>320</v>
      </c>
      <c r="H26" s="8"/>
      <c r="I26" s="8">
        <v>25</v>
      </c>
      <c r="J26" s="7">
        <f>J25+I26</f>
        <v>311</v>
      </c>
    </row>
    <row r="27" spans="1:10" ht="20.100000000000001" customHeight="1" x14ac:dyDescent="0.25">
      <c r="A27" s="11">
        <f>A26+7</f>
        <v>42219</v>
      </c>
      <c r="B27" s="10">
        <f>WEEKNUM(A27)</f>
        <v>32</v>
      </c>
      <c r="C27" s="10">
        <f>C26+1</f>
        <v>22</v>
      </c>
      <c r="D27" s="9">
        <f>D26+7</f>
        <v>154</v>
      </c>
      <c r="E27" s="9"/>
      <c r="F27" s="9"/>
      <c r="G27" s="9">
        <f>G26+F27</f>
        <v>320</v>
      </c>
      <c r="H27" s="8"/>
      <c r="I27" s="8">
        <v>9</v>
      </c>
      <c r="J27" s="7">
        <f>J26+I27</f>
        <v>320</v>
      </c>
    </row>
    <row r="28" spans="1:10" ht="20.100000000000001" customHeight="1" x14ac:dyDescent="0.25">
      <c r="A28" s="11">
        <f>A27+7</f>
        <v>42226</v>
      </c>
      <c r="B28" s="10">
        <f>WEEKNUM(A28)</f>
        <v>33</v>
      </c>
      <c r="C28" s="10">
        <f>C27+1</f>
        <v>23</v>
      </c>
      <c r="D28" s="9">
        <f>D27+7</f>
        <v>161</v>
      </c>
      <c r="E28" s="9"/>
      <c r="F28" s="9">
        <v>20</v>
      </c>
      <c r="G28" s="9">
        <f>G27+F28</f>
        <v>340</v>
      </c>
      <c r="H28" s="8"/>
      <c r="I28" s="8"/>
      <c r="J28" s="7">
        <f>J27+I28</f>
        <v>320</v>
      </c>
    </row>
    <row r="29" spans="1:10" ht="20.100000000000001" customHeight="1" x14ac:dyDescent="0.25">
      <c r="A29" s="11">
        <f>A28+7</f>
        <v>42233</v>
      </c>
      <c r="B29" s="10">
        <f>WEEKNUM(A29)</f>
        <v>34</v>
      </c>
      <c r="C29" s="10">
        <f>C28+1</f>
        <v>24</v>
      </c>
      <c r="D29" s="9">
        <f>D28+7</f>
        <v>168</v>
      </c>
      <c r="E29" s="9"/>
      <c r="F29" s="9">
        <v>20</v>
      </c>
      <c r="G29" s="9">
        <f>G28+F29</f>
        <v>360</v>
      </c>
      <c r="H29" s="8"/>
      <c r="I29" s="8"/>
      <c r="J29" s="7">
        <f>J28+I29</f>
        <v>320</v>
      </c>
    </row>
    <row r="30" spans="1:10" ht="20.100000000000001" customHeight="1" x14ac:dyDescent="0.25">
      <c r="A30" s="11">
        <f>A29+7</f>
        <v>42240</v>
      </c>
      <c r="B30" s="10">
        <f>WEEKNUM(A30)</f>
        <v>35</v>
      </c>
      <c r="C30" s="10">
        <f>C29+1</f>
        <v>25</v>
      </c>
      <c r="D30" s="9">
        <f>D29+7</f>
        <v>175</v>
      </c>
      <c r="E30" s="9"/>
      <c r="F30" s="9">
        <v>20</v>
      </c>
      <c r="G30" s="9">
        <f>G29+F30</f>
        <v>380</v>
      </c>
      <c r="H30" s="8"/>
      <c r="I30" s="8">
        <v>25</v>
      </c>
      <c r="J30" s="7">
        <f>J29+I30</f>
        <v>345</v>
      </c>
    </row>
    <row r="31" spans="1:10" ht="20.100000000000001" customHeight="1" x14ac:dyDescent="0.25">
      <c r="A31" s="11">
        <f>A30+7</f>
        <v>42247</v>
      </c>
      <c r="B31" s="10">
        <f>WEEKNUM(A31)</f>
        <v>36</v>
      </c>
      <c r="C31" s="10">
        <f>C30+1</f>
        <v>26</v>
      </c>
      <c r="D31" s="9">
        <f>D30+7</f>
        <v>182</v>
      </c>
      <c r="E31" s="9"/>
      <c r="F31" s="9">
        <v>20</v>
      </c>
      <c r="G31" s="9">
        <f>G30+F31</f>
        <v>400</v>
      </c>
      <c r="H31" s="8"/>
      <c r="I31" s="8">
        <v>25</v>
      </c>
      <c r="J31" s="7">
        <f>J30+I31</f>
        <v>370</v>
      </c>
    </row>
    <row r="32" spans="1:10" ht="20.100000000000001" customHeight="1" x14ac:dyDescent="0.25">
      <c r="A32" s="11">
        <f>A31+7</f>
        <v>42254</v>
      </c>
      <c r="B32" s="10">
        <f>WEEKNUM(A32)</f>
        <v>37</v>
      </c>
      <c r="C32" s="10">
        <f>C31+1</f>
        <v>27</v>
      </c>
      <c r="D32" s="9">
        <f>D31+7</f>
        <v>189</v>
      </c>
      <c r="E32" s="9"/>
      <c r="F32" s="9">
        <v>20</v>
      </c>
      <c r="G32" s="9">
        <f>G31+F32</f>
        <v>420</v>
      </c>
      <c r="H32" s="8"/>
      <c r="I32" s="8">
        <v>30</v>
      </c>
      <c r="J32" s="7">
        <f>J31+I32</f>
        <v>400</v>
      </c>
    </row>
    <row r="33" spans="1:10" ht="20.100000000000001" customHeight="1" x14ac:dyDescent="0.25">
      <c r="A33" s="11">
        <f>A32+7</f>
        <v>42261</v>
      </c>
      <c r="B33" s="10">
        <f>WEEKNUM(A33)</f>
        <v>38</v>
      </c>
      <c r="C33" s="10">
        <f>C32+1</f>
        <v>28</v>
      </c>
      <c r="D33" s="9">
        <f>D32+7</f>
        <v>196</v>
      </c>
      <c r="E33" s="9"/>
      <c r="F33" s="9">
        <v>20</v>
      </c>
      <c r="G33" s="9">
        <f>G32+F33</f>
        <v>440</v>
      </c>
      <c r="H33" s="8"/>
      <c r="I33" s="8">
        <v>25</v>
      </c>
      <c r="J33" s="7">
        <f>J32+I33</f>
        <v>425</v>
      </c>
    </row>
    <row r="34" spans="1:10" ht="20.100000000000001" customHeight="1" x14ac:dyDescent="0.25">
      <c r="A34" s="11">
        <f>A33+7</f>
        <v>42268</v>
      </c>
      <c r="B34" s="10">
        <f>WEEKNUM(A34)</f>
        <v>39</v>
      </c>
      <c r="C34" s="10">
        <f>C33+1</f>
        <v>29</v>
      </c>
      <c r="D34" s="9">
        <f>D33+7</f>
        <v>203</v>
      </c>
      <c r="E34" s="9"/>
      <c r="F34" s="9">
        <v>20</v>
      </c>
      <c r="G34" s="9">
        <f>G33+F34</f>
        <v>460</v>
      </c>
      <c r="H34" s="8"/>
      <c r="I34" s="8">
        <v>28</v>
      </c>
      <c r="J34" s="7">
        <f>J33+I34</f>
        <v>453</v>
      </c>
    </row>
    <row r="35" spans="1:10" ht="20.100000000000001" customHeight="1" x14ac:dyDescent="0.25">
      <c r="A35" s="11">
        <f>A34+7</f>
        <v>42275</v>
      </c>
      <c r="B35" s="10">
        <f>WEEKNUM(A35)</f>
        <v>40</v>
      </c>
      <c r="C35" s="10">
        <f>C34+1</f>
        <v>30</v>
      </c>
      <c r="D35" s="9">
        <f>D34+7</f>
        <v>210</v>
      </c>
      <c r="E35" s="9"/>
      <c r="F35" s="9"/>
      <c r="G35" s="9">
        <f>G34+F35</f>
        <v>460</v>
      </c>
      <c r="H35" s="8"/>
      <c r="I35" s="8">
        <v>7</v>
      </c>
      <c r="J35" s="7">
        <f>J34+I35</f>
        <v>460</v>
      </c>
    </row>
    <row r="36" spans="1:10" ht="20.100000000000001" customHeight="1" x14ac:dyDescent="0.25">
      <c r="A36" s="11">
        <f>A35+7</f>
        <v>42282</v>
      </c>
      <c r="B36" s="10">
        <f>WEEKNUM(A36)</f>
        <v>41</v>
      </c>
      <c r="C36" s="10">
        <f>C35+1</f>
        <v>31</v>
      </c>
      <c r="D36" s="9">
        <f>D35+7</f>
        <v>217</v>
      </c>
      <c r="E36" s="9"/>
      <c r="F36" s="9"/>
      <c r="G36" s="9">
        <f>G35+F36</f>
        <v>460</v>
      </c>
      <c r="H36" s="8"/>
      <c r="I36" s="8"/>
      <c r="J36" s="7">
        <f>J35+I36</f>
        <v>460</v>
      </c>
    </row>
    <row r="37" spans="1:10" ht="20.100000000000001" customHeight="1" x14ac:dyDescent="0.25">
      <c r="A37" s="11">
        <f>A36+7</f>
        <v>42289</v>
      </c>
      <c r="B37" s="10">
        <f>WEEKNUM(A37)</f>
        <v>42</v>
      </c>
      <c r="C37" s="10">
        <f>C36+1</f>
        <v>32</v>
      </c>
      <c r="D37" s="9">
        <f>D36+7</f>
        <v>224</v>
      </c>
      <c r="E37" s="9"/>
      <c r="F37" s="9"/>
      <c r="G37" s="9">
        <f>G36+F37</f>
        <v>460</v>
      </c>
      <c r="H37" s="8"/>
      <c r="I37" s="8"/>
      <c r="J37" s="7">
        <f>J36+I37</f>
        <v>460</v>
      </c>
    </row>
    <row r="38" spans="1:10" ht="20.100000000000001" customHeight="1" x14ac:dyDescent="0.25">
      <c r="A38" s="11">
        <f>A37+7</f>
        <v>42296</v>
      </c>
      <c r="B38" s="10">
        <f>WEEKNUM(A38)</f>
        <v>43</v>
      </c>
      <c r="C38" s="10">
        <f>C37+1</f>
        <v>33</v>
      </c>
      <c r="D38" s="9">
        <f>D37+7</f>
        <v>231</v>
      </c>
      <c r="E38" s="9"/>
      <c r="F38" s="9">
        <v>20</v>
      </c>
      <c r="G38" s="9">
        <f>G37+F38</f>
        <v>480</v>
      </c>
      <c r="H38" s="8"/>
      <c r="I38" s="8">
        <v>20</v>
      </c>
      <c r="J38" s="7">
        <f>J37+I38</f>
        <v>480</v>
      </c>
    </row>
    <row r="39" spans="1:10" ht="20.100000000000001" customHeight="1" x14ac:dyDescent="0.25">
      <c r="A39" s="11">
        <f>A38+7</f>
        <v>42303</v>
      </c>
      <c r="B39" s="10">
        <f>WEEKNUM(A39)</f>
        <v>44</v>
      </c>
      <c r="C39" s="10">
        <f>C38+1</f>
        <v>34</v>
      </c>
      <c r="D39" s="9">
        <f>D38+7</f>
        <v>238</v>
      </c>
      <c r="E39" s="9"/>
      <c r="F39" s="9">
        <v>20</v>
      </c>
      <c r="G39" s="9">
        <f>G38+F39</f>
        <v>500</v>
      </c>
      <c r="H39" s="8"/>
      <c r="I39" s="8">
        <v>20</v>
      </c>
      <c r="J39" s="7">
        <f>J38+I39</f>
        <v>500</v>
      </c>
    </row>
    <row r="40" spans="1:10" ht="20.100000000000001" customHeight="1" x14ac:dyDescent="0.25">
      <c r="A40" s="11">
        <f>A39+7</f>
        <v>42310</v>
      </c>
      <c r="B40" s="10">
        <f>WEEKNUM(A40)</f>
        <v>45</v>
      </c>
      <c r="C40" s="10">
        <f>C39+1</f>
        <v>35</v>
      </c>
      <c r="D40" s="9">
        <f>D39+7</f>
        <v>245</v>
      </c>
      <c r="E40" s="9"/>
      <c r="F40" s="9">
        <v>20</v>
      </c>
      <c r="G40" s="9">
        <f>G39+F40</f>
        <v>520</v>
      </c>
      <c r="H40" s="8"/>
      <c r="I40" s="8">
        <v>30</v>
      </c>
      <c r="J40" s="7">
        <f>J39+I40</f>
        <v>530</v>
      </c>
    </row>
    <row r="41" spans="1:10" ht="20.100000000000001" customHeight="1" x14ac:dyDescent="0.25">
      <c r="A41" s="11">
        <f>A40+7</f>
        <v>42317</v>
      </c>
      <c r="B41" s="10">
        <f>WEEKNUM(A41)</f>
        <v>46</v>
      </c>
      <c r="C41" s="10">
        <f>C40+1</f>
        <v>36</v>
      </c>
      <c r="D41" s="9">
        <f>D40+7</f>
        <v>252</v>
      </c>
      <c r="E41" s="9"/>
      <c r="F41" s="9">
        <v>20</v>
      </c>
      <c r="G41" s="9">
        <f>G40+F41</f>
        <v>540</v>
      </c>
      <c r="H41" s="8"/>
      <c r="I41" s="8">
        <v>15</v>
      </c>
      <c r="J41" s="7">
        <f>J40+I41</f>
        <v>545</v>
      </c>
    </row>
    <row r="42" spans="1:10" ht="20.100000000000001" customHeight="1" x14ac:dyDescent="0.25">
      <c r="A42" s="11">
        <f>A41+7</f>
        <v>42324</v>
      </c>
      <c r="B42" s="10">
        <f>WEEKNUM(A42)</f>
        <v>47</v>
      </c>
      <c r="C42" s="10">
        <f>C41+1</f>
        <v>37</v>
      </c>
      <c r="D42" s="9">
        <f>D41+7</f>
        <v>259</v>
      </c>
      <c r="E42" s="9"/>
      <c r="F42" s="9">
        <v>15</v>
      </c>
      <c r="G42" s="9">
        <f>G41+F42</f>
        <v>555</v>
      </c>
      <c r="H42" s="8"/>
      <c r="I42" s="8">
        <v>15</v>
      </c>
      <c r="J42" s="7">
        <f>J41+I42</f>
        <v>560</v>
      </c>
    </row>
    <row r="43" spans="1:10" ht="20.100000000000001" customHeight="1" x14ac:dyDescent="0.25">
      <c r="A43" s="11">
        <f>A42+7</f>
        <v>42331</v>
      </c>
      <c r="B43" s="10">
        <f>WEEKNUM(A43)</f>
        <v>48</v>
      </c>
      <c r="C43" s="10">
        <f>C42+1</f>
        <v>38</v>
      </c>
      <c r="D43" s="9">
        <f>D42+7</f>
        <v>266</v>
      </c>
      <c r="E43" s="9"/>
      <c r="F43" s="9">
        <v>15</v>
      </c>
      <c r="G43" s="9">
        <f>G42+F43</f>
        <v>570</v>
      </c>
      <c r="H43" s="8"/>
      <c r="I43" s="8">
        <v>10</v>
      </c>
      <c r="J43" s="7">
        <f>J42+I43</f>
        <v>570</v>
      </c>
    </row>
    <row r="44" spans="1:10" ht="20.100000000000001" customHeight="1" x14ac:dyDescent="0.25">
      <c r="A44" s="11">
        <f>A43+7</f>
        <v>42338</v>
      </c>
      <c r="B44" s="10">
        <f>WEEKNUM(A44)</f>
        <v>49</v>
      </c>
      <c r="C44" s="10">
        <f>C43+1</f>
        <v>39</v>
      </c>
      <c r="D44" s="9">
        <f>D43+7</f>
        <v>273</v>
      </c>
      <c r="E44" s="9"/>
      <c r="F44" s="9"/>
      <c r="G44" s="9">
        <f>G43+F44</f>
        <v>570</v>
      </c>
      <c r="H44" s="8"/>
      <c r="I44" s="8"/>
      <c r="J44" s="7">
        <f>J43+I44</f>
        <v>570</v>
      </c>
    </row>
    <row r="45" spans="1:10" ht="20.100000000000001" customHeight="1" x14ac:dyDescent="0.25">
      <c r="A45" s="11">
        <f>A44+7</f>
        <v>42345</v>
      </c>
      <c r="B45" s="10">
        <f>WEEKNUM(A45)</f>
        <v>50</v>
      </c>
      <c r="C45" s="10">
        <f>C44+1</f>
        <v>40</v>
      </c>
      <c r="D45" s="9">
        <f>D44+7</f>
        <v>280</v>
      </c>
      <c r="E45" s="9"/>
      <c r="F45" s="9"/>
      <c r="G45" s="9">
        <f>G44+F45</f>
        <v>570</v>
      </c>
      <c r="H45" s="8"/>
      <c r="I45" s="8"/>
      <c r="J45" s="7">
        <f>J44+I45</f>
        <v>570</v>
      </c>
    </row>
    <row r="46" spans="1:10" ht="20.100000000000001" customHeight="1" x14ac:dyDescent="0.25">
      <c r="A46" s="11">
        <f>A45+7</f>
        <v>42352</v>
      </c>
      <c r="B46" s="10">
        <f>WEEKNUM(A46)</f>
        <v>51</v>
      </c>
      <c r="C46" s="10">
        <f>C45+1</f>
        <v>41</v>
      </c>
      <c r="D46" s="9">
        <f>D45+7</f>
        <v>287</v>
      </c>
      <c r="E46" s="9"/>
      <c r="F46" s="9">
        <v>25</v>
      </c>
      <c r="G46" s="9">
        <f>G45+F46</f>
        <v>595</v>
      </c>
      <c r="H46" s="8"/>
      <c r="I46" s="8">
        <v>20</v>
      </c>
      <c r="J46" s="7">
        <f>J45+I46</f>
        <v>590</v>
      </c>
    </row>
    <row r="47" spans="1:10" ht="20.100000000000001" customHeight="1" x14ac:dyDescent="0.25">
      <c r="A47" s="11">
        <f>A46+7</f>
        <v>42359</v>
      </c>
      <c r="B47" s="10">
        <f>WEEKNUM(A47)</f>
        <v>52</v>
      </c>
      <c r="C47" s="10">
        <f>C46+1</f>
        <v>42</v>
      </c>
      <c r="D47" s="9">
        <f>D46+7</f>
        <v>294</v>
      </c>
      <c r="E47" s="9"/>
      <c r="F47" s="9">
        <v>25</v>
      </c>
      <c r="G47" s="9">
        <f>G46+F47</f>
        <v>620</v>
      </c>
      <c r="H47" s="8"/>
      <c r="I47" s="8">
        <v>20</v>
      </c>
      <c r="J47" s="7">
        <f>J46+I47</f>
        <v>610</v>
      </c>
    </row>
    <row r="48" spans="1:10" ht="20.100000000000001" customHeight="1" x14ac:dyDescent="0.25">
      <c r="A48" s="11">
        <f>A47+7</f>
        <v>42366</v>
      </c>
      <c r="B48" s="10">
        <f>WEEKNUM(A48)</f>
        <v>53</v>
      </c>
      <c r="C48" s="10">
        <f>C47+1</f>
        <v>43</v>
      </c>
      <c r="D48" s="9">
        <f>D47+7</f>
        <v>301</v>
      </c>
      <c r="E48" s="9"/>
      <c r="F48" s="9">
        <v>25</v>
      </c>
      <c r="G48" s="9">
        <f>G47+F48</f>
        <v>645</v>
      </c>
      <c r="H48" s="8"/>
      <c r="I48" s="8">
        <v>20</v>
      </c>
      <c r="J48" s="7">
        <f>J47+I48</f>
        <v>630</v>
      </c>
    </row>
    <row r="49" spans="1:10" ht="20.100000000000001" customHeight="1" x14ac:dyDescent="0.25">
      <c r="A49" s="11">
        <f>A48+7</f>
        <v>42373</v>
      </c>
      <c r="B49" s="10">
        <f>WEEKNUM(A49)</f>
        <v>2</v>
      </c>
      <c r="C49" s="10">
        <f>C48+1</f>
        <v>44</v>
      </c>
      <c r="D49" s="9">
        <f>D48+7</f>
        <v>308</v>
      </c>
      <c r="E49" s="9"/>
      <c r="F49" s="9">
        <v>25</v>
      </c>
      <c r="G49" s="9">
        <f>G48+F49</f>
        <v>670</v>
      </c>
      <c r="H49" s="8"/>
      <c r="I49" s="8">
        <v>30</v>
      </c>
      <c r="J49" s="7">
        <f>J48+I49</f>
        <v>660</v>
      </c>
    </row>
    <row r="50" spans="1:10" ht="20.100000000000001" customHeight="1" x14ac:dyDescent="0.25">
      <c r="A50" s="11">
        <f>A49+7</f>
        <v>42380</v>
      </c>
      <c r="B50" s="10">
        <f>WEEKNUM(A50)</f>
        <v>3</v>
      </c>
      <c r="C50" s="10">
        <f>C49+1</f>
        <v>45</v>
      </c>
      <c r="D50" s="9">
        <f>D49+7</f>
        <v>315</v>
      </c>
      <c r="E50" s="9"/>
      <c r="F50" s="9">
        <v>25</v>
      </c>
      <c r="G50" s="9">
        <f>G49+F50</f>
        <v>695</v>
      </c>
      <c r="H50" s="8"/>
      <c r="I50" s="8">
        <v>30</v>
      </c>
      <c r="J50" s="7">
        <f>J49+I50</f>
        <v>690</v>
      </c>
    </row>
    <row r="51" spans="1:10" ht="20.100000000000001" customHeight="1" x14ac:dyDescent="0.25">
      <c r="A51" s="11">
        <f>A50+7</f>
        <v>42387</v>
      </c>
      <c r="B51" s="10">
        <f>WEEKNUM(A51)</f>
        <v>4</v>
      </c>
      <c r="C51" s="10">
        <f>C50+1</f>
        <v>46</v>
      </c>
      <c r="D51" s="9">
        <f>D50+7</f>
        <v>322</v>
      </c>
      <c r="E51" s="9"/>
      <c r="F51" s="9">
        <v>25</v>
      </c>
      <c r="G51" s="9">
        <f>G50+F51</f>
        <v>720</v>
      </c>
      <c r="H51" s="8"/>
      <c r="I51" s="8">
        <v>30</v>
      </c>
      <c r="J51" s="7">
        <f>J50+I51</f>
        <v>720</v>
      </c>
    </row>
    <row r="52" spans="1:10" ht="20.100000000000001" customHeight="1" thickBot="1" x14ac:dyDescent="0.3">
      <c r="A52" s="6">
        <f>A51+7</f>
        <v>42394</v>
      </c>
      <c r="B52" s="5">
        <f>WEEKNUM(A52)</f>
        <v>5</v>
      </c>
      <c r="C52" s="5">
        <f>C51+1</f>
        <v>47</v>
      </c>
      <c r="D52" s="4">
        <f>D51+7</f>
        <v>329</v>
      </c>
      <c r="E52" s="4"/>
      <c r="F52" s="4"/>
      <c r="G52" s="4">
        <f>G51+F52</f>
        <v>720</v>
      </c>
      <c r="H52" s="3"/>
      <c r="I52" s="3"/>
      <c r="J52" s="2">
        <f>J51+I52</f>
        <v>720</v>
      </c>
    </row>
    <row r="53" spans="1:10" x14ac:dyDescent="0.25">
      <c r="A53" s="1"/>
    </row>
    <row r="54" spans="1:10" x14ac:dyDescent="0.25">
      <c r="A54" s="1"/>
    </row>
    <row r="55" spans="1:10" x14ac:dyDescent="0.25">
      <c r="A55" s="1"/>
    </row>
    <row r="56" spans="1:10" x14ac:dyDescent="0.25">
      <c r="A56" s="1"/>
    </row>
    <row r="57" spans="1:10" x14ac:dyDescent="0.25">
      <c r="A57" s="1"/>
    </row>
    <row r="58" spans="1:10" x14ac:dyDescent="0.25">
      <c r="A58" s="1"/>
    </row>
    <row r="59" spans="1:10" x14ac:dyDescent="0.25">
      <c r="A59" s="1"/>
    </row>
    <row r="60" spans="1:10" x14ac:dyDescent="0.25">
      <c r="A60" s="1"/>
    </row>
    <row r="61" spans="1:10" x14ac:dyDescent="0.25">
      <c r="A61" s="1"/>
    </row>
    <row r="62" spans="1:10" x14ac:dyDescent="0.25">
      <c r="A62" s="1"/>
    </row>
    <row r="63" spans="1:10" x14ac:dyDescent="0.25">
      <c r="A63" s="1"/>
    </row>
    <row r="64" spans="1:10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</sheetData>
  <mergeCells count="2">
    <mergeCell ref="D4:G4"/>
    <mergeCell ref="H4:J4"/>
  </mergeCell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[1]Feuil5!#REF!</xm:f>
          </x14:formula1>
          <xm:sqref>H6:H52</xm:sqref>
        </x14:dataValidation>
        <x14:dataValidation type="list" allowBlank="1" showInputMessage="1" showErrorMessage="1">
          <x14:formula1>
            <xm:f>[1]Feuil5!#REF!</xm:f>
          </x14:formula1>
          <xm:sqref>E6:E52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Feuil6 (2)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Morvan</dc:creator>
  <cp:lastModifiedBy>Florian Morvan</cp:lastModifiedBy>
  <dcterms:created xsi:type="dcterms:W3CDTF">2015-03-17T07:36:28Z</dcterms:created>
  <dcterms:modified xsi:type="dcterms:W3CDTF">2015-03-17T07:38:39Z</dcterms:modified>
</cp:coreProperties>
</file>