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codeName="ThisWorkbook" autoCompressPictures="0"/>
  <bookViews>
    <workbookView xWindow="560" yWindow="560" windowWidth="25040" windowHeight="14960" tabRatio="500"/>
  </bookViews>
  <sheets>
    <sheet name="Nombre Maisons Vendues" sheetId="2" r:id="rId1"/>
    <sheet name="Comparaison Budget et Budget Ré" sheetId="3" r:id="rId2"/>
    <sheet name="2014" sheetId="6" r:id="rId3"/>
    <sheet name="QlikView" sheetId="7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68" i="7" l="1"/>
  <c r="B269" i="7"/>
  <c r="A268" i="7"/>
  <c r="A26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A257" i="7"/>
  <c r="A258" i="7"/>
  <c r="A259" i="7"/>
  <c r="A260" i="7"/>
  <c r="A261" i="7"/>
  <c r="A262" i="7"/>
  <c r="A263" i="7"/>
  <c r="A264" i="7"/>
  <c r="A265" i="7"/>
  <c r="A266" i="7"/>
  <c r="A267" i="7"/>
  <c r="A256" i="7"/>
  <c r="A245" i="7"/>
  <c r="A246" i="7"/>
  <c r="A247" i="7"/>
  <c r="A248" i="7"/>
  <c r="A249" i="7"/>
  <c r="A250" i="7"/>
  <c r="A251" i="7"/>
  <c r="A252" i="7"/>
  <c r="A253" i="7"/>
  <c r="A254" i="7"/>
  <c r="A255" i="7"/>
  <c r="A244" i="7"/>
  <c r="A233" i="7"/>
  <c r="A234" i="7"/>
  <c r="A235" i="7"/>
  <c r="A236" i="7"/>
  <c r="A237" i="7"/>
  <c r="A238" i="7"/>
  <c r="A239" i="7"/>
  <c r="A240" i="7"/>
  <c r="A241" i="7"/>
  <c r="A242" i="7"/>
  <c r="A243" i="7"/>
  <c r="A232" i="7"/>
  <c r="A221" i="7"/>
  <c r="A222" i="7"/>
  <c r="A223" i="7"/>
  <c r="A224" i="7"/>
  <c r="A225" i="7"/>
  <c r="A226" i="7"/>
  <c r="A227" i="7"/>
  <c r="A228" i="7"/>
  <c r="A229" i="7"/>
  <c r="A230" i="7"/>
  <c r="A231" i="7"/>
  <c r="A220" i="7"/>
  <c r="A209" i="7"/>
  <c r="A210" i="7"/>
  <c r="A211" i="7"/>
  <c r="A212" i="7"/>
  <c r="A213" i="7"/>
  <c r="A214" i="7"/>
  <c r="A215" i="7"/>
  <c r="A216" i="7"/>
  <c r="A217" i="7"/>
  <c r="A218" i="7"/>
  <c r="A219" i="7"/>
  <c r="A208" i="7"/>
  <c r="A197" i="7"/>
  <c r="A198" i="7"/>
  <c r="A199" i="7"/>
  <c r="A200" i="7"/>
  <c r="A201" i="7"/>
  <c r="A202" i="7"/>
  <c r="A203" i="7"/>
  <c r="A204" i="7"/>
  <c r="A205" i="7"/>
  <c r="A206" i="7"/>
  <c r="A207" i="7"/>
  <c r="A196" i="7"/>
  <c r="A185" i="7"/>
  <c r="A186" i="7"/>
  <c r="A187" i="7"/>
  <c r="A188" i="7"/>
  <c r="A189" i="7"/>
  <c r="A190" i="7"/>
  <c r="A191" i="7"/>
  <c r="A192" i="7"/>
  <c r="A193" i="7"/>
  <c r="A194" i="7"/>
  <c r="A195" i="7"/>
  <c r="A184" i="7"/>
  <c r="A173" i="7"/>
  <c r="A174" i="7"/>
  <c r="A175" i="7"/>
  <c r="A176" i="7"/>
  <c r="A177" i="7"/>
  <c r="A178" i="7"/>
  <c r="A179" i="7"/>
  <c r="A180" i="7"/>
  <c r="A181" i="7"/>
  <c r="A182" i="7"/>
  <c r="A183" i="7"/>
  <c r="A172" i="7"/>
  <c r="A161" i="7"/>
  <c r="A162" i="7"/>
  <c r="A163" i="7"/>
  <c r="A164" i="7"/>
  <c r="A165" i="7"/>
  <c r="A166" i="7"/>
  <c r="A167" i="7"/>
  <c r="A168" i="7"/>
  <c r="A169" i="7"/>
  <c r="A170" i="7"/>
  <c r="A171" i="7"/>
  <c r="A160" i="7"/>
  <c r="A149" i="7"/>
  <c r="A150" i="7"/>
  <c r="A151" i="7"/>
  <c r="A152" i="7"/>
  <c r="A153" i="7"/>
  <c r="A154" i="7"/>
  <c r="A155" i="7"/>
  <c r="A156" i="7"/>
  <c r="A157" i="7"/>
  <c r="A158" i="7"/>
  <c r="A159" i="7"/>
  <c r="A148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25" i="7"/>
  <c r="B126" i="7"/>
  <c r="B127" i="7"/>
  <c r="B124" i="7"/>
  <c r="A137" i="7"/>
  <c r="A138" i="7"/>
  <c r="A139" i="7"/>
  <c r="A140" i="7"/>
  <c r="A141" i="7"/>
  <c r="A142" i="7"/>
  <c r="A143" i="7"/>
  <c r="A144" i="7"/>
  <c r="A145" i="7"/>
  <c r="A146" i="7"/>
  <c r="A147" i="7"/>
  <c r="A136" i="7"/>
  <c r="A134" i="7"/>
  <c r="A135" i="7"/>
  <c r="A125" i="7"/>
  <c r="A126" i="7"/>
  <c r="A127" i="7"/>
  <c r="A128" i="7"/>
  <c r="A129" i="7"/>
  <c r="A130" i="7"/>
  <c r="A131" i="7"/>
  <c r="A132" i="7"/>
  <c r="A133" i="7"/>
  <c r="A124" i="7"/>
  <c r="C25" i="6"/>
  <c r="B25" i="6"/>
  <c r="C24" i="6"/>
  <c r="B24" i="6"/>
  <c r="C23" i="6"/>
  <c r="B23" i="6"/>
  <c r="C22" i="6"/>
  <c r="B22" i="6"/>
  <c r="C21" i="6"/>
  <c r="B21" i="6"/>
  <c r="C20" i="6"/>
  <c r="B20" i="6"/>
  <c r="C19" i="6"/>
  <c r="B19" i="6"/>
  <c r="C18" i="6"/>
  <c r="B18" i="6"/>
  <c r="C17" i="6"/>
  <c r="B17" i="6"/>
  <c r="C16" i="6"/>
  <c r="B16" i="6"/>
  <c r="C15" i="6"/>
  <c r="B15" i="6"/>
  <c r="C14" i="6"/>
  <c r="B14" i="6"/>
  <c r="B123" i="7"/>
  <c r="A123" i="7"/>
  <c r="B71" i="7"/>
  <c r="A71" i="7"/>
  <c r="B13" i="6"/>
  <c r="A114" i="7"/>
  <c r="A115" i="7"/>
  <c r="A116" i="7"/>
  <c r="A117" i="7"/>
  <c r="A118" i="7"/>
  <c r="A119" i="7"/>
  <c r="A120" i="7"/>
  <c r="A121" i="7"/>
  <c r="A122" i="7"/>
  <c r="A113" i="7"/>
  <c r="B12" i="6"/>
  <c r="A104" i="7"/>
  <c r="A105" i="7"/>
  <c r="A106" i="7"/>
  <c r="A107" i="7"/>
  <c r="A108" i="7"/>
  <c r="A109" i="7"/>
  <c r="A110" i="7"/>
  <c r="A111" i="7"/>
  <c r="A112" i="7"/>
  <c r="A103" i="7"/>
  <c r="B11" i="6"/>
  <c r="A94" i="7"/>
  <c r="A95" i="7"/>
  <c r="A96" i="7"/>
  <c r="A97" i="7"/>
  <c r="A98" i="7"/>
  <c r="A99" i="7"/>
  <c r="A100" i="7"/>
  <c r="A101" i="7"/>
  <c r="A102" i="7"/>
  <c r="A93" i="7"/>
  <c r="B10" i="6"/>
  <c r="A91" i="7"/>
  <c r="A92" i="7"/>
  <c r="A84" i="7"/>
  <c r="A85" i="7"/>
  <c r="A86" i="7"/>
  <c r="A87" i="7"/>
  <c r="A88" i="7"/>
  <c r="A89" i="7"/>
  <c r="A90" i="7"/>
  <c r="A83" i="7"/>
  <c r="B9" i="6"/>
  <c r="A74" i="7"/>
  <c r="A75" i="7"/>
  <c r="A76" i="7"/>
  <c r="A77" i="7"/>
  <c r="A78" i="7"/>
  <c r="A79" i="7"/>
  <c r="A80" i="7"/>
  <c r="A81" i="7"/>
  <c r="A82" i="7"/>
  <c r="A73" i="7"/>
  <c r="B8" i="6"/>
  <c r="A63" i="7"/>
  <c r="A64" i="7"/>
  <c r="A65" i="7"/>
  <c r="A66" i="7"/>
  <c r="A67" i="7"/>
  <c r="A68" i="7"/>
  <c r="A69" i="7"/>
  <c r="A70" i="7"/>
  <c r="A72" i="7"/>
  <c r="A62" i="7"/>
  <c r="B7" i="6"/>
  <c r="A53" i="7"/>
  <c r="A54" i="7"/>
  <c r="A55" i="7"/>
  <c r="A56" i="7"/>
  <c r="A57" i="7"/>
  <c r="A58" i="7"/>
  <c r="A59" i="7"/>
  <c r="A60" i="7"/>
  <c r="A61" i="7"/>
  <c r="A52" i="7"/>
  <c r="B6" i="6"/>
  <c r="A43" i="7"/>
  <c r="A44" i="7"/>
  <c r="A45" i="7"/>
  <c r="A46" i="7"/>
  <c r="A47" i="7"/>
  <c r="A48" i="7"/>
  <c r="A49" i="7"/>
  <c r="A50" i="7"/>
  <c r="A51" i="7"/>
  <c r="A42" i="7"/>
  <c r="B5" i="6"/>
  <c r="A33" i="7"/>
  <c r="A34" i="7"/>
  <c r="A35" i="7"/>
  <c r="A36" i="7"/>
  <c r="A37" i="7"/>
  <c r="A38" i="7"/>
  <c r="A39" i="7"/>
  <c r="A40" i="7"/>
  <c r="A41" i="7"/>
  <c r="A32" i="7"/>
  <c r="B4" i="6"/>
  <c r="A23" i="7"/>
  <c r="A24" i="7"/>
  <c r="A25" i="7"/>
  <c r="A26" i="7"/>
  <c r="A27" i="7"/>
  <c r="A28" i="7"/>
  <c r="A29" i="7"/>
  <c r="A30" i="7"/>
  <c r="A31" i="7"/>
  <c r="A22" i="7"/>
  <c r="B3" i="6"/>
  <c r="A13" i="7"/>
  <c r="A14" i="7"/>
  <c r="A15" i="7"/>
  <c r="A16" i="7"/>
  <c r="A17" i="7"/>
  <c r="A18" i="7"/>
  <c r="A19" i="7"/>
  <c r="A20" i="7"/>
  <c r="A21" i="7"/>
  <c r="A12" i="7"/>
  <c r="C2" i="6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2" i="7"/>
  <c r="B2" i="6"/>
  <c r="A3" i="7"/>
  <c r="A4" i="7"/>
  <c r="A5" i="7"/>
  <c r="A6" i="7"/>
  <c r="A7" i="7"/>
  <c r="A8" i="7"/>
  <c r="A9" i="7"/>
  <c r="A10" i="7"/>
  <c r="A11" i="7"/>
  <c r="A2" i="7"/>
  <c r="C13" i="6"/>
  <c r="C12" i="6"/>
  <c r="C11" i="6"/>
  <c r="C10" i="6"/>
  <c r="C9" i="6"/>
  <c r="C8" i="6"/>
  <c r="C7" i="6"/>
  <c r="C6" i="6"/>
  <c r="C5" i="6"/>
  <c r="C4" i="6"/>
  <c r="C3" i="6"/>
  <c r="L63" i="3"/>
  <c r="L64" i="3"/>
  <c r="L65" i="3"/>
  <c r="L66" i="3"/>
  <c r="L67" i="3"/>
  <c r="L68" i="3"/>
  <c r="L69" i="3"/>
  <c r="L70" i="3"/>
  <c r="L71" i="3"/>
  <c r="L72" i="3"/>
  <c r="L73" i="3"/>
  <c r="L62" i="3"/>
  <c r="F26" i="3"/>
  <c r="F38" i="3"/>
  <c r="F2" i="3"/>
  <c r="F14" i="3"/>
  <c r="F50" i="3"/>
  <c r="F62" i="3"/>
  <c r="F27" i="3"/>
  <c r="F39" i="3"/>
  <c r="F3" i="3"/>
  <c r="F15" i="3"/>
  <c r="F51" i="3"/>
  <c r="F63" i="3"/>
  <c r="F28" i="3"/>
  <c r="F40" i="3"/>
  <c r="F4" i="3"/>
  <c r="F16" i="3"/>
  <c r="F52" i="3"/>
  <c r="F64" i="3"/>
  <c r="F29" i="3"/>
  <c r="F41" i="3"/>
  <c r="F5" i="3"/>
  <c r="F17" i="3"/>
  <c r="F53" i="3"/>
  <c r="F65" i="3"/>
  <c r="F30" i="3"/>
  <c r="F42" i="3"/>
  <c r="F6" i="3"/>
  <c r="F18" i="3"/>
  <c r="F54" i="3"/>
  <c r="F66" i="3"/>
  <c r="F31" i="3"/>
  <c r="F43" i="3"/>
  <c r="F7" i="3"/>
  <c r="F19" i="3"/>
  <c r="F55" i="3"/>
  <c r="F67" i="3"/>
  <c r="F32" i="3"/>
  <c r="F44" i="3"/>
  <c r="F8" i="3"/>
  <c r="F20" i="3"/>
  <c r="F56" i="3"/>
  <c r="F68" i="3"/>
  <c r="F33" i="3"/>
  <c r="F45" i="3"/>
  <c r="F9" i="3"/>
  <c r="F21" i="3"/>
  <c r="F57" i="3"/>
  <c r="F69" i="3"/>
  <c r="F34" i="3"/>
  <c r="F46" i="3"/>
  <c r="F10" i="3"/>
  <c r="F22" i="3"/>
  <c r="F58" i="3"/>
  <c r="F70" i="3"/>
  <c r="F35" i="3"/>
  <c r="F47" i="3"/>
  <c r="F11" i="3"/>
  <c r="F23" i="3"/>
  <c r="F59" i="3"/>
  <c r="F71" i="3"/>
  <c r="F36" i="3"/>
  <c r="F48" i="3"/>
  <c r="F12" i="3"/>
  <c r="F24" i="3"/>
  <c r="F60" i="3"/>
  <c r="F72" i="3"/>
  <c r="F37" i="3"/>
  <c r="F49" i="3"/>
  <c r="F13" i="3"/>
  <c r="F25" i="3"/>
  <c r="F61" i="3"/>
  <c r="F73" i="3"/>
  <c r="H62" i="3"/>
  <c r="H63" i="3"/>
  <c r="H64" i="3"/>
  <c r="H65" i="3"/>
  <c r="H66" i="3"/>
  <c r="H67" i="3"/>
  <c r="H68" i="3"/>
  <c r="H69" i="3"/>
  <c r="H70" i="3"/>
  <c r="H71" i="3"/>
  <c r="H72" i="3"/>
  <c r="H73" i="3"/>
  <c r="I62" i="3"/>
  <c r="I63" i="3"/>
  <c r="I64" i="3"/>
  <c r="I65" i="3"/>
  <c r="I66" i="3"/>
  <c r="I67" i="3"/>
  <c r="I68" i="3"/>
  <c r="I69" i="3"/>
  <c r="I70" i="3"/>
  <c r="I71" i="3"/>
  <c r="I72" i="3"/>
  <c r="I73" i="3"/>
  <c r="I2" i="3"/>
  <c r="I14" i="3"/>
  <c r="I26" i="3"/>
  <c r="I38" i="3"/>
  <c r="I50" i="3"/>
  <c r="I3" i="3"/>
  <c r="I15" i="3"/>
  <c r="I27" i="3"/>
  <c r="I39" i="3"/>
  <c r="I51" i="3"/>
  <c r="I4" i="3"/>
  <c r="I16" i="3"/>
  <c r="I28" i="3"/>
  <c r="I40" i="3"/>
  <c r="I52" i="3"/>
  <c r="I5" i="3"/>
  <c r="I17" i="3"/>
  <c r="I29" i="3"/>
  <c r="I41" i="3"/>
  <c r="I53" i="3"/>
  <c r="I6" i="3"/>
  <c r="I18" i="3"/>
  <c r="I30" i="3"/>
  <c r="I42" i="3"/>
  <c r="I54" i="3"/>
  <c r="I7" i="3"/>
  <c r="I19" i="3"/>
  <c r="I31" i="3"/>
  <c r="I43" i="3"/>
  <c r="I55" i="3"/>
  <c r="I8" i="3"/>
  <c r="I20" i="3"/>
  <c r="I32" i="3"/>
  <c r="I44" i="3"/>
  <c r="I56" i="3"/>
  <c r="I9" i="3"/>
  <c r="I21" i="3"/>
  <c r="I33" i="3"/>
  <c r="I45" i="3"/>
  <c r="I57" i="3"/>
  <c r="I10" i="3"/>
  <c r="I22" i="3"/>
  <c r="I34" i="3"/>
  <c r="I46" i="3"/>
  <c r="I58" i="3"/>
  <c r="I11" i="3"/>
  <c r="I23" i="3"/>
  <c r="I35" i="3"/>
  <c r="I47" i="3"/>
  <c r="I59" i="3"/>
  <c r="I12" i="3"/>
  <c r="I24" i="3"/>
  <c r="I36" i="3"/>
  <c r="I48" i="3"/>
  <c r="I60" i="3"/>
  <c r="I13" i="3"/>
  <c r="I25" i="3"/>
  <c r="I37" i="3"/>
  <c r="I49" i="3"/>
  <c r="I61" i="3"/>
  <c r="L2" i="3"/>
  <c r="L14" i="3"/>
  <c r="L26" i="3"/>
  <c r="L38" i="3"/>
  <c r="L50" i="3"/>
  <c r="L3" i="3"/>
  <c r="L15" i="3"/>
  <c r="L27" i="3"/>
  <c r="L39" i="3"/>
  <c r="L51" i="3"/>
  <c r="L4" i="3"/>
  <c r="L16" i="3"/>
  <c r="L28" i="3"/>
  <c r="L40" i="3"/>
  <c r="L52" i="3"/>
  <c r="L5" i="3"/>
  <c r="L17" i="3"/>
  <c r="L29" i="3"/>
  <c r="L41" i="3"/>
  <c r="L53" i="3"/>
  <c r="L6" i="3"/>
  <c r="L18" i="3"/>
  <c r="L30" i="3"/>
  <c r="L42" i="3"/>
  <c r="L54" i="3"/>
  <c r="L7" i="3"/>
  <c r="L19" i="3"/>
  <c r="L31" i="3"/>
  <c r="L43" i="3"/>
  <c r="L55" i="3"/>
  <c r="L8" i="3"/>
  <c r="L20" i="3"/>
  <c r="L32" i="3"/>
  <c r="L44" i="3"/>
  <c r="L56" i="3"/>
  <c r="L9" i="3"/>
  <c r="L21" i="3"/>
  <c r="L33" i="3"/>
  <c r="L45" i="3"/>
  <c r="L57" i="3"/>
  <c r="L10" i="3"/>
  <c r="L22" i="3"/>
  <c r="L34" i="3"/>
  <c r="L46" i="3"/>
  <c r="L58" i="3"/>
  <c r="L11" i="3"/>
  <c r="L23" i="3"/>
  <c r="L35" i="3"/>
  <c r="L47" i="3"/>
  <c r="L59" i="3"/>
  <c r="L12" i="3"/>
  <c r="L24" i="3"/>
  <c r="L36" i="3"/>
  <c r="L48" i="3"/>
  <c r="L60" i="3"/>
  <c r="L13" i="3"/>
  <c r="L25" i="3"/>
  <c r="L37" i="3"/>
  <c r="L49" i="3"/>
  <c r="L61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3" i="3"/>
  <c r="D4" i="3"/>
  <c r="D5" i="3"/>
  <c r="D6" i="3"/>
  <c r="D7" i="3"/>
  <c r="D8" i="3"/>
  <c r="D9" i="3"/>
  <c r="D10" i="3"/>
  <c r="D11" i="3"/>
  <c r="D12" i="3"/>
  <c r="D13" i="3"/>
  <c r="D2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22" i="3"/>
  <c r="C23" i="3"/>
  <c r="C24" i="3"/>
  <c r="C25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" i="3"/>
  <c r="M62" i="3"/>
  <c r="M63" i="3"/>
  <c r="M64" i="3"/>
  <c r="M65" i="3"/>
  <c r="M66" i="3"/>
  <c r="M67" i="3"/>
  <c r="M68" i="3"/>
  <c r="M69" i="3"/>
  <c r="M70" i="3"/>
  <c r="M71" i="3"/>
  <c r="M72" i="3"/>
  <c r="M73" i="3"/>
  <c r="J62" i="3"/>
  <c r="J63" i="3"/>
  <c r="J64" i="3"/>
  <c r="J65" i="3"/>
  <c r="J66" i="3"/>
  <c r="J67" i="3"/>
  <c r="J68" i="3"/>
  <c r="J69" i="3"/>
  <c r="J70" i="3"/>
  <c r="J71" i="3"/>
  <c r="J72" i="3"/>
  <c r="J73" i="3"/>
  <c r="G62" i="3"/>
  <c r="G63" i="3"/>
  <c r="G64" i="3"/>
  <c r="G65" i="3"/>
  <c r="G66" i="3"/>
  <c r="G67" i="3"/>
  <c r="G68" i="3"/>
  <c r="G69" i="3"/>
  <c r="G70" i="3"/>
  <c r="G71" i="3"/>
  <c r="G72" i="3"/>
  <c r="G73" i="3"/>
  <c r="M50" i="3"/>
  <c r="M51" i="3"/>
  <c r="M52" i="3"/>
  <c r="M53" i="3"/>
  <c r="M54" i="3"/>
  <c r="M55" i="3"/>
  <c r="M56" i="3"/>
  <c r="M57" i="3"/>
  <c r="M58" i="3"/>
  <c r="M59" i="3"/>
  <c r="M60" i="3"/>
  <c r="M61" i="3"/>
  <c r="J50" i="3"/>
  <c r="J51" i="3"/>
  <c r="J52" i="3"/>
  <c r="J53" i="3"/>
  <c r="J54" i="3"/>
  <c r="J55" i="3"/>
  <c r="J56" i="3"/>
  <c r="J57" i="3"/>
  <c r="J58" i="3"/>
  <c r="J59" i="3"/>
  <c r="J60" i="3"/>
  <c r="J61" i="3"/>
  <c r="G50" i="3"/>
  <c r="G51" i="3"/>
  <c r="G52" i="3"/>
  <c r="G53" i="3"/>
  <c r="G54" i="3"/>
  <c r="G55" i="3"/>
  <c r="G56" i="3"/>
  <c r="G57" i="3"/>
  <c r="G58" i="3"/>
  <c r="G59" i="3"/>
  <c r="G60" i="3"/>
  <c r="G61" i="3"/>
  <c r="M38" i="3"/>
  <c r="M39" i="3"/>
  <c r="M40" i="3"/>
  <c r="M41" i="3"/>
  <c r="M42" i="3"/>
  <c r="M43" i="3"/>
  <c r="M44" i="3"/>
  <c r="M45" i="3"/>
  <c r="M46" i="3"/>
  <c r="M47" i="3"/>
  <c r="M48" i="3"/>
  <c r="M49" i="3"/>
  <c r="J38" i="3"/>
  <c r="J39" i="3"/>
  <c r="J40" i="3"/>
  <c r="J41" i="3"/>
  <c r="J42" i="3"/>
  <c r="J43" i="3"/>
  <c r="J44" i="3"/>
  <c r="J45" i="3"/>
  <c r="J46" i="3"/>
  <c r="J47" i="3"/>
  <c r="J48" i="3"/>
  <c r="J49" i="3"/>
  <c r="G38" i="3"/>
  <c r="G39" i="3"/>
  <c r="G40" i="3"/>
  <c r="G41" i="3"/>
  <c r="G42" i="3"/>
  <c r="G43" i="3"/>
  <c r="G44" i="3"/>
  <c r="G45" i="3"/>
  <c r="G46" i="3"/>
  <c r="G47" i="3"/>
  <c r="G48" i="3"/>
  <c r="G49" i="3"/>
  <c r="M26" i="3"/>
  <c r="M27" i="3"/>
  <c r="M28" i="3"/>
  <c r="M29" i="3"/>
  <c r="M30" i="3"/>
  <c r="M31" i="3"/>
  <c r="M32" i="3"/>
  <c r="M33" i="3"/>
  <c r="M34" i="3"/>
  <c r="M35" i="3"/>
  <c r="M36" i="3"/>
  <c r="M37" i="3"/>
  <c r="J26" i="3"/>
  <c r="J27" i="3"/>
  <c r="J28" i="3"/>
  <c r="J29" i="3"/>
  <c r="J30" i="3"/>
  <c r="J31" i="3"/>
  <c r="J32" i="3"/>
  <c r="J33" i="3"/>
  <c r="J34" i="3"/>
  <c r="J35" i="3"/>
  <c r="J36" i="3"/>
  <c r="J37" i="3"/>
  <c r="G26" i="3"/>
  <c r="G27" i="3"/>
  <c r="G28" i="3"/>
  <c r="G29" i="3"/>
  <c r="G30" i="3"/>
  <c r="G31" i="3"/>
  <c r="G32" i="3"/>
  <c r="G33" i="3"/>
  <c r="G34" i="3"/>
  <c r="G35" i="3"/>
  <c r="G36" i="3"/>
  <c r="G37" i="3"/>
  <c r="M14" i="3"/>
  <c r="M15" i="3"/>
  <c r="M16" i="3"/>
  <c r="M17" i="3"/>
  <c r="M18" i="3"/>
  <c r="M19" i="3"/>
  <c r="M20" i="3"/>
  <c r="M21" i="3"/>
  <c r="M22" i="3"/>
  <c r="M23" i="3"/>
  <c r="M24" i="3"/>
  <c r="M25" i="3"/>
  <c r="J14" i="3"/>
  <c r="J15" i="3"/>
  <c r="J16" i="3"/>
  <c r="J17" i="3"/>
  <c r="J18" i="3"/>
  <c r="J19" i="3"/>
  <c r="J20" i="3"/>
  <c r="J21" i="3"/>
  <c r="J22" i="3"/>
  <c r="J23" i="3"/>
  <c r="J24" i="3"/>
  <c r="J25" i="3"/>
  <c r="G14" i="3"/>
  <c r="G15" i="3"/>
  <c r="G16" i="3"/>
  <c r="G17" i="3"/>
  <c r="G18" i="3"/>
  <c r="G19" i="3"/>
  <c r="G20" i="3"/>
  <c r="G21" i="3"/>
  <c r="G22" i="3"/>
  <c r="G23" i="3"/>
  <c r="G24" i="3"/>
  <c r="G25" i="3"/>
  <c r="M3" i="3"/>
  <c r="M4" i="3"/>
  <c r="M5" i="3"/>
  <c r="M6" i="3"/>
  <c r="M7" i="3"/>
  <c r="M8" i="3"/>
  <c r="M9" i="3"/>
  <c r="M10" i="3"/>
  <c r="M11" i="3"/>
  <c r="M12" i="3"/>
  <c r="M13" i="3"/>
  <c r="J3" i="3"/>
  <c r="J4" i="3"/>
  <c r="J5" i="3"/>
  <c r="J6" i="3"/>
  <c r="J7" i="3"/>
  <c r="J8" i="3"/>
  <c r="J9" i="3"/>
  <c r="J10" i="3"/>
  <c r="J11" i="3"/>
  <c r="J12" i="3"/>
  <c r="J13" i="3"/>
  <c r="G3" i="3"/>
  <c r="G4" i="3"/>
  <c r="G5" i="3"/>
  <c r="G6" i="3"/>
  <c r="G7" i="3"/>
  <c r="G8" i="3"/>
  <c r="G9" i="3"/>
  <c r="G10" i="3"/>
  <c r="G11" i="3"/>
  <c r="G12" i="3"/>
  <c r="G13" i="3"/>
  <c r="M2" i="3"/>
  <c r="J2" i="3"/>
  <c r="G2" i="3"/>
  <c r="E69" i="2"/>
  <c r="F69" i="2"/>
  <c r="H69" i="2"/>
  <c r="G69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C23" i="2"/>
  <c r="E23" i="2"/>
  <c r="C24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C142" i="2"/>
  <c r="E142" i="2"/>
  <c r="E143" i="2"/>
  <c r="E144" i="2"/>
  <c r="E145" i="2"/>
  <c r="C146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C162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C181" i="2"/>
  <c r="E181" i="2"/>
  <c r="E2" i="2"/>
  <c r="F53" i="2"/>
  <c r="H53" i="2"/>
  <c r="G53" i="2"/>
  <c r="F24" i="2"/>
  <c r="H24" i="2"/>
  <c r="G24" i="2"/>
  <c r="G5" i="2"/>
  <c r="H5" i="2"/>
  <c r="F5" i="2"/>
  <c r="F95" i="2"/>
  <c r="H95" i="2"/>
  <c r="G95" i="2"/>
  <c r="F94" i="2"/>
  <c r="H94" i="2"/>
  <c r="G94" i="2"/>
  <c r="F93" i="2"/>
  <c r="H93" i="2"/>
  <c r="G93" i="2"/>
  <c r="F92" i="2"/>
  <c r="H92" i="2"/>
  <c r="G92" i="2"/>
  <c r="F91" i="2"/>
  <c r="H91" i="2"/>
  <c r="G91" i="2"/>
  <c r="F90" i="2"/>
  <c r="H90" i="2"/>
  <c r="G90" i="2"/>
  <c r="F89" i="2"/>
  <c r="H89" i="2"/>
  <c r="G89" i="2"/>
  <c r="F88" i="2"/>
  <c r="H88" i="2"/>
  <c r="G88" i="2"/>
  <c r="F87" i="2"/>
  <c r="H87" i="2"/>
  <c r="G87" i="2"/>
  <c r="F86" i="2"/>
  <c r="H86" i="2"/>
  <c r="G86" i="2"/>
  <c r="F85" i="2"/>
  <c r="H85" i="2"/>
  <c r="G85" i="2"/>
  <c r="F84" i="2"/>
  <c r="H84" i="2"/>
  <c r="G84" i="2"/>
  <c r="F83" i="2"/>
  <c r="H83" i="2"/>
  <c r="G83" i="2"/>
  <c r="F82" i="2"/>
  <c r="H82" i="2"/>
  <c r="G82" i="2"/>
  <c r="F81" i="2"/>
  <c r="H81" i="2"/>
  <c r="G81" i="2"/>
  <c r="F80" i="2"/>
  <c r="H80" i="2"/>
  <c r="G80" i="2"/>
  <c r="F79" i="2"/>
  <c r="H79" i="2"/>
  <c r="G79" i="2"/>
  <c r="F78" i="2"/>
  <c r="H78" i="2"/>
  <c r="G78" i="2"/>
  <c r="F77" i="2"/>
  <c r="H77" i="2"/>
  <c r="G77" i="2"/>
  <c r="F70" i="2"/>
  <c r="H70" i="2"/>
  <c r="G70" i="2"/>
  <c r="F71" i="2"/>
  <c r="H71" i="2"/>
  <c r="G71" i="2"/>
  <c r="F72" i="2"/>
  <c r="H72" i="2"/>
  <c r="G72" i="2"/>
  <c r="F73" i="2"/>
  <c r="H73" i="2"/>
  <c r="G73" i="2"/>
  <c r="F74" i="2"/>
  <c r="H74" i="2"/>
  <c r="G74" i="2"/>
  <c r="F75" i="2"/>
  <c r="H75" i="2"/>
  <c r="G75" i="2"/>
  <c r="F76" i="2"/>
  <c r="H76" i="2"/>
  <c r="G76" i="2"/>
  <c r="F68" i="2"/>
  <c r="H68" i="2"/>
  <c r="G68" i="2"/>
  <c r="F67" i="2"/>
  <c r="H67" i="2"/>
  <c r="G67" i="2"/>
  <c r="F66" i="2"/>
  <c r="H66" i="2"/>
  <c r="G66" i="2"/>
  <c r="F65" i="2"/>
  <c r="H65" i="2"/>
  <c r="G65" i="2"/>
  <c r="F37" i="2"/>
  <c r="H37" i="2"/>
  <c r="G37" i="2"/>
  <c r="F38" i="2"/>
  <c r="H38" i="2"/>
  <c r="G38" i="2"/>
  <c r="F39" i="2"/>
  <c r="H39" i="2"/>
  <c r="G39" i="2"/>
  <c r="F40" i="2"/>
  <c r="H40" i="2"/>
  <c r="G40" i="2"/>
  <c r="F41" i="2"/>
  <c r="H41" i="2"/>
  <c r="G41" i="2"/>
  <c r="F42" i="2"/>
  <c r="H42" i="2"/>
  <c r="G42" i="2"/>
  <c r="F43" i="2"/>
  <c r="H43" i="2"/>
  <c r="G43" i="2"/>
  <c r="F44" i="2"/>
  <c r="H44" i="2"/>
  <c r="G44" i="2"/>
  <c r="F45" i="2"/>
  <c r="H45" i="2"/>
  <c r="G45" i="2"/>
  <c r="F46" i="2"/>
  <c r="H46" i="2"/>
  <c r="G46" i="2"/>
  <c r="F47" i="2"/>
  <c r="H47" i="2"/>
  <c r="G47" i="2"/>
  <c r="F48" i="2"/>
  <c r="H48" i="2"/>
  <c r="G48" i="2"/>
  <c r="F49" i="2"/>
  <c r="H49" i="2"/>
  <c r="G49" i="2"/>
  <c r="F50" i="2"/>
  <c r="H50" i="2"/>
  <c r="G50" i="2"/>
  <c r="F51" i="2"/>
  <c r="H51" i="2"/>
  <c r="G51" i="2"/>
  <c r="F52" i="2"/>
  <c r="H52" i="2"/>
  <c r="G52" i="2"/>
  <c r="F54" i="2"/>
  <c r="H54" i="2"/>
  <c r="G54" i="2"/>
  <c r="F55" i="2"/>
  <c r="H55" i="2"/>
  <c r="G55" i="2"/>
  <c r="F56" i="2"/>
  <c r="H56" i="2"/>
  <c r="G56" i="2"/>
  <c r="F57" i="2"/>
  <c r="H57" i="2"/>
  <c r="G57" i="2"/>
  <c r="F58" i="2"/>
  <c r="H58" i="2"/>
  <c r="G58" i="2"/>
  <c r="F59" i="2"/>
  <c r="H59" i="2"/>
  <c r="G59" i="2"/>
  <c r="F60" i="2"/>
  <c r="H60" i="2"/>
  <c r="G60" i="2"/>
  <c r="F61" i="2"/>
  <c r="H61" i="2"/>
  <c r="G61" i="2"/>
  <c r="F62" i="2"/>
  <c r="H62" i="2"/>
  <c r="G62" i="2"/>
  <c r="F63" i="2"/>
  <c r="H63" i="2"/>
  <c r="G63" i="2"/>
  <c r="F64" i="2"/>
  <c r="H64" i="2"/>
  <c r="G64" i="2"/>
  <c r="F36" i="2"/>
  <c r="H36" i="2"/>
  <c r="G36" i="2"/>
  <c r="F35" i="2"/>
  <c r="H35" i="2"/>
  <c r="G35" i="2"/>
  <c r="F34" i="2"/>
  <c r="H34" i="2"/>
  <c r="G34" i="2"/>
  <c r="F33" i="2"/>
  <c r="H33" i="2"/>
  <c r="G33" i="2"/>
  <c r="F32" i="2"/>
  <c r="H32" i="2"/>
  <c r="G32" i="2"/>
  <c r="F31" i="2"/>
  <c r="H31" i="2"/>
  <c r="G31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5" i="2"/>
  <c r="G26" i="2"/>
  <c r="G27" i="2"/>
  <c r="G28" i="2"/>
  <c r="G29" i="2"/>
  <c r="G30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5" i="2"/>
  <c r="H26" i="2"/>
  <c r="H27" i="2"/>
  <c r="H28" i="2"/>
  <c r="H29" i="2"/>
  <c r="H30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5" i="2"/>
  <c r="F26" i="2"/>
  <c r="F27" i="2"/>
  <c r="F28" i="2"/>
  <c r="F29" i="2"/>
  <c r="F30" i="2"/>
  <c r="F7" i="2"/>
  <c r="H7" i="2"/>
  <c r="G7" i="2"/>
  <c r="F6" i="2"/>
  <c r="H6" i="2"/>
  <c r="G6" i="2"/>
  <c r="F4" i="2"/>
  <c r="H4" i="2"/>
  <c r="G4" i="2"/>
  <c r="F3" i="2"/>
  <c r="H3" i="2"/>
  <c r="G3" i="2"/>
  <c r="F2" i="2"/>
  <c r="H2" i="2"/>
  <c r="G2" i="2"/>
  <c r="F164" i="2"/>
  <c r="H164" i="2"/>
  <c r="G164" i="2"/>
  <c r="F165" i="2"/>
  <c r="H165" i="2"/>
  <c r="G165" i="2"/>
  <c r="F166" i="2"/>
  <c r="H166" i="2"/>
  <c r="G166" i="2"/>
  <c r="F167" i="2"/>
  <c r="H167" i="2"/>
  <c r="G167" i="2"/>
  <c r="F168" i="2"/>
  <c r="H168" i="2"/>
  <c r="G168" i="2"/>
  <c r="F169" i="2"/>
  <c r="H169" i="2"/>
  <c r="G169" i="2"/>
  <c r="F170" i="2"/>
  <c r="H170" i="2"/>
  <c r="G170" i="2"/>
  <c r="F171" i="2"/>
  <c r="H171" i="2"/>
  <c r="G171" i="2"/>
  <c r="F172" i="2"/>
  <c r="H172" i="2"/>
  <c r="G172" i="2"/>
  <c r="F173" i="2"/>
  <c r="H173" i="2"/>
  <c r="G173" i="2"/>
  <c r="F174" i="2"/>
  <c r="H174" i="2"/>
  <c r="G174" i="2"/>
  <c r="F175" i="2"/>
  <c r="H175" i="2"/>
  <c r="G175" i="2"/>
  <c r="F176" i="2"/>
  <c r="H176" i="2"/>
  <c r="G176" i="2"/>
  <c r="F177" i="2"/>
  <c r="H177" i="2"/>
  <c r="G177" i="2"/>
  <c r="F178" i="2"/>
  <c r="H178" i="2"/>
  <c r="G178" i="2"/>
  <c r="F179" i="2"/>
  <c r="H179" i="2"/>
  <c r="G179" i="2"/>
  <c r="F180" i="2"/>
  <c r="H180" i="2"/>
  <c r="G180" i="2"/>
  <c r="F181" i="2"/>
  <c r="H181" i="2"/>
  <c r="G181" i="2"/>
  <c r="F163" i="2"/>
  <c r="H163" i="2"/>
  <c r="G163" i="2"/>
  <c r="F162" i="2"/>
  <c r="H162" i="2"/>
  <c r="G162" i="2"/>
  <c r="F161" i="2"/>
  <c r="H161" i="2"/>
  <c r="G161" i="2"/>
  <c r="F160" i="2"/>
  <c r="H160" i="2"/>
  <c r="G160" i="2"/>
  <c r="F159" i="2"/>
  <c r="H159" i="2"/>
  <c r="G159" i="2"/>
  <c r="F158" i="2"/>
  <c r="H158" i="2"/>
  <c r="G158" i="2"/>
  <c r="F157" i="2"/>
  <c r="H157" i="2"/>
  <c r="G157" i="2"/>
  <c r="F156" i="2"/>
  <c r="H156" i="2"/>
  <c r="G156" i="2"/>
  <c r="F155" i="2"/>
  <c r="H155" i="2"/>
  <c r="G155" i="2"/>
  <c r="F154" i="2"/>
  <c r="H154" i="2"/>
  <c r="G154" i="2"/>
  <c r="F153" i="2"/>
  <c r="H153" i="2"/>
  <c r="G153" i="2"/>
  <c r="F152" i="2"/>
  <c r="H152" i="2"/>
  <c r="G152" i="2"/>
  <c r="F151" i="2"/>
  <c r="H151" i="2"/>
  <c r="G151" i="2"/>
  <c r="F150" i="2"/>
  <c r="H150" i="2"/>
  <c r="G150" i="2"/>
  <c r="F149" i="2"/>
  <c r="H149" i="2"/>
  <c r="G149" i="2"/>
  <c r="G97" i="2"/>
  <c r="H97" i="2"/>
  <c r="F97" i="2"/>
  <c r="G148" i="2"/>
  <c r="H148" i="2"/>
  <c r="F148" i="2"/>
  <c r="G147" i="2"/>
  <c r="H147" i="2"/>
  <c r="F147" i="2"/>
  <c r="G146" i="2"/>
  <c r="H146" i="2"/>
  <c r="F146" i="2"/>
  <c r="G145" i="2"/>
  <c r="H145" i="2"/>
  <c r="F145" i="2"/>
  <c r="G144" i="2"/>
  <c r="H144" i="2"/>
  <c r="F144" i="2"/>
  <c r="G143" i="2"/>
  <c r="H143" i="2"/>
  <c r="F143" i="2"/>
  <c r="G142" i="2"/>
  <c r="H142" i="2"/>
  <c r="F142" i="2"/>
  <c r="G141" i="2"/>
  <c r="H141" i="2"/>
  <c r="F141" i="2"/>
  <c r="G140" i="2"/>
  <c r="H140" i="2"/>
  <c r="F140" i="2"/>
  <c r="G139" i="2"/>
  <c r="H139" i="2"/>
  <c r="F139" i="2"/>
  <c r="G138" i="2"/>
  <c r="H138" i="2"/>
  <c r="F138" i="2"/>
  <c r="G137" i="2"/>
  <c r="H137" i="2"/>
  <c r="F137" i="2"/>
  <c r="G136" i="2"/>
  <c r="H136" i="2"/>
  <c r="F136" i="2"/>
  <c r="G135" i="2"/>
  <c r="H135" i="2"/>
  <c r="F135" i="2"/>
  <c r="G134" i="2"/>
  <c r="H134" i="2"/>
  <c r="F134" i="2"/>
  <c r="G133" i="2"/>
  <c r="H133" i="2"/>
  <c r="F133" i="2"/>
  <c r="G132" i="2"/>
  <c r="H132" i="2"/>
  <c r="F132" i="2"/>
  <c r="G131" i="2"/>
  <c r="H131" i="2"/>
  <c r="F131" i="2"/>
  <c r="G130" i="2"/>
  <c r="H130" i="2"/>
  <c r="F130" i="2"/>
  <c r="G129" i="2"/>
  <c r="H129" i="2"/>
  <c r="F129" i="2"/>
  <c r="G128" i="2"/>
  <c r="H128" i="2"/>
  <c r="F128" i="2"/>
  <c r="G127" i="2"/>
  <c r="H127" i="2"/>
  <c r="F127" i="2"/>
  <c r="G126" i="2"/>
  <c r="H126" i="2"/>
  <c r="F126" i="2"/>
  <c r="G125" i="2"/>
  <c r="H125" i="2"/>
  <c r="F125" i="2"/>
  <c r="G124" i="2"/>
  <c r="H124" i="2"/>
  <c r="F124" i="2"/>
  <c r="G123" i="2"/>
  <c r="H123" i="2"/>
  <c r="F123" i="2"/>
  <c r="G122" i="2"/>
  <c r="H122" i="2"/>
  <c r="F122" i="2"/>
  <c r="G121" i="2"/>
  <c r="H121" i="2"/>
  <c r="F121" i="2"/>
  <c r="G120" i="2"/>
  <c r="H120" i="2"/>
  <c r="F120" i="2"/>
  <c r="G119" i="2"/>
  <c r="H119" i="2"/>
  <c r="F119" i="2"/>
  <c r="G118" i="2"/>
  <c r="H118" i="2"/>
  <c r="F118" i="2"/>
  <c r="G117" i="2"/>
  <c r="H117" i="2"/>
  <c r="F117" i="2"/>
  <c r="G116" i="2"/>
  <c r="H116" i="2"/>
  <c r="F116" i="2"/>
  <c r="G115" i="2"/>
  <c r="H115" i="2"/>
  <c r="F115" i="2"/>
  <c r="G114" i="2"/>
  <c r="H114" i="2"/>
  <c r="F114" i="2"/>
  <c r="G113" i="2"/>
  <c r="H113" i="2"/>
  <c r="F113" i="2"/>
  <c r="G112" i="2"/>
  <c r="H112" i="2"/>
  <c r="F112" i="2"/>
  <c r="G111" i="2"/>
  <c r="H111" i="2"/>
  <c r="F111" i="2"/>
  <c r="G110" i="2"/>
  <c r="H110" i="2"/>
  <c r="F110" i="2"/>
  <c r="G109" i="2"/>
  <c r="H109" i="2"/>
  <c r="F109" i="2"/>
  <c r="G108" i="2"/>
  <c r="H108" i="2"/>
  <c r="F108" i="2"/>
  <c r="G107" i="2"/>
  <c r="H107" i="2"/>
  <c r="F107" i="2"/>
  <c r="G106" i="2"/>
  <c r="H106" i="2"/>
  <c r="F106" i="2"/>
  <c r="G105" i="2"/>
  <c r="H105" i="2"/>
  <c r="F105" i="2"/>
  <c r="G104" i="2"/>
  <c r="H104" i="2"/>
  <c r="F104" i="2"/>
  <c r="G103" i="2"/>
  <c r="H103" i="2"/>
  <c r="F103" i="2"/>
  <c r="G102" i="2"/>
  <c r="H102" i="2"/>
  <c r="F102" i="2"/>
  <c r="G101" i="2"/>
  <c r="H101" i="2"/>
  <c r="F101" i="2"/>
  <c r="G100" i="2"/>
  <c r="H100" i="2"/>
  <c r="F100" i="2"/>
  <c r="G99" i="2"/>
  <c r="H99" i="2"/>
  <c r="F99" i="2"/>
  <c r="G98" i="2"/>
  <c r="H98" i="2"/>
  <c r="F98" i="2"/>
  <c r="G96" i="2"/>
  <c r="H96" i="2"/>
  <c r="F96" i="2"/>
</calcChain>
</file>

<file path=xl/comments1.xml><?xml version="1.0" encoding="utf-8"?>
<comments xmlns="http://schemas.openxmlformats.org/spreadsheetml/2006/main">
  <authors>
    <author>Adrien Begon</author>
  </authors>
  <commentList>
    <comment ref="A1" authorId="0">
      <text>
        <r>
          <rPr>
            <b/>
            <sz val="9"/>
            <color indexed="81"/>
            <rFont val="Calibri"/>
            <family val="2"/>
          </rPr>
          <t>Adrien Begon:</t>
        </r>
        <r>
          <rPr>
            <sz val="9"/>
            <color indexed="81"/>
            <rFont val="Calibri"/>
            <family val="2"/>
          </rPr>
          <t xml:space="preserve">
Format jj/mm/aaaa
</t>
        </r>
      </text>
    </comment>
    <comment ref="B1" authorId="0">
      <text>
        <r>
          <rPr>
            <b/>
            <sz val="9"/>
            <color indexed="81"/>
            <rFont val="Calibri"/>
            <family val="2"/>
          </rPr>
          <t>Adrien Begon:</t>
        </r>
        <r>
          <rPr>
            <sz val="9"/>
            <color indexed="81"/>
            <rFont val="Calibri"/>
            <family val="2"/>
          </rPr>
          <t xml:space="preserve">
Prénom
</t>
        </r>
      </text>
    </comment>
    <comment ref="D1" authorId="0">
      <text>
        <r>
          <rPr>
            <b/>
            <sz val="9"/>
            <color indexed="81"/>
            <rFont val="Calibri"/>
            <family val="2"/>
          </rPr>
          <t>Adrien Begon:</t>
        </r>
        <r>
          <rPr>
            <sz val="9"/>
            <color indexed="81"/>
            <rFont val="Calibri"/>
            <family val="2"/>
          </rPr>
          <t xml:space="preserve">
Endroit où la maison est construite
</t>
        </r>
      </text>
    </comment>
  </commentList>
</comments>
</file>

<file path=xl/sharedStrings.xml><?xml version="1.0" encoding="utf-8"?>
<sst xmlns="http://schemas.openxmlformats.org/spreadsheetml/2006/main" count="399" uniqueCount="42">
  <si>
    <t>Année</t>
  </si>
  <si>
    <t>Vendeur</t>
  </si>
  <si>
    <t>Province</t>
  </si>
  <si>
    <t>Namur</t>
  </si>
  <si>
    <t>Nombre</t>
  </si>
  <si>
    <t>Hainaut</t>
  </si>
  <si>
    <t>Brabant Wallon</t>
  </si>
  <si>
    <t>Liege</t>
  </si>
  <si>
    <t>Luxembourg</t>
  </si>
  <si>
    <t>Date</t>
  </si>
  <si>
    <t>Mois (Nom)</t>
  </si>
  <si>
    <t>Mois (Numéro)</t>
  </si>
  <si>
    <t>Montant HTVA</t>
  </si>
  <si>
    <t>V. Detrembleur</t>
  </si>
  <si>
    <t>Jumatt</t>
  </si>
  <si>
    <t>Ph. Steutelings</t>
  </si>
  <si>
    <t>Ch. Gloire</t>
  </si>
  <si>
    <t>Ch. Germain</t>
  </si>
  <si>
    <t>J.-F. Latine</t>
  </si>
  <si>
    <t>M. Meunier</t>
  </si>
  <si>
    <t>M. Fosty</t>
  </si>
  <si>
    <t>O. Danvoye</t>
  </si>
  <si>
    <t>M-C Jamaigne</t>
  </si>
  <si>
    <t>M. Klein</t>
  </si>
  <si>
    <t>Mois</t>
  </si>
  <si>
    <t>Month/Year</t>
  </si>
  <si>
    <t>Maisons (B)</t>
  </si>
  <si>
    <t>Maisons (F)</t>
  </si>
  <si>
    <t>Maisons (B)(pourcentages annualisé)</t>
  </si>
  <si>
    <t>Maisons (A)</t>
  </si>
  <si>
    <t>Maisons (A)(pourcentages annualisé)</t>
  </si>
  <si>
    <t>Maisons (F) (pourcentages annualisé)</t>
  </si>
  <si>
    <t>Maisons (A)(cumul)</t>
  </si>
  <si>
    <t>Maisons (F)(cumul)</t>
  </si>
  <si>
    <t>Maisons (B)(cumul)</t>
  </si>
  <si>
    <t>Maisons A</t>
  </si>
  <si>
    <t>Maisons B</t>
  </si>
  <si>
    <t>Maisons F</t>
  </si>
  <si>
    <t>Maison( A)</t>
  </si>
  <si>
    <t>Maison (B)</t>
  </si>
  <si>
    <t>Maison ©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</si>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</sst>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\ &quot;€&quot;"/>
  </numFmts>
  <fonts count="1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206"/>
      <name val="Calibri"/>
      <family val="2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sz val="10"/>
      <color rgb="FF008000"/>
      <name val="Arial"/>
    </font>
    <font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19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4" fontId="0" fillId="2" borderId="1" xfId="0" applyNumberFormat="1" applyFill="1" applyBorder="1" applyAlignment="1">
      <alignment horizontal="center"/>
    </xf>
    <xf numFmtId="164" fontId="3" fillId="0" borderId="0" xfId="0" applyNumberFormat="1" applyFont="1"/>
    <xf numFmtId="165" fontId="0" fillId="2" borderId="1" xfId="0" applyNumberFormat="1" applyFill="1" applyBorder="1" applyAlignment="1">
      <alignment horizontal="center"/>
    </xf>
    <xf numFmtId="0" fontId="0" fillId="2" borderId="1" xfId="0" applyFill="1" applyBorder="1"/>
    <xf numFmtId="0" fontId="3" fillId="0" borderId="0" xfId="0" applyFont="1"/>
    <xf numFmtId="0" fontId="0" fillId="0" borderId="1" xfId="0" applyBorder="1"/>
    <xf numFmtId="0" fontId="0" fillId="0" borderId="1" xfId="0" applyFill="1" applyBorder="1"/>
    <xf numFmtId="0" fontId="6" fillId="0" borderId="1" xfId="0" applyFont="1" applyBorder="1"/>
    <xf numFmtId="0" fontId="6" fillId="0" borderId="5" xfId="0" applyFont="1" applyBorder="1"/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5" xfId="0" applyBorder="1"/>
    <xf numFmtId="17" fontId="8" fillId="0" borderId="1" xfId="0" applyNumberFormat="1" applyFont="1" applyBorder="1"/>
    <xf numFmtId="3" fontId="8" fillId="0" borderId="1" xfId="0" applyNumberFormat="1" applyFont="1" applyBorder="1"/>
    <xf numFmtId="9" fontId="8" fillId="0" borderId="1" xfId="0" applyNumberFormat="1" applyFont="1" applyBorder="1"/>
    <xf numFmtId="3" fontId="8" fillId="0" borderId="6" xfId="0" applyNumberFormat="1" applyFont="1" applyBorder="1"/>
    <xf numFmtId="3" fontId="7" fillId="0" borderId="1" xfId="0" applyNumberFormat="1" applyFont="1" applyBorder="1"/>
    <xf numFmtId="3" fontId="7" fillId="0" borderId="6" xfId="0" applyNumberFormat="1" applyFont="1" applyBorder="1"/>
    <xf numFmtId="0" fontId="8" fillId="0" borderId="1" xfId="0" applyNumberFormat="1" applyFont="1" applyBorder="1"/>
    <xf numFmtId="17" fontId="9" fillId="0" borderId="1" xfId="0" applyNumberFormat="1" applyFont="1" applyBorder="1"/>
    <xf numFmtId="3" fontId="9" fillId="0" borderId="1" xfId="0" applyNumberFormat="1" applyFont="1" applyBorder="1"/>
    <xf numFmtId="9" fontId="9" fillId="0" borderId="1" xfId="0" applyNumberFormat="1" applyFont="1" applyBorder="1"/>
    <xf numFmtId="3" fontId="10" fillId="0" borderId="1" xfId="0" applyNumberFormat="1" applyFont="1" applyBorder="1"/>
    <xf numFmtId="3" fontId="9" fillId="0" borderId="5" xfId="0" applyNumberFormat="1" applyFont="1" applyBorder="1"/>
    <xf numFmtId="3" fontId="10" fillId="2" borderId="1" xfId="0" applyNumberFormat="1" applyFont="1" applyFill="1" applyBorder="1"/>
    <xf numFmtId="9" fontId="10" fillId="0" borderId="1" xfId="0" applyNumberFormat="1" applyFont="1" applyBorder="1"/>
    <xf numFmtId="3" fontId="8" fillId="2" borderId="1" xfId="0" applyNumberFormat="1" applyFont="1" applyFill="1" applyBorder="1"/>
    <xf numFmtId="3" fontId="9" fillId="0" borderId="2" xfId="0" applyNumberFormat="1" applyFont="1" applyBorder="1"/>
    <xf numFmtId="17" fontId="9" fillId="0" borderId="3" xfId="0" applyNumberFormat="1" applyFont="1" applyBorder="1"/>
    <xf numFmtId="3" fontId="9" fillId="0" borderId="3" xfId="0" applyNumberFormat="1" applyFont="1" applyBorder="1"/>
    <xf numFmtId="9" fontId="9" fillId="0" borderId="3" xfId="0" applyNumberFormat="1" applyFont="1" applyBorder="1"/>
    <xf numFmtId="3" fontId="10" fillId="0" borderId="3" xfId="0" applyNumberFormat="1" applyFont="1" applyBorder="1"/>
    <xf numFmtId="3" fontId="10" fillId="2" borderId="3" xfId="0" applyNumberFormat="1" applyFont="1" applyFill="1" applyBorder="1"/>
    <xf numFmtId="9" fontId="10" fillId="0" borderId="3" xfId="0" applyNumberFormat="1" applyFont="1" applyBorder="1"/>
    <xf numFmtId="3" fontId="8" fillId="2" borderId="3" xfId="0" applyNumberFormat="1" applyFont="1" applyFill="1" applyBorder="1"/>
    <xf numFmtId="9" fontId="8" fillId="0" borderId="3" xfId="0" applyNumberFormat="1" applyFont="1" applyBorder="1"/>
    <xf numFmtId="3" fontId="8" fillId="0" borderId="4" xfId="0" applyNumberFormat="1" applyFont="1" applyBorder="1"/>
    <xf numFmtId="0" fontId="11" fillId="0" borderId="5" xfId="0" applyFont="1" applyBorder="1"/>
    <xf numFmtId="17" fontId="11" fillId="0" borderId="1" xfId="0" applyNumberFormat="1" applyFont="1" applyBorder="1"/>
    <xf numFmtId="3" fontId="11" fillId="0" borderId="1" xfId="0" applyNumberFormat="1" applyFont="1" applyBorder="1"/>
    <xf numFmtId="3" fontId="11" fillId="0" borderId="6" xfId="0" applyNumberFormat="1" applyFont="1" applyBorder="1"/>
    <xf numFmtId="0" fontId="0" fillId="0" borderId="8" xfId="0" applyBorder="1"/>
    <xf numFmtId="0" fontId="0" fillId="0" borderId="8" xfId="0" applyFill="1" applyBorder="1"/>
    <xf numFmtId="0" fontId="0" fillId="2" borderId="8" xfId="0" applyFill="1" applyBorder="1"/>
    <xf numFmtId="0" fontId="0" fillId="0" borderId="7" xfId="0" applyFill="1" applyBorder="1"/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12" fillId="0" borderId="0" xfId="0" applyFont="1" applyAlignment="1">
      <alignment horizontal="center" vertical="center"/>
    </xf>
    <xf numFmtId="3" fontId="8" fillId="3" borderId="3" xfId="0" applyNumberFormat="1" applyFont="1" applyFill="1" applyBorder="1"/>
    <xf numFmtId="3" fontId="8" fillId="3" borderId="8" xfId="0" applyNumberFormat="1" applyFont="1" applyFill="1" applyBorder="1"/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9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M283"/>
  <sheetViews>
    <sheetView tabSelected="1" workbookViewId="0">
      <selection activeCell="I9" sqref="I9"/>
    </sheetView>
  </sheetViews>
  <sheetFormatPr baseColWidth="10" defaultRowHeight="15" x14ac:dyDescent="0"/>
  <cols>
    <col min="1" max="1" width="10.83203125" style="2"/>
    <col min="2" max="2" width="13.83203125" style="2" bestFit="1" customWidth="1"/>
    <col min="3" max="3" width="14.33203125" style="8" bestFit="1" customWidth="1"/>
    <col min="4" max="4" width="14" style="9" bestFit="1" customWidth="1"/>
    <col min="5" max="5" width="10.83203125" style="4"/>
    <col min="6" max="7" width="10.83203125" style="5"/>
    <col min="8" max="8" width="13.6640625" style="5" bestFit="1" customWidth="1"/>
    <col min="9" max="12" width="14" customWidth="1"/>
    <col min="13" max="13" width="16.5" bestFit="1" customWidth="1"/>
    <col min="15" max="15" width="15" bestFit="1" customWidth="1"/>
  </cols>
  <sheetData>
    <row r="1" spans="1:13">
      <c r="A1" s="2" t="s">
        <v>9</v>
      </c>
      <c r="B1" s="2" t="s">
        <v>1</v>
      </c>
      <c r="C1" s="8" t="s">
        <v>12</v>
      </c>
      <c r="D1" s="2" t="s">
        <v>2</v>
      </c>
      <c r="E1" s="4" t="s">
        <v>4</v>
      </c>
      <c r="F1" s="4" t="s">
        <v>10</v>
      </c>
      <c r="G1" s="4" t="s">
        <v>0</v>
      </c>
      <c r="H1" s="4" t="s">
        <v>11</v>
      </c>
      <c r="I1" s="1"/>
      <c r="J1" s="1"/>
      <c r="K1" s="1"/>
      <c r="M1" s="1"/>
    </row>
    <row r="2" spans="1:13">
      <c r="A2" s="6">
        <v>41285</v>
      </c>
      <c r="B2" s="2" t="s">
        <v>18</v>
      </c>
      <c r="C2" s="8">
        <v>144067.93</v>
      </c>
      <c r="D2" s="2" t="s">
        <v>3</v>
      </c>
      <c r="E2" s="4">
        <f t="shared" ref="E2:E33" si="0">IF(C2&gt;0,1,0)</f>
        <v>1</v>
      </c>
      <c r="F2" s="4" t="str">
        <f t="shared" ref="F2:F33" si="1">CHOOSE(MONTH(A2),"Janvier","Février","Mars","Avril","Mai","Juin","Juillet","Aout","Septembre","Octobre","Novembre","Décembre")</f>
        <v>Janvier</v>
      </c>
      <c r="G2" s="4">
        <f t="shared" ref="G2:G33" si="2">YEAR(A2)</f>
        <v>2013</v>
      </c>
      <c r="H2" s="4">
        <f t="shared" ref="H2:H33" si="3">MONTH(A2)</f>
        <v>1</v>
      </c>
      <c r="J2" s="10"/>
    </row>
    <row r="3" spans="1:13">
      <c r="A3" s="6">
        <v>41291</v>
      </c>
      <c r="B3" s="2" t="s">
        <v>13</v>
      </c>
      <c r="C3" s="8">
        <v>156759.93</v>
      </c>
      <c r="D3" s="2" t="s">
        <v>7</v>
      </c>
      <c r="E3" s="4">
        <f t="shared" si="0"/>
        <v>1</v>
      </c>
      <c r="F3" s="4" t="str">
        <f t="shared" si="1"/>
        <v>Janvier</v>
      </c>
      <c r="G3" s="4">
        <f t="shared" si="2"/>
        <v>2013</v>
      </c>
      <c r="H3" s="4">
        <f t="shared" si="3"/>
        <v>1</v>
      </c>
      <c r="J3" s="10"/>
    </row>
    <row r="4" spans="1:13">
      <c r="A4" s="6">
        <v>41302</v>
      </c>
      <c r="B4" s="2" t="s">
        <v>18</v>
      </c>
      <c r="C4" s="8">
        <v>127103.27</v>
      </c>
      <c r="D4" s="2" t="s">
        <v>3</v>
      </c>
      <c r="E4" s="4">
        <f t="shared" si="0"/>
        <v>1</v>
      </c>
      <c r="F4" s="4" t="str">
        <f t="shared" si="1"/>
        <v>Janvier</v>
      </c>
      <c r="G4" s="4">
        <f t="shared" si="2"/>
        <v>2013</v>
      </c>
      <c r="H4" s="4">
        <f t="shared" si="3"/>
        <v>1</v>
      </c>
      <c r="J4" s="10"/>
    </row>
    <row r="5" spans="1:13">
      <c r="A5" s="6">
        <v>41312</v>
      </c>
      <c r="B5" s="2" t="s">
        <v>13</v>
      </c>
      <c r="C5" s="8">
        <v>215704.87</v>
      </c>
      <c r="D5" s="2" t="s">
        <v>6</v>
      </c>
      <c r="E5" s="4">
        <f t="shared" si="0"/>
        <v>1</v>
      </c>
      <c r="F5" s="4" t="str">
        <f t="shared" si="1"/>
        <v>Février</v>
      </c>
      <c r="G5" s="4">
        <f t="shared" si="2"/>
        <v>2013</v>
      </c>
      <c r="H5" s="4">
        <f t="shared" si="3"/>
        <v>2</v>
      </c>
      <c r="J5" s="10"/>
    </row>
    <row r="6" spans="1:13">
      <c r="A6" s="6">
        <v>41327</v>
      </c>
      <c r="B6" s="2" t="s">
        <v>13</v>
      </c>
      <c r="C6" s="8">
        <v>147641.70000000001</v>
      </c>
      <c r="D6" s="2" t="s">
        <v>6</v>
      </c>
      <c r="E6" s="4">
        <f t="shared" si="0"/>
        <v>1</v>
      </c>
      <c r="F6" s="4" t="str">
        <f t="shared" si="1"/>
        <v>Février</v>
      </c>
      <c r="G6" s="4">
        <f t="shared" si="2"/>
        <v>2013</v>
      </c>
      <c r="H6" s="4">
        <f t="shared" si="3"/>
        <v>2</v>
      </c>
      <c r="J6" s="10"/>
    </row>
    <row r="7" spans="1:13">
      <c r="A7" s="6">
        <v>41334</v>
      </c>
      <c r="B7" s="2" t="s">
        <v>13</v>
      </c>
      <c r="C7" s="8">
        <v>135609.91</v>
      </c>
      <c r="D7" s="2" t="s">
        <v>6</v>
      </c>
      <c r="E7" s="4">
        <f t="shared" si="0"/>
        <v>1</v>
      </c>
      <c r="F7" s="4" t="str">
        <f t="shared" si="1"/>
        <v>Mars</v>
      </c>
      <c r="G7" s="4">
        <f t="shared" si="2"/>
        <v>2013</v>
      </c>
      <c r="H7" s="4">
        <f t="shared" si="3"/>
        <v>3</v>
      </c>
      <c r="J7" s="10"/>
    </row>
    <row r="8" spans="1:13">
      <c r="A8" s="6">
        <v>41339</v>
      </c>
      <c r="B8" s="2" t="s">
        <v>23</v>
      </c>
      <c r="C8" s="8">
        <v>111886.2</v>
      </c>
      <c r="D8" s="2" t="s">
        <v>7</v>
      </c>
      <c r="E8" s="4">
        <f t="shared" si="0"/>
        <v>1</v>
      </c>
      <c r="F8" s="4" t="str">
        <f t="shared" si="1"/>
        <v>Mars</v>
      </c>
      <c r="G8" s="4">
        <f t="shared" si="2"/>
        <v>2013</v>
      </c>
      <c r="H8" s="4">
        <f t="shared" si="3"/>
        <v>3</v>
      </c>
      <c r="J8" s="10"/>
    </row>
    <row r="9" spans="1:13">
      <c r="A9" s="6">
        <v>41344</v>
      </c>
      <c r="B9" s="2" t="s">
        <v>15</v>
      </c>
      <c r="C9" s="8">
        <v>126949.07</v>
      </c>
      <c r="D9" s="2" t="s">
        <v>7</v>
      </c>
      <c r="E9" s="4">
        <f t="shared" si="0"/>
        <v>1</v>
      </c>
      <c r="F9" s="4" t="str">
        <f t="shared" si="1"/>
        <v>Mars</v>
      </c>
      <c r="G9" s="4">
        <f t="shared" si="2"/>
        <v>2013</v>
      </c>
      <c r="H9" s="4">
        <f t="shared" si="3"/>
        <v>3</v>
      </c>
      <c r="J9" s="10"/>
    </row>
    <row r="10" spans="1:13">
      <c r="A10" s="6">
        <v>41346</v>
      </c>
      <c r="B10" s="2" t="s">
        <v>13</v>
      </c>
      <c r="C10" s="8">
        <v>155000.45000000001</v>
      </c>
      <c r="D10" s="2" t="s">
        <v>5</v>
      </c>
      <c r="E10" s="4">
        <f t="shared" si="0"/>
        <v>1</v>
      </c>
      <c r="F10" s="4" t="str">
        <f t="shared" si="1"/>
        <v>Mars</v>
      </c>
      <c r="G10" s="4">
        <f t="shared" si="2"/>
        <v>2013</v>
      </c>
      <c r="H10" s="4">
        <f t="shared" si="3"/>
        <v>3</v>
      </c>
      <c r="J10" s="10"/>
    </row>
    <row r="11" spans="1:13">
      <c r="A11" s="6">
        <v>41352</v>
      </c>
      <c r="B11" s="2" t="s">
        <v>17</v>
      </c>
      <c r="C11" s="8">
        <v>168336.83</v>
      </c>
      <c r="D11" s="2" t="s">
        <v>6</v>
      </c>
      <c r="E11" s="4">
        <f t="shared" si="0"/>
        <v>1</v>
      </c>
      <c r="F11" s="4" t="str">
        <f t="shared" si="1"/>
        <v>Mars</v>
      </c>
      <c r="G11" s="4">
        <f t="shared" si="2"/>
        <v>2013</v>
      </c>
      <c r="H11" s="4">
        <f t="shared" si="3"/>
        <v>3</v>
      </c>
      <c r="J11" s="10"/>
    </row>
    <row r="12" spans="1:13">
      <c r="A12" s="6">
        <v>41360</v>
      </c>
      <c r="B12" s="2" t="s">
        <v>13</v>
      </c>
      <c r="C12" s="8">
        <v>150546.98000000001</v>
      </c>
      <c r="D12" s="2" t="s">
        <v>6</v>
      </c>
      <c r="E12" s="4">
        <f t="shared" si="0"/>
        <v>1</v>
      </c>
      <c r="F12" s="4" t="str">
        <f t="shared" si="1"/>
        <v>Mars</v>
      </c>
      <c r="G12" s="4">
        <f t="shared" si="2"/>
        <v>2013</v>
      </c>
      <c r="H12" s="4">
        <f t="shared" si="3"/>
        <v>3</v>
      </c>
      <c r="J12" s="10"/>
    </row>
    <row r="13" spans="1:13">
      <c r="A13" s="6">
        <v>41362</v>
      </c>
      <c r="B13" s="2" t="s">
        <v>23</v>
      </c>
      <c r="C13" s="8">
        <v>158232.45000000001</v>
      </c>
      <c r="D13" s="2" t="s">
        <v>7</v>
      </c>
      <c r="E13" s="4">
        <f t="shared" si="0"/>
        <v>1</v>
      </c>
      <c r="F13" s="4" t="str">
        <f t="shared" si="1"/>
        <v>Mars</v>
      </c>
      <c r="G13" s="4">
        <f t="shared" si="2"/>
        <v>2013</v>
      </c>
      <c r="H13" s="4">
        <f t="shared" si="3"/>
        <v>3</v>
      </c>
      <c r="J13" s="10"/>
    </row>
    <row r="14" spans="1:13">
      <c r="A14" s="6">
        <v>41369</v>
      </c>
      <c r="B14" s="2" t="s">
        <v>18</v>
      </c>
      <c r="C14" s="8">
        <v>121778.71</v>
      </c>
      <c r="D14" s="2" t="s">
        <v>3</v>
      </c>
      <c r="E14" s="4">
        <f t="shared" si="0"/>
        <v>1</v>
      </c>
      <c r="F14" s="4" t="str">
        <f t="shared" si="1"/>
        <v>Avril</v>
      </c>
      <c r="G14" s="4">
        <f t="shared" si="2"/>
        <v>2013</v>
      </c>
      <c r="H14" s="4">
        <f t="shared" si="3"/>
        <v>4</v>
      </c>
      <c r="J14" s="10"/>
    </row>
    <row r="15" spans="1:13">
      <c r="A15" s="6">
        <v>41373</v>
      </c>
      <c r="B15" s="2" t="s">
        <v>19</v>
      </c>
      <c r="C15" s="8">
        <v>152492.04999999999</v>
      </c>
      <c r="D15" s="2" t="s">
        <v>3</v>
      </c>
      <c r="E15" s="4">
        <f t="shared" si="0"/>
        <v>1</v>
      </c>
      <c r="F15" s="4" t="str">
        <f t="shared" si="1"/>
        <v>Avril</v>
      </c>
      <c r="G15" s="4">
        <f t="shared" si="2"/>
        <v>2013</v>
      </c>
      <c r="H15" s="4">
        <f t="shared" si="3"/>
        <v>4</v>
      </c>
      <c r="J15" s="10"/>
    </row>
    <row r="16" spans="1:13">
      <c r="A16" s="6">
        <v>41376</v>
      </c>
      <c r="B16" s="2" t="s">
        <v>15</v>
      </c>
      <c r="C16" s="8">
        <v>94321.2</v>
      </c>
      <c r="D16" s="2" t="s">
        <v>7</v>
      </c>
      <c r="E16" s="4">
        <f t="shared" si="0"/>
        <v>1</v>
      </c>
      <c r="F16" s="4" t="str">
        <f t="shared" si="1"/>
        <v>Avril</v>
      </c>
      <c r="G16" s="4">
        <f t="shared" si="2"/>
        <v>2013</v>
      </c>
      <c r="H16" s="4">
        <f t="shared" si="3"/>
        <v>4</v>
      </c>
      <c r="J16" s="10"/>
    </row>
    <row r="17" spans="1:10">
      <c r="A17" s="6">
        <v>41381</v>
      </c>
      <c r="B17" s="2" t="s">
        <v>13</v>
      </c>
      <c r="C17" s="8">
        <v>185414</v>
      </c>
      <c r="D17" s="2" t="s">
        <v>6</v>
      </c>
      <c r="E17" s="4">
        <f t="shared" si="0"/>
        <v>1</v>
      </c>
      <c r="F17" s="4" t="str">
        <f t="shared" si="1"/>
        <v>Avril</v>
      </c>
      <c r="G17" s="4">
        <f t="shared" si="2"/>
        <v>2013</v>
      </c>
      <c r="H17" s="4">
        <f t="shared" si="3"/>
        <v>4</v>
      </c>
      <c r="J17" s="10"/>
    </row>
    <row r="18" spans="1:10">
      <c r="A18" s="6">
        <v>41383</v>
      </c>
      <c r="B18" s="2" t="s">
        <v>18</v>
      </c>
      <c r="C18" s="8">
        <v>153874.99</v>
      </c>
      <c r="D18" s="2" t="s">
        <v>3</v>
      </c>
      <c r="E18" s="4">
        <f t="shared" si="0"/>
        <v>1</v>
      </c>
      <c r="F18" s="4" t="str">
        <f t="shared" si="1"/>
        <v>Avril</v>
      </c>
      <c r="G18" s="4">
        <f t="shared" si="2"/>
        <v>2013</v>
      </c>
      <c r="H18" s="4">
        <f t="shared" si="3"/>
        <v>4</v>
      </c>
      <c r="J18" s="10"/>
    </row>
    <row r="19" spans="1:10">
      <c r="A19" s="6">
        <v>41388</v>
      </c>
      <c r="B19" s="2" t="s">
        <v>20</v>
      </c>
      <c r="C19" s="8">
        <v>172593.79</v>
      </c>
      <c r="D19" s="2" t="s">
        <v>5</v>
      </c>
      <c r="E19" s="4">
        <f t="shared" si="0"/>
        <v>1</v>
      </c>
      <c r="F19" s="4" t="str">
        <f t="shared" si="1"/>
        <v>Avril</v>
      </c>
      <c r="G19" s="4">
        <f t="shared" si="2"/>
        <v>2013</v>
      </c>
      <c r="H19" s="4">
        <f t="shared" si="3"/>
        <v>4</v>
      </c>
      <c r="J19" s="10"/>
    </row>
    <row r="20" spans="1:10">
      <c r="A20" s="6">
        <v>41390</v>
      </c>
      <c r="B20" s="2" t="s">
        <v>13</v>
      </c>
      <c r="C20" s="8">
        <v>164919.49</v>
      </c>
      <c r="D20" s="2" t="s">
        <v>3</v>
      </c>
      <c r="E20" s="4">
        <f t="shared" si="0"/>
        <v>1</v>
      </c>
      <c r="F20" s="4" t="str">
        <f t="shared" si="1"/>
        <v>Avril</v>
      </c>
      <c r="G20" s="4">
        <f t="shared" si="2"/>
        <v>2013</v>
      </c>
      <c r="H20" s="4">
        <f t="shared" si="3"/>
        <v>4</v>
      </c>
      <c r="J20" s="10"/>
    </row>
    <row r="21" spans="1:10">
      <c r="A21" s="6">
        <v>41393</v>
      </c>
      <c r="B21" s="2" t="s">
        <v>18</v>
      </c>
      <c r="C21" s="8">
        <v>120505.68</v>
      </c>
      <c r="D21" s="2" t="s">
        <v>3</v>
      </c>
      <c r="E21" s="4">
        <f t="shared" si="0"/>
        <v>1</v>
      </c>
      <c r="F21" s="4" t="str">
        <f t="shared" si="1"/>
        <v>Avril</v>
      </c>
      <c r="G21" s="4">
        <f t="shared" si="2"/>
        <v>2013</v>
      </c>
      <c r="H21" s="4">
        <f t="shared" si="3"/>
        <v>4</v>
      </c>
    </row>
    <row r="22" spans="1:10">
      <c r="A22" s="6">
        <v>41394</v>
      </c>
      <c r="B22" s="2" t="s">
        <v>16</v>
      </c>
      <c r="C22" s="8">
        <v>148849.53</v>
      </c>
      <c r="D22" s="2" t="s">
        <v>5</v>
      </c>
      <c r="E22" s="4">
        <f t="shared" si="0"/>
        <v>1</v>
      </c>
      <c r="F22" s="4" t="str">
        <f t="shared" si="1"/>
        <v>Avril</v>
      </c>
      <c r="G22" s="4">
        <f t="shared" si="2"/>
        <v>2013</v>
      </c>
      <c r="H22" s="4">
        <f t="shared" si="3"/>
        <v>4</v>
      </c>
    </row>
    <row r="23" spans="1:10">
      <c r="A23" s="6">
        <v>41396</v>
      </c>
      <c r="B23" s="2" t="s">
        <v>14</v>
      </c>
      <c r="C23" s="8">
        <f>72980.43+72980.43</f>
        <v>145960.85999999999</v>
      </c>
      <c r="D23" s="2" t="s">
        <v>3</v>
      </c>
      <c r="E23" s="4">
        <f t="shared" si="0"/>
        <v>1</v>
      </c>
      <c r="F23" s="4" t="str">
        <f t="shared" si="1"/>
        <v>Mai</v>
      </c>
      <c r="G23" s="4">
        <f t="shared" si="2"/>
        <v>2013</v>
      </c>
      <c r="H23" s="4">
        <f t="shared" si="3"/>
        <v>5</v>
      </c>
    </row>
    <row r="24" spans="1:10">
      <c r="A24" s="6">
        <v>41396</v>
      </c>
      <c r="B24" s="2" t="s">
        <v>14</v>
      </c>
      <c r="C24" s="8">
        <f>72712*2</f>
        <v>145424</v>
      </c>
      <c r="D24" s="2" t="s">
        <v>3</v>
      </c>
      <c r="E24" s="4">
        <f t="shared" si="0"/>
        <v>1</v>
      </c>
      <c r="F24" s="4" t="str">
        <f t="shared" si="1"/>
        <v>Mai</v>
      </c>
      <c r="G24" s="4">
        <f t="shared" si="2"/>
        <v>2013</v>
      </c>
      <c r="H24" s="4">
        <f t="shared" si="3"/>
        <v>5</v>
      </c>
    </row>
    <row r="25" spans="1:10">
      <c r="A25" s="6">
        <v>41397</v>
      </c>
      <c r="B25" s="2" t="s">
        <v>13</v>
      </c>
      <c r="C25" s="8">
        <v>153106.19</v>
      </c>
      <c r="D25" s="2" t="s">
        <v>7</v>
      </c>
      <c r="E25" s="4">
        <f t="shared" si="0"/>
        <v>1</v>
      </c>
      <c r="F25" s="4" t="str">
        <f t="shared" si="1"/>
        <v>Mai</v>
      </c>
      <c r="G25" s="4">
        <f t="shared" si="2"/>
        <v>2013</v>
      </c>
      <c r="H25" s="4">
        <f t="shared" si="3"/>
        <v>5</v>
      </c>
    </row>
    <row r="26" spans="1:10">
      <c r="A26" s="6">
        <v>41402</v>
      </c>
      <c r="B26" s="2" t="s">
        <v>15</v>
      </c>
      <c r="C26" s="8">
        <v>102040.64</v>
      </c>
      <c r="D26" s="2" t="s">
        <v>7</v>
      </c>
      <c r="E26" s="4">
        <f t="shared" si="0"/>
        <v>1</v>
      </c>
      <c r="F26" s="4" t="str">
        <f t="shared" si="1"/>
        <v>Mai</v>
      </c>
      <c r="G26" s="4">
        <f t="shared" si="2"/>
        <v>2013</v>
      </c>
      <c r="H26" s="4">
        <f t="shared" si="3"/>
        <v>5</v>
      </c>
    </row>
    <row r="27" spans="1:10">
      <c r="A27" s="6">
        <v>41407</v>
      </c>
      <c r="B27" s="2" t="s">
        <v>13</v>
      </c>
      <c r="C27" s="8">
        <v>179774.23</v>
      </c>
      <c r="D27" s="2" t="s">
        <v>3</v>
      </c>
      <c r="E27" s="4">
        <f t="shared" si="0"/>
        <v>1</v>
      </c>
      <c r="F27" s="4" t="str">
        <f t="shared" si="1"/>
        <v>Mai</v>
      </c>
      <c r="G27" s="4">
        <f t="shared" si="2"/>
        <v>2013</v>
      </c>
      <c r="H27" s="4">
        <f t="shared" si="3"/>
        <v>5</v>
      </c>
    </row>
    <row r="28" spans="1:10">
      <c r="A28" s="6">
        <v>41410</v>
      </c>
      <c r="B28" s="2" t="s">
        <v>13</v>
      </c>
      <c r="C28" s="8">
        <v>203327.49</v>
      </c>
      <c r="D28" s="2" t="s">
        <v>3</v>
      </c>
      <c r="E28" s="4">
        <f t="shared" si="0"/>
        <v>1</v>
      </c>
      <c r="F28" s="4" t="str">
        <f t="shared" si="1"/>
        <v>Mai</v>
      </c>
      <c r="G28" s="4">
        <f t="shared" si="2"/>
        <v>2013</v>
      </c>
      <c r="H28" s="4">
        <f t="shared" si="3"/>
        <v>5</v>
      </c>
    </row>
    <row r="29" spans="1:10">
      <c r="A29" s="6">
        <v>41416</v>
      </c>
      <c r="B29" s="2" t="s">
        <v>16</v>
      </c>
      <c r="C29" s="8">
        <v>137705.99</v>
      </c>
      <c r="D29" s="2" t="s">
        <v>8</v>
      </c>
      <c r="E29" s="4">
        <f t="shared" si="0"/>
        <v>1</v>
      </c>
      <c r="F29" s="4" t="str">
        <f t="shared" si="1"/>
        <v>Mai</v>
      </c>
      <c r="G29" s="4">
        <f t="shared" si="2"/>
        <v>2013</v>
      </c>
      <c r="H29" s="4">
        <f t="shared" si="3"/>
        <v>5</v>
      </c>
    </row>
    <row r="30" spans="1:10">
      <c r="A30" s="6">
        <v>41417</v>
      </c>
      <c r="B30" s="2" t="s">
        <v>13</v>
      </c>
      <c r="C30" s="8">
        <v>180324.31</v>
      </c>
      <c r="D30" s="2" t="s">
        <v>3</v>
      </c>
      <c r="E30" s="4">
        <f t="shared" si="0"/>
        <v>1</v>
      </c>
      <c r="F30" s="4" t="str">
        <f t="shared" si="1"/>
        <v>Mai</v>
      </c>
      <c r="G30" s="4">
        <f t="shared" si="2"/>
        <v>2013</v>
      </c>
      <c r="H30" s="4">
        <f t="shared" si="3"/>
        <v>5</v>
      </c>
    </row>
    <row r="31" spans="1:10">
      <c r="A31" s="6">
        <v>41422</v>
      </c>
      <c r="B31" s="2" t="s">
        <v>13</v>
      </c>
      <c r="C31" s="8">
        <v>114381.18</v>
      </c>
      <c r="D31" s="2" t="s">
        <v>6</v>
      </c>
      <c r="E31" s="4">
        <f t="shared" si="0"/>
        <v>1</v>
      </c>
      <c r="F31" s="4" t="str">
        <f t="shared" si="1"/>
        <v>Mai</v>
      </c>
      <c r="G31" s="4">
        <f t="shared" si="2"/>
        <v>2013</v>
      </c>
      <c r="H31" s="4">
        <f t="shared" si="3"/>
        <v>5</v>
      </c>
    </row>
    <row r="32" spans="1:10">
      <c r="A32" s="6">
        <v>41423</v>
      </c>
      <c r="B32" s="2" t="s">
        <v>13</v>
      </c>
      <c r="C32" s="8">
        <v>157062.32999999999</v>
      </c>
      <c r="D32" s="2" t="s">
        <v>6</v>
      </c>
      <c r="E32" s="4">
        <f t="shared" si="0"/>
        <v>1</v>
      </c>
      <c r="F32" s="4" t="str">
        <f t="shared" si="1"/>
        <v>Mai</v>
      </c>
      <c r="G32" s="4">
        <f t="shared" si="2"/>
        <v>2013</v>
      </c>
      <c r="H32" s="4">
        <f t="shared" si="3"/>
        <v>5</v>
      </c>
    </row>
    <row r="33" spans="1:8">
      <c r="A33" s="6">
        <v>41424</v>
      </c>
      <c r="B33" s="2" t="s">
        <v>18</v>
      </c>
      <c r="C33" s="8">
        <v>147924.25</v>
      </c>
      <c r="D33" s="2" t="s">
        <v>7</v>
      </c>
      <c r="E33" s="4">
        <f t="shared" si="0"/>
        <v>1</v>
      </c>
      <c r="F33" s="4" t="str">
        <f t="shared" si="1"/>
        <v>Mai</v>
      </c>
      <c r="G33" s="4">
        <f t="shared" si="2"/>
        <v>2013</v>
      </c>
      <c r="H33" s="4">
        <f t="shared" si="3"/>
        <v>5</v>
      </c>
    </row>
    <row r="34" spans="1:8">
      <c r="A34" s="6">
        <v>41432</v>
      </c>
      <c r="B34" s="2" t="s">
        <v>16</v>
      </c>
      <c r="C34" s="8">
        <v>147683.81</v>
      </c>
      <c r="D34" s="2" t="s">
        <v>8</v>
      </c>
      <c r="E34" s="4">
        <f t="shared" ref="E34:E65" si="4">IF(C34&gt;0,1,0)</f>
        <v>1</v>
      </c>
      <c r="F34" s="4" t="str">
        <f t="shared" ref="F34:F65" si="5">CHOOSE(MONTH(A34),"Janvier","Février","Mars","Avril","Mai","Juin","Juillet","Aout","Septembre","Octobre","Novembre","Décembre")</f>
        <v>Juin</v>
      </c>
      <c r="G34" s="4">
        <f t="shared" ref="G34:G65" si="6">YEAR(A34)</f>
        <v>2013</v>
      </c>
      <c r="H34" s="4">
        <f t="shared" ref="H34:H65" si="7">MONTH(A34)</f>
        <v>6</v>
      </c>
    </row>
    <row r="35" spans="1:8">
      <c r="A35" s="6">
        <v>41432</v>
      </c>
      <c r="B35" s="2" t="s">
        <v>19</v>
      </c>
      <c r="C35" s="8">
        <v>145086.22</v>
      </c>
      <c r="D35" s="2" t="s">
        <v>3</v>
      </c>
      <c r="E35" s="4">
        <f t="shared" si="4"/>
        <v>1</v>
      </c>
      <c r="F35" s="4" t="str">
        <f t="shared" si="5"/>
        <v>Juin</v>
      </c>
      <c r="G35" s="4">
        <f t="shared" si="6"/>
        <v>2013</v>
      </c>
      <c r="H35" s="4">
        <f t="shared" si="7"/>
        <v>6</v>
      </c>
    </row>
    <row r="36" spans="1:8">
      <c r="A36" s="6">
        <v>41438</v>
      </c>
      <c r="B36" s="2" t="s">
        <v>14</v>
      </c>
      <c r="C36" s="8">
        <v>204765.53</v>
      </c>
      <c r="D36" s="2" t="s">
        <v>7</v>
      </c>
      <c r="E36" s="4">
        <f t="shared" si="4"/>
        <v>1</v>
      </c>
      <c r="F36" s="4" t="str">
        <f t="shared" si="5"/>
        <v>Juin</v>
      </c>
      <c r="G36" s="4">
        <f t="shared" si="6"/>
        <v>2013</v>
      </c>
      <c r="H36" s="4">
        <f t="shared" si="7"/>
        <v>6</v>
      </c>
    </row>
    <row r="37" spans="1:8">
      <c r="A37" s="6">
        <v>41442</v>
      </c>
      <c r="B37" s="2" t="s">
        <v>19</v>
      </c>
      <c r="C37" s="8">
        <v>121827.2</v>
      </c>
      <c r="D37" s="2" t="s">
        <v>3</v>
      </c>
      <c r="E37" s="4">
        <f t="shared" si="4"/>
        <v>1</v>
      </c>
      <c r="F37" s="4" t="str">
        <f t="shared" si="5"/>
        <v>Juin</v>
      </c>
      <c r="G37" s="4">
        <f t="shared" si="6"/>
        <v>2013</v>
      </c>
      <c r="H37" s="4">
        <f t="shared" si="7"/>
        <v>6</v>
      </c>
    </row>
    <row r="38" spans="1:8">
      <c r="A38" s="6">
        <v>41444</v>
      </c>
      <c r="B38" s="2" t="s">
        <v>18</v>
      </c>
      <c r="C38" s="8">
        <v>122113.98</v>
      </c>
      <c r="D38" s="2" t="s">
        <v>5</v>
      </c>
      <c r="E38" s="4">
        <f t="shared" si="4"/>
        <v>1</v>
      </c>
      <c r="F38" s="4" t="str">
        <f t="shared" si="5"/>
        <v>Juin</v>
      </c>
      <c r="G38" s="4">
        <f t="shared" si="6"/>
        <v>2013</v>
      </c>
      <c r="H38" s="4">
        <f t="shared" si="7"/>
        <v>6</v>
      </c>
    </row>
    <row r="39" spans="1:8">
      <c r="A39" s="6">
        <v>41445</v>
      </c>
      <c r="B39" s="2" t="s">
        <v>13</v>
      </c>
      <c r="C39" s="8">
        <v>181456.09</v>
      </c>
      <c r="D39" s="2" t="s">
        <v>6</v>
      </c>
      <c r="E39" s="4">
        <f t="shared" si="4"/>
        <v>1</v>
      </c>
      <c r="F39" s="4" t="str">
        <f t="shared" si="5"/>
        <v>Juin</v>
      </c>
      <c r="G39" s="4">
        <f t="shared" si="6"/>
        <v>2013</v>
      </c>
      <c r="H39" s="4">
        <f t="shared" si="7"/>
        <v>6</v>
      </c>
    </row>
    <row r="40" spans="1:8">
      <c r="A40" s="6">
        <v>41446</v>
      </c>
      <c r="B40" s="2" t="s">
        <v>17</v>
      </c>
      <c r="C40" s="8">
        <v>102968.53</v>
      </c>
      <c r="D40" s="2" t="s">
        <v>5</v>
      </c>
      <c r="E40" s="4">
        <f t="shared" si="4"/>
        <v>1</v>
      </c>
      <c r="F40" s="4" t="str">
        <f t="shared" si="5"/>
        <v>Juin</v>
      </c>
      <c r="G40" s="4">
        <f t="shared" si="6"/>
        <v>2013</v>
      </c>
      <c r="H40" s="4">
        <f t="shared" si="7"/>
        <v>6</v>
      </c>
    </row>
    <row r="41" spans="1:8">
      <c r="A41" s="6">
        <v>41446</v>
      </c>
      <c r="B41" s="2" t="s">
        <v>15</v>
      </c>
      <c r="C41" s="8">
        <v>127083.43</v>
      </c>
      <c r="D41" s="2" t="s">
        <v>7</v>
      </c>
      <c r="E41" s="4">
        <f t="shared" si="4"/>
        <v>1</v>
      </c>
      <c r="F41" s="4" t="str">
        <f t="shared" si="5"/>
        <v>Juin</v>
      </c>
      <c r="G41" s="4">
        <f t="shared" si="6"/>
        <v>2013</v>
      </c>
      <c r="H41" s="4">
        <f t="shared" si="7"/>
        <v>6</v>
      </c>
    </row>
    <row r="42" spans="1:8">
      <c r="A42" s="6">
        <v>41450</v>
      </c>
      <c r="B42" s="2" t="s">
        <v>13</v>
      </c>
      <c r="C42" s="8">
        <v>283188.83</v>
      </c>
      <c r="D42" s="2" t="s">
        <v>5</v>
      </c>
      <c r="E42" s="4">
        <f t="shared" si="4"/>
        <v>1</v>
      </c>
      <c r="F42" s="4" t="str">
        <f t="shared" si="5"/>
        <v>Juin</v>
      </c>
      <c r="G42" s="4">
        <f t="shared" si="6"/>
        <v>2013</v>
      </c>
      <c r="H42" s="4">
        <f t="shared" si="7"/>
        <v>6</v>
      </c>
    </row>
    <row r="43" spans="1:8">
      <c r="A43" s="6">
        <v>41451</v>
      </c>
      <c r="B43" s="2" t="s">
        <v>18</v>
      </c>
      <c r="C43" s="8">
        <v>129906.63</v>
      </c>
      <c r="D43" s="2" t="s">
        <v>3</v>
      </c>
      <c r="E43" s="4">
        <f t="shared" si="4"/>
        <v>1</v>
      </c>
      <c r="F43" s="4" t="str">
        <f t="shared" si="5"/>
        <v>Juin</v>
      </c>
      <c r="G43" s="4">
        <f t="shared" si="6"/>
        <v>2013</v>
      </c>
      <c r="H43" s="4">
        <f t="shared" si="7"/>
        <v>6</v>
      </c>
    </row>
    <row r="44" spans="1:8">
      <c r="A44" s="6">
        <v>41452</v>
      </c>
      <c r="B44" s="2" t="s">
        <v>17</v>
      </c>
      <c r="C44" s="8">
        <v>245439.23</v>
      </c>
      <c r="D44" s="2" t="s">
        <v>5</v>
      </c>
      <c r="E44" s="4">
        <f t="shared" si="4"/>
        <v>1</v>
      </c>
      <c r="F44" s="4" t="str">
        <f t="shared" si="5"/>
        <v>Juin</v>
      </c>
      <c r="G44" s="4">
        <f t="shared" si="6"/>
        <v>2013</v>
      </c>
      <c r="H44" s="4">
        <f t="shared" si="7"/>
        <v>6</v>
      </c>
    </row>
    <row r="45" spans="1:8">
      <c r="A45" s="6">
        <v>41453</v>
      </c>
      <c r="B45" s="2" t="s">
        <v>13</v>
      </c>
      <c r="C45" s="8">
        <v>137522.29</v>
      </c>
      <c r="D45" s="2" t="s">
        <v>6</v>
      </c>
      <c r="E45" s="4">
        <f t="shared" si="4"/>
        <v>1</v>
      </c>
      <c r="F45" s="4" t="str">
        <f t="shared" si="5"/>
        <v>Juin</v>
      </c>
      <c r="G45" s="4">
        <f t="shared" si="6"/>
        <v>2013</v>
      </c>
      <c r="H45" s="4">
        <f t="shared" si="7"/>
        <v>6</v>
      </c>
    </row>
    <row r="46" spans="1:8">
      <c r="A46" s="6">
        <v>41453</v>
      </c>
      <c r="B46" s="2" t="s">
        <v>18</v>
      </c>
      <c r="C46" s="8">
        <v>135720.79999999999</v>
      </c>
      <c r="D46" s="2" t="s">
        <v>3</v>
      </c>
      <c r="E46" s="4">
        <f t="shared" si="4"/>
        <v>1</v>
      </c>
      <c r="F46" s="4" t="str">
        <f t="shared" si="5"/>
        <v>Juin</v>
      </c>
      <c r="G46" s="4">
        <f t="shared" si="6"/>
        <v>2013</v>
      </c>
      <c r="H46" s="4">
        <f t="shared" si="7"/>
        <v>6</v>
      </c>
    </row>
    <row r="47" spans="1:8">
      <c r="A47" s="6">
        <v>41456</v>
      </c>
      <c r="B47" s="2" t="s">
        <v>20</v>
      </c>
      <c r="C47" s="8">
        <v>134738.74</v>
      </c>
      <c r="D47" s="2" t="s">
        <v>3</v>
      </c>
      <c r="E47" s="4">
        <f t="shared" si="4"/>
        <v>1</v>
      </c>
      <c r="F47" s="4" t="str">
        <f t="shared" si="5"/>
        <v>Juillet</v>
      </c>
      <c r="G47" s="4">
        <f t="shared" si="6"/>
        <v>2013</v>
      </c>
      <c r="H47" s="4">
        <f t="shared" si="7"/>
        <v>7</v>
      </c>
    </row>
    <row r="48" spans="1:8">
      <c r="A48" s="6">
        <v>41457</v>
      </c>
      <c r="B48" s="2" t="s">
        <v>13</v>
      </c>
      <c r="C48" s="8">
        <v>151054.93</v>
      </c>
      <c r="D48" s="2" t="s">
        <v>6</v>
      </c>
      <c r="E48" s="4">
        <f t="shared" si="4"/>
        <v>1</v>
      </c>
      <c r="F48" s="4" t="str">
        <f t="shared" si="5"/>
        <v>Juillet</v>
      </c>
      <c r="G48" s="4">
        <f t="shared" si="6"/>
        <v>2013</v>
      </c>
      <c r="H48" s="4">
        <f t="shared" si="7"/>
        <v>7</v>
      </c>
    </row>
    <row r="49" spans="1:8">
      <c r="A49" s="6">
        <v>41458</v>
      </c>
      <c r="B49" s="2" t="s">
        <v>13</v>
      </c>
      <c r="C49" s="8">
        <v>224156.33</v>
      </c>
      <c r="D49" s="2" t="s">
        <v>6</v>
      </c>
      <c r="E49" s="4">
        <f t="shared" si="4"/>
        <v>1</v>
      </c>
      <c r="F49" s="4" t="str">
        <f t="shared" si="5"/>
        <v>Juillet</v>
      </c>
      <c r="G49" s="4">
        <f t="shared" si="6"/>
        <v>2013</v>
      </c>
      <c r="H49" s="4">
        <f t="shared" si="7"/>
        <v>7</v>
      </c>
    </row>
    <row r="50" spans="1:8">
      <c r="A50" s="6">
        <v>41463</v>
      </c>
      <c r="B50" s="2" t="s">
        <v>18</v>
      </c>
      <c r="C50" s="8">
        <v>127466.11</v>
      </c>
      <c r="D50" s="2" t="s">
        <v>3</v>
      </c>
      <c r="E50" s="4">
        <f t="shared" si="4"/>
        <v>1</v>
      </c>
      <c r="F50" s="4" t="str">
        <f t="shared" si="5"/>
        <v>Juillet</v>
      </c>
      <c r="G50" s="4">
        <f t="shared" si="6"/>
        <v>2013</v>
      </c>
      <c r="H50" s="4">
        <f t="shared" si="7"/>
        <v>7</v>
      </c>
    </row>
    <row r="51" spans="1:8">
      <c r="A51" s="6">
        <v>41465</v>
      </c>
      <c r="B51" s="2" t="s">
        <v>23</v>
      </c>
      <c r="C51" s="8">
        <v>107603.65</v>
      </c>
      <c r="D51" s="2" t="s">
        <v>7</v>
      </c>
      <c r="E51" s="4">
        <f t="shared" si="4"/>
        <v>1</v>
      </c>
      <c r="F51" s="4" t="str">
        <f t="shared" si="5"/>
        <v>Juillet</v>
      </c>
      <c r="G51" s="4">
        <f t="shared" si="6"/>
        <v>2013</v>
      </c>
      <c r="H51" s="4">
        <f t="shared" si="7"/>
        <v>7</v>
      </c>
    </row>
    <row r="52" spans="1:8">
      <c r="A52" s="6">
        <v>41465</v>
      </c>
      <c r="B52" s="2" t="s">
        <v>13</v>
      </c>
      <c r="C52" s="8">
        <v>186087.6</v>
      </c>
      <c r="D52" s="2" t="s">
        <v>3</v>
      </c>
      <c r="E52" s="4">
        <f t="shared" si="4"/>
        <v>1</v>
      </c>
      <c r="F52" s="4" t="str">
        <f t="shared" si="5"/>
        <v>Juillet</v>
      </c>
      <c r="G52" s="4">
        <f t="shared" si="6"/>
        <v>2013</v>
      </c>
      <c r="H52" s="4">
        <f t="shared" si="7"/>
        <v>7</v>
      </c>
    </row>
    <row r="53" spans="1:8">
      <c r="A53" s="6">
        <v>41466</v>
      </c>
      <c r="B53" s="2" t="s">
        <v>17</v>
      </c>
      <c r="C53" s="8">
        <v>156214.93</v>
      </c>
      <c r="D53" s="2" t="s">
        <v>5</v>
      </c>
      <c r="E53" s="4">
        <f t="shared" si="4"/>
        <v>1</v>
      </c>
      <c r="F53" s="4" t="str">
        <f t="shared" si="5"/>
        <v>Juillet</v>
      </c>
      <c r="G53" s="4">
        <f t="shared" si="6"/>
        <v>2013</v>
      </c>
      <c r="H53" s="4">
        <f t="shared" si="7"/>
        <v>7</v>
      </c>
    </row>
    <row r="54" spans="1:8">
      <c r="A54" s="6">
        <v>41467</v>
      </c>
      <c r="B54" s="2" t="s">
        <v>19</v>
      </c>
      <c r="C54" s="8">
        <v>148913.81</v>
      </c>
      <c r="D54" s="2" t="s">
        <v>3</v>
      </c>
      <c r="E54" s="4">
        <f t="shared" si="4"/>
        <v>1</v>
      </c>
      <c r="F54" s="4" t="str">
        <f t="shared" si="5"/>
        <v>Juillet</v>
      </c>
      <c r="G54" s="4">
        <f t="shared" si="6"/>
        <v>2013</v>
      </c>
      <c r="H54" s="4">
        <f t="shared" si="7"/>
        <v>7</v>
      </c>
    </row>
    <row r="55" spans="1:8">
      <c r="A55" s="6">
        <v>41471</v>
      </c>
      <c r="B55" s="2" t="s">
        <v>23</v>
      </c>
      <c r="C55" s="8">
        <v>140112.21</v>
      </c>
      <c r="D55" s="2" t="s">
        <v>7</v>
      </c>
      <c r="E55" s="4">
        <f t="shared" si="4"/>
        <v>1</v>
      </c>
      <c r="F55" s="4" t="str">
        <f t="shared" si="5"/>
        <v>Juillet</v>
      </c>
      <c r="G55" s="4">
        <f t="shared" si="6"/>
        <v>2013</v>
      </c>
      <c r="H55" s="4">
        <f t="shared" si="7"/>
        <v>7</v>
      </c>
    </row>
    <row r="56" spans="1:8">
      <c r="A56" s="6">
        <v>41472</v>
      </c>
      <c r="B56" s="2" t="s">
        <v>13</v>
      </c>
      <c r="C56" s="8">
        <v>140427.75</v>
      </c>
      <c r="D56" s="2" t="s">
        <v>6</v>
      </c>
      <c r="E56" s="4">
        <f t="shared" si="4"/>
        <v>1</v>
      </c>
      <c r="F56" s="4" t="str">
        <f t="shared" si="5"/>
        <v>Juillet</v>
      </c>
      <c r="G56" s="4">
        <f t="shared" si="6"/>
        <v>2013</v>
      </c>
      <c r="H56" s="4">
        <f t="shared" si="7"/>
        <v>7</v>
      </c>
    </row>
    <row r="57" spans="1:8">
      <c r="A57" s="6">
        <v>41473</v>
      </c>
      <c r="B57" s="2" t="s">
        <v>13</v>
      </c>
      <c r="C57" s="8">
        <v>249143.83</v>
      </c>
      <c r="D57" s="2" t="s">
        <v>6</v>
      </c>
      <c r="E57" s="4">
        <f t="shared" si="4"/>
        <v>1</v>
      </c>
      <c r="F57" s="4" t="str">
        <f t="shared" si="5"/>
        <v>Juillet</v>
      </c>
      <c r="G57" s="4">
        <f t="shared" si="6"/>
        <v>2013</v>
      </c>
      <c r="H57" s="4">
        <f t="shared" si="7"/>
        <v>7</v>
      </c>
    </row>
    <row r="58" spans="1:8">
      <c r="A58" s="6">
        <v>41474</v>
      </c>
      <c r="B58" s="2" t="s">
        <v>13</v>
      </c>
      <c r="C58" s="8">
        <v>156887.69</v>
      </c>
      <c r="D58" s="2" t="s">
        <v>6</v>
      </c>
      <c r="E58" s="4">
        <f t="shared" si="4"/>
        <v>1</v>
      </c>
      <c r="F58" s="4" t="str">
        <f t="shared" si="5"/>
        <v>Juillet</v>
      </c>
      <c r="G58" s="4">
        <f t="shared" si="6"/>
        <v>2013</v>
      </c>
      <c r="H58" s="4">
        <f t="shared" si="7"/>
        <v>7</v>
      </c>
    </row>
    <row r="59" spans="1:8">
      <c r="A59" s="6">
        <v>41474</v>
      </c>
      <c r="B59" s="2" t="s">
        <v>18</v>
      </c>
      <c r="C59" s="8">
        <v>115399.52</v>
      </c>
      <c r="D59" s="2" t="s">
        <v>3</v>
      </c>
      <c r="E59" s="4">
        <f t="shared" si="4"/>
        <v>1</v>
      </c>
      <c r="F59" s="4" t="str">
        <f t="shared" si="5"/>
        <v>Juillet</v>
      </c>
      <c r="G59" s="4">
        <f t="shared" si="6"/>
        <v>2013</v>
      </c>
      <c r="H59" s="4">
        <f t="shared" si="7"/>
        <v>7</v>
      </c>
    </row>
    <row r="60" spans="1:8">
      <c r="A60" s="6">
        <v>41508</v>
      </c>
      <c r="B60" s="2" t="s">
        <v>13</v>
      </c>
      <c r="C60" s="8">
        <v>165460.22</v>
      </c>
      <c r="D60" s="2" t="s">
        <v>3</v>
      </c>
      <c r="E60" s="4">
        <f t="shared" si="4"/>
        <v>1</v>
      </c>
      <c r="F60" s="4" t="str">
        <f t="shared" si="5"/>
        <v>Aout</v>
      </c>
      <c r="G60" s="4">
        <f t="shared" si="6"/>
        <v>2013</v>
      </c>
      <c r="H60" s="4">
        <f t="shared" si="7"/>
        <v>8</v>
      </c>
    </row>
    <row r="61" spans="1:8">
      <c r="A61" s="6">
        <v>41512</v>
      </c>
      <c r="B61" s="2" t="s">
        <v>13</v>
      </c>
      <c r="C61" s="8">
        <v>253828.04</v>
      </c>
      <c r="D61" s="2" t="s">
        <v>6</v>
      </c>
      <c r="E61" s="4">
        <f t="shared" si="4"/>
        <v>1</v>
      </c>
      <c r="F61" s="4" t="str">
        <f t="shared" si="5"/>
        <v>Aout</v>
      </c>
      <c r="G61" s="4">
        <f t="shared" si="6"/>
        <v>2013</v>
      </c>
      <c r="H61" s="4">
        <f t="shared" si="7"/>
        <v>8</v>
      </c>
    </row>
    <row r="62" spans="1:8">
      <c r="A62" s="6">
        <v>41515</v>
      </c>
      <c r="B62" s="2" t="s">
        <v>19</v>
      </c>
      <c r="C62" s="8">
        <v>183584.75</v>
      </c>
      <c r="D62" s="2" t="s">
        <v>3</v>
      </c>
      <c r="E62" s="4">
        <f t="shared" si="4"/>
        <v>1</v>
      </c>
      <c r="F62" s="4" t="str">
        <f t="shared" si="5"/>
        <v>Aout</v>
      </c>
      <c r="G62" s="4">
        <f t="shared" si="6"/>
        <v>2013</v>
      </c>
      <c r="H62" s="4">
        <f t="shared" si="7"/>
        <v>8</v>
      </c>
    </row>
    <row r="63" spans="1:8">
      <c r="A63" s="6">
        <v>41516</v>
      </c>
      <c r="B63" s="2" t="s">
        <v>18</v>
      </c>
      <c r="C63" s="8">
        <v>149667.19</v>
      </c>
      <c r="D63" s="2" t="s">
        <v>7</v>
      </c>
      <c r="E63" s="4">
        <f t="shared" si="4"/>
        <v>1</v>
      </c>
      <c r="F63" s="4" t="str">
        <f t="shared" si="5"/>
        <v>Aout</v>
      </c>
      <c r="G63" s="4">
        <f t="shared" si="6"/>
        <v>2013</v>
      </c>
      <c r="H63" s="4">
        <f t="shared" si="7"/>
        <v>8</v>
      </c>
    </row>
    <row r="64" spans="1:8">
      <c r="A64" s="6">
        <v>41516</v>
      </c>
      <c r="B64" s="2" t="s">
        <v>13</v>
      </c>
      <c r="C64" s="8">
        <v>157803.25</v>
      </c>
      <c r="D64" s="2" t="s">
        <v>5</v>
      </c>
      <c r="E64" s="4">
        <f t="shared" si="4"/>
        <v>1</v>
      </c>
      <c r="F64" s="4" t="str">
        <f t="shared" si="5"/>
        <v>Aout</v>
      </c>
      <c r="G64" s="4">
        <f t="shared" si="6"/>
        <v>2013</v>
      </c>
      <c r="H64" s="4">
        <f t="shared" si="7"/>
        <v>8</v>
      </c>
    </row>
    <row r="65" spans="1:8">
      <c r="A65" s="6">
        <v>41526</v>
      </c>
      <c r="B65" s="2" t="s">
        <v>17</v>
      </c>
      <c r="C65" s="8">
        <v>182470.43</v>
      </c>
      <c r="D65" s="2" t="s">
        <v>5</v>
      </c>
      <c r="E65" s="4">
        <f t="shared" si="4"/>
        <v>1</v>
      </c>
      <c r="F65" s="4" t="str">
        <f t="shared" si="5"/>
        <v>Septembre</v>
      </c>
      <c r="G65" s="4">
        <f t="shared" si="6"/>
        <v>2013</v>
      </c>
      <c r="H65" s="4">
        <f t="shared" si="7"/>
        <v>9</v>
      </c>
    </row>
    <row r="66" spans="1:8">
      <c r="A66" s="6">
        <v>41528</v>
      </c>
      <c r="B66" s="2" t="s">
        <v>13</v>
      </c>
      <c r="C66" s="8">
        <v>169363.98</v>
      </c>
      <c r="D66" s="2" t="s">
        <v>5</v>
      </c>
      <c r="E66" s="4">
        <f t="shared" ref="E66:E97" si="8">IF(C66&gt;0,1,0)</f>
        <v>1</v>
      </c>
      <c r="F66" s="4" t="str">
        <f t="shared" ref="F66:F97" si="9">CHOOSE(MONTH(A66),"Janvier","Février","Mars","Avril","Mai","Juin","Juillet","Aout","Septembre","Octobre","Novembre","Décembre")</f>
        <v>Septembre</v>
      </c>
      <c r="G66" s="4">
        <f t="shared" ref="G66:G97" si="10">YEAR(A66)</f>
        <v>2013</v>
      </c>
      <c r="H66" s="4">
        <f t="shared" ref="H66:H97" si="11">MONTH(A66)</f>
        <v>9</v>
      </c>
    </row>
    <row r="67" spans="1:8">
      <c r="A67" s="6">
        <v>41528</v>
      </c>
      <c r="B67" s="2" t="s">
        <v>15</v>
      </c>
      <c r="C67" s="8">
        <v>130022.16</v>
      </c>
      <c r="D67" s="2" t="s">
        <v>7</v>
      </c>
      <c r="E67" s="4">
        <f t="shared" si="8"/>
        <v>1</v>
      </c>
      <c r="F67" s="4" t="str">
        <f t="shared" si="9"/>
        <v>Septembre</v>
      </c>
      <c r="G67" s="4">
        <f t="shared" si="10"/>
        <v>2013</v>
      </c>
      <c r="H67" s="4">
        <f t="shared" si="11"/>
        <v>9</v>
      </c>
    </row>
    <row r="68" spans="1:8">
      <c r="A68" s="6">
        <v>41536</v>
      </c>
      <c r="B68" s="2" t="s">
        <v>19</v>
      </c>
      <c r="C68" s="8">
        <v>138824.07999999999</v>
      </c>
      <c r="D68" s="2" t="s">
        <v>3</v>
      </c>
      <c r="E68" s="4">
        <f t="shared" si="8"/>
        <v>1</v>
      </c>
      <c r="F68" s="4" t="str">
        <f t="shared" si="9"/>
        <v>Septembre</v>
      </c>
      <c r="G68" s="4">
        <f t="shared" si="10"/>
        <v>2013</v>
      </c>
      <c r="H68" s="4">
        <f t="shared" si="11"/>
        <v>9</v>
      </c>
    </row>
    <row r="69" spans="1:8">
      <c r="A69" s="6">
        <v>41548</v>
      </c>
      <c r="B69" s="2" t="s">
        <v>15</v>
      </c>
      <c r="C69" s="8">
        <v>100520.08</v>
      </c>
      <c r="D69" s="2" t="s">
        <v>7</v>
      </c>
      <c r="E69" s="4">
        <f t="shared" si="8"/>
        <v>1</v>
      </c>
      <c r="F69" s="4" t="str">
        <f t="shared" si="9"/>
        <v>Octobre</v>
      </c>
      <c r="G69" s="4">
        <f t="shared" si="10"/>
        <v>2013</v>
      </c>
      <c r="H69" s="4">
        <f t="shared" si="11"/>
        <v>10</v>
      </c>
    </row>
    <row r="70" spans="1:8">
      <c r="A70" s="6">
        <v>41547</v>
      </c>
      <c r="B70" s="2" t="s">
        <v>13</v>
      </c>
      <c r="C70" s="8">
        <v>135313.42000000001</v>
      </c>
      <c r="D70" s="2" t="s">
        <v>6</v>
      </c>
      <c r="E70" s="4">
        <f t="shared" si="8"/>
        <v>1</v>
      </c>
      <c r="F70" s="4" t="str">
        <f t="shared" si="9"/>
        <v>Septembre</v>
      </c>
      <c r="G70" s="4">
        <f t="shared" si="10"/>
        <v>2013</v>
      </c>
      <c r="H70" s="4">
        <f t="shared" si="11"/>
        <v>9</v>
      </c>
    </row>
    <row r="71" spans="1:8">
      <c r="A71" s="6">
        <v>41557</v>
      </c>
      <c r="B71" s="2" t="s">
        <v>18</v>
      </c>
      <c r="C71" s="8">
        <v>172985.5</v>
      </c>
      <c r="D71" s="2" t="s">
        <v>7</v>
      </c>
      <c r="E71" s="4">
        <f t="shared" si="8"/>
        <v>1</v>
      </c>
      <c r="F71" s="4" t="str">
        <f t="shared" si="9"/>
        <v>Octobre</v>
      </c>
      <c r="G71" s="4">
        <f t="shared" si="10"/>
        <v>2013</v>
      </c>
      <c r="H71" s="4">
        <f t="shared" si="11"/>
        <v>10</v>
      </c>
    </row>
    <row r="72" spans="1:8">
      <c r="A72" s="6">
        <v>41558</v>
      </c>
      <c r="B72" s="2" t="s">
        <v>18</v>
      </c>
      <c r="C72" s="8">
        <v>113605.46</v>
      </c>
      <c r="D72" s="2" t="s">
        <v>3</v>
      </c>
      <c r="E72" s="4">
        <f t="shared" si="8"/>
        <v>1</v>
      </c>
      <c r="F72" s="4" t="str">
        <f t="shared" si="9"/>
        <v>Octobre</v>
      </c>
      <c r="G72" s="4">
        <f t="shared" si="10"/>
        <v>2013</v>
      </c>
      <c r="H72" s="4">
        <f t="shared" si="11"/>
        <v>10</v>
      </c>
    </row>
    <row r="73" spans="1:8">
      <c r="A73" s="6">
        <v>41561</v>
      </c>
      <c r="B73" s="2" t="s">
        <v>15</v>
      </c>
      <c r="C73" s="8">
        <v>150907.99</v>
      </c>
      <c r="D73" s="2" t="s">
        <v>7</v>
      </c>
      <c r="E73" s="4">
        <f t="shared" si="8"/>
        <v>1</v>
      </c>
      <c r="F73" s="4" t="str">
        <f t="shared" si="9"/>
        <v>Octobre</v>
      </c>
      <c r="G73" s="4">
        <f t="shared" si="10"/>
        <v>2013</v>
      </c>
      <c r="H73" s="4">
        <f t="shared" si="11"/>
        <v>10</v>
      </c>
    </row>
    <row r="74" spans="1:8">
      <c r="A74" s="6">
        <v>41564</v>
      </c>
      <c r="B74" s="2" t="s">
        <v>15</v>
      </c>
      <c r="C74" s="8">
        <v>140524.66</v>
      </c>
      <c r="D74" s="2" t="s">
        <v>7</v>
      </c>
      <c r="E74" s="4">
        <f t="shared" si="8"/>
        <v>1</v>
      </c>
      <c r="F74" s="4" t="str">
        <f t="shared" si="9"/>
        <v>Octobre</v>
      </c>
      <c r="G74" s="4">
        <f t="shared" si="10"/>
        <v>2013</v>
      </c>
      <c r="H74" s="4">
        <f t="shared" si="11"/>
        <v>10</v>
      </c>
    </row>
    <row r="75" spans="1:8">
      <c r="A75" s="6">
        <v>41570</v>
      </c>
      <c r="B75" s="2" t="s">
        <v>17</v>
      </c>
      <c r="C75" s="8">
        <v>134312.92000000001</v>
      </c>
      <c r="D75" s="2" t="s">
        <v>5</v>
      </c>
      <c r="E75" s="4">
        <f t="shared" si="8"/>
        <v>1</v>
      </c>
      <c r="F75" s="4" t="str">
        <f t="shared" si="9"/>
        <v>Octobre</v>
      </c>
      <c r="G75" s="4">
        <f t="shared" si="10"/>
        <v>2013</v>
      </c>
      <c r="H75" s="4">
        <f t="shared" si="11"/>
        <v>10</v>
      </c>
    </row>
    <row r="76" spans="1:8">
      <c r="A76" s="6">
        <v>41572</v>
      </c>
      <c r="B76" s="2" t="s">
        <v>18</v>
      </c>
      <c r="C76" s="8">
        <v>207194.68</v>
      </c>
      <c r="D76" s="2" t="s">
        <v>6</v>
      </c>
      <c r="E76" s="4">
        <f t="shared" si="8"/>
        <v>1</v>
      </c>
      <c r="F76" s="4" t="str">
        <f t="shared" si="9"/>
        <v>Octobre</v>
      </c>
      <c r="G76" s="4">
        <f t="shared" si="10"/>
        <v>2013</v>
      </c>
      <c r="H76" s="4">
        <f t="shared" si="11"/>
        <v>10</v>
      </c>
    </row>
    <row r="77" spans="1:8">
      <c r="A77" s="6">
        <v>41575</v>
      </c>
      <c r="B77" s="2" t="s">
        <v>13</v>
      </c>
      <c r="C77" s="8">
        <v>155175.85999999999</v>
      </c>
      <c r="D77" s="2" t="s">
        <v>3</v>
      </c>
      <c r="E77" s="4">
        <f t="shared" si="8"/>
        <v>1</v>
      </c>
      <c r="F77" s="4" t="str">
        <f t="shared" si="9"/>
        <v>Octobre</v>
      </c>
      <c r="G77" s="4">
        <f t="shared" si="10"/>
        <v>2013</v>
      </c>
      <c r="H77" s="4">
        <f t="shared" si="11"/>
        <v>10</v>
      </c>
    </row>
    <row r="78" spans="1:8">
      <c r="A78" s="6">
        <v>41582</v>
      </c>
      <c r="B78" s="2" t="s">
        <v>15</v>
      </c>
      <c r="C78" s="8">
        <v>149586.99</v>
      </c>
      <c r="D78" s="2" t="s">
        <v>7</v>
      </c>
      <c r="E78" s="4">
        <f t="shared" si="8"/>
        <v>1</v>
      </c>
      <c r="F78" s="4" t="str">
        <f t="shared" si="9"/>
        <v>Novembre</v>
      </c>
      <c r="G78" s="4">
        <f t="shared" si="10"/>
        <v>2013</v>
      </c>
      <c r="H78" s="4">
        <f t="shared" si="11"/>
        <v>11</v>
      </c>
    </row>
    <row r="79" spans="1:8">
      <c r="A79" s="6">
        <v>41586</v>
      </c>
      <c r="B79" s="2" t="s">
        <v>19</v>
      </c>
      <c r="C79" s="8">
        <v>191207.69</v>
      </c>
      <c r="D79" s="2" t="s">
        <v>3</v>
      </c>
      <c r="E79" s="4">
        <f t="shared" si="8"/>
        <v>1</v>
      </c>
      <c r="F79" s="4" t="str">
        <f t="shared" si="9"/>
        <v>Novembre</v>
      </c>
      <c r="G79" s="4">
        <f t="shared" si="10"/>
        <v>2013</v>
      </c>
      <c r="H79" s="4">
        <f t="shared" si="11"/>
        <v>11</v>
      </c>
    </row>
    <row r="80" spans="1:8">
      <c r="A80" s="6">
        <v>41590</v>
      </c>
      <c r="B80" s="2" t="s">
        <v>13</v>
      </c>
      <c r="C80" s="8">
        <v>143256.94</v>
      </c>
      <c r="D80" s="2" t="s">
        <v>6</v>
      </c>
      <c r="E80" s="4">
        <f t="shared" si="8"/>
        <v>1</v>
      </c>
      <c r="F80" s="4" t="str">
        <f t="shared" si="9"/>
        <v>Novembre</v>
      </c>
      <c r="G80" s="4">
        <f t="shared" si="10"/>
        <v>2013</v>
      </c>
      <c r="H80" s="4">
        <f t="shared" si="11"/>
        <v>11</v>
      </c>
    </row>
    <row r="81" spans="1:13">
      <c r="A81" s="6">
        <v>41591</v>
      </c>
      <c r="B81" s="2" t="s">
        <v>18</v>
      </c>
      <c r="C81" s="8">
        <v>128298.65</v>
      </c>
      <c r="D81" s="2" t="s">
        <v>3</v>
      </c>
      <c r="E81" s="4">
        <f t="shared" si="8"/>
        <v>1</v>
      </c>
      <c r="F81" s="4" t="str">
        <f t="shared" si="9"/>
        <v>Novembre</v>
      </c>
      <c r="G81" s="4">
        <f t="shared" si="10"/>
        <v>2013</v>
      </c>
      <c r="H81" s="4">
        <f t="shared" si="11"/>
        <v>11</v>
      </c>
    </row>
    <row r="82" spans="1:13">
      <c r="A82" s="6">
        <v>41593</v>
      </c>
      <c r="B82" s="2" t="s">
        <v>13</v>
      </c>
      <c r="C82" s="8">
        <v>170776.39</v>
      </c>
      <c r="D82" s="2" t="s">
        <v>6</v>
      </c>
      <c r="E82" s="4">
        <f t="shared" si="8"/>
        <v>1</v>
      </c>
      <c r="F82" s="4" t="str">
        <f t="shared" si="9"/>
        <v>Novembre</v>
      </c>
      <c r="G82" s="4">
        <f t="shared" si="10"/>
        <v>2013</v>
      </c>
      <c r="H82" s="4">
        <f t="shared" si="11"/>
        <v>11</v>
      </c>
    </row>
    <row r="83" spans="1:13">
      <c r="A83" s="6">
        <v>41596</v>
      </c>
      <c r="B83" s="2" t="s">
        <v>14</v>
      </c>
      <c r="C83" s="8">
        <v>73072.75</v>
      </c>
      <c r="D83" s="2" t="s">
        <v>7</v>
      </c>
      <c r="E83" s="4">
        <f t="shared" si="8"/>
        <v>1</v>
      </c>
      <c r="F83" s="4" t="str">
        <f t="shared" si="9"/>
        <v>Novembre</v>
      </c>
      <c r="G83" s="4">
        <f t="shared" si="10"/>
        <v>2013</v>
      </c>
      <c r="H83" s="4">
        <f t="shared" si="11"/>
        <v>11</v>
      </c>
    </row>
    <row r="84" spans="1:13">
      <c r="A84" s="6">
        <v>41599</v>
      </c>
      <c r="B84" s="2" t="s">
        <v>17</v>
      </c>
      <c r="C84" s="8">
        <v>196128.59</v>
      </c>
      <c r="D84" s="2" t="s">
        <v>5</v>
      </c>
      <c r="E84" s="4">
        <f t="shared" si="8"/>
        <v>1</v>
      </c>
      <c r="F84" s="4" t="str">
        <f t="shared" si="9"/>
        <v>Novembre</v>
      </c>
      <c r="G84" s="4">
        <f t="shared" si="10"/>
        <v>2013</v>
      </c>
      <c r="H84" s="4">
        <f t="shared" si="11"/>
        <v>11</v>
      </c>
    </row>
    <row r="85" spans="1:13">
      <c r="A85" s="6">
        <v>41600</v>
      </c>
      <c r="B85" s="2" t="s">
        <v>13</v>
      </c>
      <c r="C85" s="8">
        <v>169270.35</v>
      </c>
      <c r="D85" s="2" t="s">
        <v>6</v>
      </c>
      <c r="E85" s="4">
        <f t="shared" si="8"/>
        <v>1</v>
      </c>
      <c r="F85" s="4" t="str">
        <f t="shared" si="9"/>
        <v>Novembre</v>
      </c>
      <c r="G85" s="4">
        <f t="shared" si="10"/>
        <v>2013</v>
      </c>
      <c r="H85" s="4">
        <f t="shared" si="11"/>
        <v>11</v>
      </c>
    </row>
    <row r="86" spans="1:13">
      <c r="A86" s="6">
        <v>41603</v>
      </c>
      <c r="B86" s="2" t="s">
        <v>14</v>
      </c>
      <c r="C86" s="8">
        <v>63891.78</v>
      </c>
      <c r="D86" s="2" t="s">
        <v>3</v>
      </c>
      <c r="E86" s="4">
        <f t="shared" si="8"/>
        <v>1</v>
      </c>
      <c r="F86" s="4" t="str">
        <f t="shared" si="9"/>
        <v>Novembre</v>
      </c>
      <c r="G86" s="4">
        <f t="shared" si="10"/>
        <v>2013</v>
      </c>
      <c r="H86" s="4">
        <f t="shared" si="11"/>
        <v>11</v>
      </c>
    </row>
    <row r="87" spans="1:13">
      <c r="A87" s="6">
        <v>41605</v>
      </c>
      <c r="B87" s="2" t="s">
        <v>15</v>
      </c>
      <c r="C87" s="8">
        <v>137416.66</v>
      </c>
      <c r="D87" s="2" t="s">
        <v>5</v>
      </c>
      <c r="E87" s="4">
        <f t="shared" si="8"/>
        <v>1</v>
      </c>
      <c r="F87" s="4" t="str">
        <f t="shared" si="9"/>
        <v>Novembre</v>
      </c>
      <c r="G87" s="4">
        <f t="shared" si="10"/>
        <v>2013</v>
      </c>
      <c r="H87" s="4">
        <f t="shared" si="11"/>
        <v>11</v>
      </c>
    </row>
    <row r="88" spans="1:13">
      <c r="A88" s="6">
        <v>41607</v>
      </c>
      <c r="B88" s="2" t="s">
        <v>13</v>
      </c>
      <c r="C88" s="8">
        <v>258964.75</v>
      </c>
      <c r="D88" s="2" t="s">
        <v>6</v>
      </c>
      <c r="E88" s="4">
        <f t="shared" si="8"/>
        <v>1</v>
      </c>
      <c r="F88" s="4" t="str">
        <f t="shared" si="9"/>
        <v>Novembre</v>
      </c>
      <c r="G88" s="4">
        <f t="shared" si="10"/>
        <v>2013</v>
      </c>
      <c r="H88" s="4">
        <f t="shared" si="11"/>
        <v>11</v>
      </c>
    </row>
    <row r="89" spans="1:13">
      <c r="A89" s="6">
        <v>41612</v>
      </c>
      <c r="B89" s="2" t="s">
        <v>13</v>
      </c>
      <c r="C89" s="8">
        <v>234682.86</v>
      </c>
      <c r="D89" s="2" t="s">
        <v>3</v>
      </c>
      <c r="E89" s="4">
        <f t="shared" si="8"/>
        <v>1</v>
      </c>
      <c r="F89" s="4" t="str">
        <f t="shared" si="9"/>
        <v>Décembre</v>
      </c>
      <c r="G89" s="4">
        <f t="shared" si="10"/>
        <v>2013</v>
      </c>
      <c r="H89" s="4">
        <f t="shared" si="11"/>
        <v>12</v>
      </c>
    </row>
    <row r="90" spans="1:13">
      <c r="A90" s="6">
        <v>41614</v>
      </c>
      <c r="B90" s="2" t="s">
        <v>15</v>
      </c>
      <c r="C90" s="8">
        <v>144172.29</v>
      </c>
      <c r="D90" s="2" t="s">
        <v>7</v>
      </c>
      <c r="E90" s="4">
        <f t="shared" si="8"/>
        <v>1</v>
      </c>
      <c r="F90" s="4" t="str">
        <f t="shared" si="9"/>
        <v>Décembre</v>
      </c>
      <c r="G90" s="4">
        <f t="shared" si="10"/>
        <v>2013</v>
      </c>
      <c r="H90" s="4">
        <f t="shared" si="11"/>
        <v>12</v>
      </c>
    </row>
    <row r="91" spans="1:13">
      <c r="A91" s="6">
        <v>41621</v>
      </c>
      <c r="B91" s="2" t="s">
        <v>16</v>
      </c>
      <c r="C91" s="8">
        <v>214316.96</v>
      </c>
      <c r="D91" s="2" t="s">
        <v>5</v>
      </c>
      <c r="E91" s="4">
        <f t="shared" si="8"/>
        <v>1</v>
      </c>
      <c r="F91" s="4" t="str">
        <f t="shared" si="9"/>
        <v>Décembre</v>
      </c>
      <c r="G91" s="4">
        <f t="shared" si="10"/>
        <v>2013</v>
      </c>
      <c r="H91" s="4">
        <f t="shared" si="11"/>
        <v>12</v>
      </c>
    </row>
    <row r="92" spans="1:13">
      <c r="A92" s="6">
        <v>41624</v>
      </c>
      <c r="B92" s="2" t="s">
        <v>13</v>
      </c>
      <c r="C92" s="8">
        <v>190822.05</v>
      </c>
      <c r="D92" s="2" t="s">
        <v>6</v>
      </c>
      <c r="E92" s="4">
        <f t="shared" si="8"/>
        <v>1</v>
      </c>
      <c r="F92" s="4" t="str">
        <f t="shared" si="9"/>
        <v>Décembre</v>
      </c>
      <c r="G92" s="4">
        <f t="shared" si="10"/>
        <v>2013</v>
      </c>
      <c r="H92" s="4">
        <f t="shared" si="11"/>
        <v>12</v>
      </c>
    </row>
    <row r="93" spans="1:13">
      <c r="A93" s="6">
        <v>41625</v>
      </c>
      <c r="B93" s="2" t="s">
        <v>19</v>
      </c>
      <c r="C93" s="8">
        <v>137261.57</v>
      </c>
      <c r="D93" s="2" t="s">
        <v>3</v>
      </c>
      <c r="E93" s="4">
        <f t="shared" si="8"/>
        <v>1</v>
      </c>
      <c r="F93" s="4" t="str">
        <f t="shared" si="9"/>
        <v>Décembre</v>
      </c>
      <c r="G93" s="4">
        <f t="shared" si="10"/>
        <v>2013</v>
      </c>
      <c r="H93" s="4">
        <f t="shared" si="11"/>
        <v>12</v>
      </c>
    </row>
    <row r="94" spans="1:13">
      <c r="A94" s="6">
        <v>41627</v>
      </c>
      <c r="B94" s="2" t="s">
        <v>15</v>
      </c>
      <c r="C94" s="8">
        <v>132535.04000000001</v>
      </c>
      <c r="D94" s="2" t="s">
        <v>5</v>
      </c>
      <c r="E94" s="4">
        <f t="shared" si="8"/>
        <v>1</v>
      </c>
      <c r="F94" s="4" t="str">
        <f t="shared" si="9"/>
        <v>Décembre</v>
      </c>
      <c r="G94" s="4">
        <f t="shared" si="10"/>
        <v>2013</v>
      </c>
      <c r="H94" s="4">
        <f t="shared" si="11"/>
        <v>12</v>
      </c>
    </row>
    <row r="95" spans="1:13">
      <c r="A95" s="6">
        <v>41628</v>
      </c>
      <c r="B95" s="2" t="s">
        <v>13</v>
      </c>
      <c r="C95" s="8">
        <v>234772.25</v>
      </c>
      <c r="D95" s="2" t="s">
        <v>6</v>
      </c>
      <c r="E95" s="4">
        <f t="shared" si="8"/>
        <v>1</v>
      </c>
      <c r="F95" s="4" t="str">
        <f t="shared" si="9"/>
        <v>Décembre</v>
      </c>
      <c r="G95" s="4">
        <f t="shared" si="10"/>
        <v>2013</v>
      </c>
      <c r="H95" s="4">
        <f t="shared" si="11"/>
        <v>12</v>
      </c>
    </row>
    <row r="96" spans="1:13">
      <c r="A96" s="6">
        <v>41660</v>
      </c>
      <c r="B96" s="2" t="s">
        <v>13</v>
      </c>
      <c r="C96" s="8">
        <v>208636.88</v>
      </c>
      <c r="D96" s="2" t="s">
        <v>6</v>
      </c>
      <c r="E96" s="4">
        <f t="shared" si="8"/>
        <v>1</v>
      </c>
      <c r="F96" s="4" t="str">
        <f t="shared" si="9"/>
        <v>Janvier</v>
      </c>
      <c r="G96" s="4">
        <f t="shared" si="10"/>
        <v>2014</v>
      </c>
      <c r="H96" s="4">
        <f t="shared" si="11"/>
        <v>1</v>
      </c>
      <c r="I96" s="3"/>
      <c r="J96" s="3"/>
      <c r="K96" s="3"/>
      <c r="M96" s="7"/>
    </row>
    <row r="97" spans="1:13">
      <c r="A97" s="6">
        <v>41663</v>
      </c>
      <c r="B97" s="2" t="s">
        <v>18</v>
      </c>
      <c r="C97" s="8">
        <v>115896.5</v>
      </c>
      <c r="D97" s="2" t="s">
        <v>3</v>
      </c>
      <c r="E97" s="4">
        <f t="shared" si="8"/>
        <v>1</v>
      </c>
      <c r="F97" s="4" t="str">
        <f t="shared" si="9"/>
        <v>Janvier</v>
      </c>
      <c r="G97" s="4">
        <f t="shared" si="10"/>
        <v>2014</v>
      </c>
      <c r="H97" s="4">
        <f t="shared" si="11"/>
        <v>1</v>
      </c>
      <c r="I97" s="3"/>
      <c r="J97" s="3"/>
      <c r="K97" s="3"/>
      <c r="M97" s="7"/>
    </row>
    <row r="98" spans="1:13">
      <c r="A98" s="6">
        <v>41663</v>
      </c>
      <c r="B98" s="2" t="s">
        <v>13</v>
      </c>
      <c r="C98" s="8">
        <v>196626.73</v>
      </c>
      <c r="D98" s="2" t="s">
        <v>6</v>
      </c>
      <c r="E98" s="4">
        <f t="shared" ref="E98:E129" si="12">IF(C98&gt;0,1,0)</f>
        <v>1</v>
      </c>
      <c r="F98" s="4" t="str">
        <f t="shared" ref="F98:F129" si="13">CHOOSE(MONTH(A98),"Janvier","Février","Mars","Avril","Mai","Juin","Juillet","Aout","Septembre","Octobre","Novembre","Décembre")</f>
        <v>Janvier</v>
      </c>
      <c r="G98" s="4">
        <f t="shared" ref="G98:G129" si="14">YEAR(A98)</f>
        <v>2014</v>
      </c>
      <c r="H98" s="4">
        <f t="shared" ref="H98:H129" si="15">MONTH(A98)</f>
        <v>1</v>
      </c>
      <c r="I98" s="1"/>
      <c r="J98" s="1"/>
      <c r="K98" s="3"/>
    </row>
    <row r="99" spans="1:13">
      <c r="A99" s="6">
        <v>41674</v>
      </c>
      <c r="B99" s="2" t="s">
        <v>13</v>
      </c>
      <c r="C99" s="8">
        <v>165204.54</v>
      </c>
      <c r="D99" s="2" t="s">
        <v>6</v>
      </c>
      <c r="E99" s="4">
        <f t="shared" si="12"/>
        <v>1</v>
      </c>
      <c r="F99" s="4" t="str">
        <f t="shared" si="13"/>
        <v>Février</v>
      </c>
      <c r="G99" s="4">
        <f t="shared" si="14"/>
        <v>2014</v>
      </c>
      <c r="H99" s="4">
        <f t="shared" si="15"/>
        <v>2</v>
      </c>
      <c r="I99" s="1"/>
      <c r="J99" s="1"/>
      <c r="K99" s="3"/>
    </row>
    <row r="100" spans="1:13">
      <c r="A100" s="6">
        <v>41677</v>
      </c>
      <c r="B100" s="2" t="s">
        <v>14</v>
      </c>
      <c r="C100" s="8">
        <v>159496.25</v>
      </c>
      <c r="D100" s="2" t="s">
        <v>5</v>
      </c>
      <c r="E100" s="4">
        <f t="shared" si="12"/>
        <v>1</v>
      </c>
      <c r="F100" s="4" t="str">
        <f t="shared" si="13"/>
        <v>Février</v>
      </c>
      <c r="G100" s="4">
        <f t="shared" si="14"/>
        <v>2014</v>
      </c>
      <c r="H100" s="4">
        <f t="shared" si="15"/>
        <v>2</v>
      </c>
      <c r="I100" s="1"/>
      <c r="J100" s="1"/>
      <c r="K100" s="3"/>
    </row>
    <row r="101" spans="1:13">
      <c r="A101" s="6">
        <v>41687</v>
      </c>
      <c r="B101" s="2" t="s">
        <v>15</v>
      </c>
      <c r="C101" s="8">
        <v>172766.22</v>
      </c>
      <c r="D101" s="2" t="s">
        <v>7</v>
      </c>
      <c r="E101" s="4">
        <f t="shared" si="12"/>
        <v>1</v>
      </c>
      <c r="F101" s="4" t="str">
        <f t="shared" si="13"/>
        <v>Février</v>
      </c>
      <c r="G101" s="4">
        <f t="shared" si="14"/>
        <v>2014</v>
      </c>
      <c r="H101" s="4">
        <f t="shared" si="15"/>
        <v>2</v>
      </c>
      <c r="I101" s="1"/>
      <c r="J101" s="1"/>
      <c r="K101" s="3"/>
    </row>
    <row r="102" spans="1:13">
      <c r="A102" s="6">
        <v>41689</v>
      </c>
      <c r="B102" s="2" t="s">
        <v>16</v>
      </c>
      <c r="C102" s="8">
        <v>132505.94</v>
      </c>
      <c r="D102" s="2" t="s">
        <v>8</v>
      </c>
      <c r="E102" s="4">
        <f t="shared" si="12"/>
        <v>1</v>
      </c>
      <c r="F102" s="4" t="str">
        <f t="shared" si="13"/>
        <v>Février</v>
      </c>
      <c r="G102" s="4">
        <f t="shared" si="14"/>
        <v>2014</v>
      </c>
      <c r="H102" s="4">
        <f t="shared" si="15"/>
        <v>2</v>
      </c>
      <c r="I102" s="1"/>
      <c r="J102" s="1"/>
      <c r="K102" s="3"/>
    </row>
    <row r="103" spans="1:13">
      <c r="A103" s="6">
        <v>41690</v>
      </c>
      <c r="B103" s="2" t="s">
        <v>15</v>
      </c>
      <c r="C103" s="8">
        <v>78414.45</v>
      </c>
      <c r="D103" s="2" t="s">
        <v>7</v>
      </c>
      <c r="E103" s="4">
        <f t="shared" si="12"/>
        <v>1</v>
      </c>
      <c r="F103" s="4" t="str">
        <f t="shared" si="13"/>
        <v>Février</v>
      </c>
      <c r="G103" s="4">
        <f t="shared" si="14"/>
        <v>2014</v>
      </c>
      <c r="H103" s="4">
        <f t="shared" si="15"/>
        <v>2</v>
      </c>
      <c r="I103" s="1"/>
      <c r="J103" s="1"/>
      <c r="K103" s="3"/>
    </row>
    <row r="104" spans="1:13">
      <c r="A104" s="6">
        <v>41691</v>
      </c>
      <c r="B104" s="2" t="s">
        <v>17</v>
      </c>
      <c r="C104" s="8">
        <v>134769.64000000001</v>
      </c>
      <c r="D104" s="2" t="s">
        <v>3</v>
      </c>
      <c r="E104" s="4">
        <f t="shared" si="12"/>
        <v>1</v>
      </c>
      <c r="F104" s="4" t="str">
        <f t="shared" si="13"/>
        <v>Février</v>
      </c>
      <c r="G104" s="4">
        <f t="shared" si="14"/>
        <v>2014</v>
      </c>
      <c r="H104" s="4">
        <f t="shared" si="15"/>
        <v>2</v>
      </c>
      <c r="I104" s="1"/>
      <c r="J104" s="1"/>
      <c r="K104" s="3"/>
    </row>
    <row r="105" spans="1:13">
      <c r="A105" s="6">
        <v>41690</v>
      </c>
      <c r="B105" s="2" t="s">
        <v>15</v>
      </c>
      <c r="C105" s="8">
        <v>126512.26</v>
      </c>
      <c r="D105" s="2" t="s">
        <v>7</v>
      </c>
      <c r="E105" s="4">
        <f t="shared" si="12"/>
        <v>1</v>
      </c>
      <c r="F105" s="4" t="str">
        <f t="shared" si="13"/>
        <v>Février</v>
      </c>
      <c r="G105" s="4">
        <f t="shared" si="14"/>
        <v>2014</v>
      </c>
      <c r="H105" s="4">
        <f t="shared" si="15"/>
        <v>2</v>
      </c>
      <c r="I105" s="1"/>
      <c r="J105" s="1"/>
      <c r="K105" s="3"/>
    </row>
    <row r="106" spans="1:13">
      <c r="A106" s="6">
        <v>41697</v>
      </c>
      <c r="B106" s="2" t="s">
        <v>18</v>
      </c>
      <c r="C106" s="8">
        <v>169586.47</v>
      </c>
      <c r="D106" s="2" t="s">
        <v>6</v>
      </c>
      <c r="E106" s="4">
        <f t="shared" si="12"/>
        <v>1</v>
      </c>
      <c r="F106" s="4" t="str">
        <f t="shared" si="13"/>
        <v>Février</v>
      </c>
      <c r="G106" s="4">
        <f t="shared" si="14"/>
        <v>2014</v>
      </c>
      <c r="H106" s="4">
        <f t="shared" si="15"/>
        <v>2</v>
      </c>
      <c r="I106" s="1"/>
      <c r="J106" s="1"/>
      <c r="K106" s="3"/>
    </row>
    <row r="107" spans="1:13">
      <c r="A107" s="6">
        <v>41698</v>
      </c>
      <c r="B107" s="2" t="s">
        <v>18</v>
      </c>
      <c r="C107" s="8">
        <v>158605.34</v>
      </c>
      <c r="D107" s="2" t="s">
        <v>3</v>
      </c>
      <c r="E107" s="4">
        <f t="shared" si="12"/>
        <v>1</v>
      </c>
      <c r="F107" s="4" t="str">
        <f t="shared" si="13"/>
        <v>Février</v>
      </c>
      <c r="G107" s="4">
        <f t="shared" si="14"/>
        <v>2014</v>
      </c>
      <c r="H107" s="4">
        <f t="shared" si="15"/>
        <v>2</v>
      </c>
      <c r="I107" s="1"/>
      <c r="J107" s="1"/>
      <c r="K107" s="3"/>
      <c r="L107" s="1"/>
      <c r="M107" s="1"/>
    </row>
    <row r="108" spans="1:13">
      <c r="A108" s="6">
        <v>41704</v>
      </c>
      <c r="B108" s="2" t="s">
        <v>15</v>
      </c>
      <c r="C108" s="8">
        <v>117208.14</v>
      </c>
      <c r="D108" s="2" t="s">
        <v>7</v>
      </c>
      <c r="E108" s="4">
        <f t="shared" si="12"/>
        <v>1</v>
      </c>
      <c r="F108" s="4" t="str">
        <f t="shared" si="13"/>
        <v>Mars</v>
      </c>
      <c r="G108" s="4">
        <f t="shared" si="14"/>
        <v>2014</v>
      </c>
      <c r="H108" s="4">
        <f t="shared" si="15"/>
        <v>3</v>
      </c>
      <c r="I108" s="1"/>
      <c r="J108" s="1"/>
      <c r="K108" s="3"/>
      <c r="L108" s="1"/>
      <c r="M108" s="1"/>
    </row>
    <row r="109" spans="1:13">
      <c r="A109" s="6">
        <v>41708</v>
      </c>
      <c r="B109" s="2" t="s">
        <v>13</v>
      </c>
      <c r="C109" s="8">
        <v>149988.82</v>
      </c>
      <c r="D109" s="2" t="s">
        <v>6</v>
      </c>
      <c r="E109" s="4">
        <f t="shared" si="12"/>
        <v>1</v>
      </c>
      <c r="F109" s="4" t="str">
        <f t="shared" si="13"/>
        <v>Mars</v>
      </c>
      <c r="G109" s="4">
        <f t="shared" si="14"/>
        <v>2014</v>
      </c>
      <c r="H109" s="4">
        <f t="shared" si="15"/>
        <v>3</v>
      </c>
      <c r="I109" s="1"/>
      <c r="J109" s="1"/>
      <c r="K109" s="3"/>
      <c r="L109" s="1"/>
      <c r="M109" s="1"/>
    </row>
    <row r="110" spans="1:13">
      <c r="A110" s="6">
        <v>41710</v>
      </c>
      <c r="B110" s="2" t="s">
        <v>13</v>
      </c>
      <c r="C110" s="8">
        <v>233158.15</v>
      </c>
      <c r="D110" s="2" t="s">
        <v>6</v>
      </c>
      <c r="E110" s="4">
        <f t="shared" si="12"/>
        <v>1</v>
      </c>
      <c r="F110" s="4" t="str">
        <f t="shared" si="13"/>
        <v>Mars</v>
      </c>
      <c r="G110" s="4">
        <f t="shared" si="14"/>
        <v>2014</v>
      </c>
      <c r="H110" s="4">
        <f t="shared" si="15"/>
        <v>3</v>
      </c>
      <c r="I110" s="1"/>
      <c r="J110" s="1"/>
      <c r="K110" s="3"/>
      <c r="L110" s="1"/>
      <c r="M110" s="1"/>
    </row>
    <row r="111" spans="1:13">
      <c r="A111" s="6">
        <v>41711</v>
      </c>
      <c r="B111" s="2" t="s">
        <v>13</v>
      </c>
      <c r="C111" s="8">
        <v>167082.68</v>
      </c>
      <c r="D111" s="2" t="s">
        <v>6</v>
      </c>
      <c r="E111" s="4">
        <f t="shared" si="12"/>
        <v>1</v>
      </c>
      <c r="F111" s="4" t="str">
        <f t="shared" si="13"/>
        <v>Mars</v>
      </c>
      <c r="G111" s="4">
        <f t="shared" si="14"/>
        <v>2014</v>
      </c>
      <c r="H111" s="4">
        <f t="shared" si="15"/>
        <v>3</v>
      </c>
      <c r="I111" s="1"/>
      <c r="J111" s="1"/>
      <c r="K111" s="3"/>
      <c r="L111" s="1"/>
      <c r="M111" s="1"/>
    </row>
    <row r="112" spans="1:13">
      <c r="A112" s="6">
        <v>41732</v>
      </c>
      <c r="B112" s="2" t="s">
        <v>13</v>
      </c>
      <c r="C112" s="8">
        <v>133725.14000000001</v>
      </c>
      <c r="D112" s="2" t="s">
        <v>6</v>
      </c>
      <c r="E112" s="4">
        <f t="shared" si="12"/>
        <v>1</v>
      </c>
      <c r="F112" s="4" t="str">
        <f t="shared" si="13"/>
        <v>Avril</v>
      </c>
      <c r="G112" s="4">
        <f t="shared" si="14"/>
        <v>2014</v>
      </c>
      <c r="H112" s="4">
        <f t="shared" si="15"/>
        <v>4</v>
      </c>
      <c r="I112" s="1"/>
      <c r="J112" s="1"/>
      <c r="K112" s="3"/>
      <c r="L112" s="1"/>
      <c r="M112" s="1"/>
    </row>
    <row r="113" spans="1:13">
      <c r="A113" s="6">
        <v>41739</v>
      </c>
      <c r="B113" s="2" t="s">
        <v>18</v>
      </c>
      <c r="C113" s="8">
        <v>167029.85999999999</v>
      </c>
      <c r="D113" s="2" t="s">
        <v>3</v>
      </c>
      <c r="E113" s="4">
        <f t="shared" si="12"/>
        <v>1</v>
      </c>
      <c r="F113" s="4" t="str">
        <f t="shared" si="13"/>
        <v>Avril</v>
      </c>
      <c r="G113" s="4">
        <f t="shared" si="14"/>
        <v>2014</v>
      </c>
      <c r="H113" s="4">
        <f t="shared" si="15"/>
        <v>4</v>
      </c>
      <c r="I113" s="1"/>
      <c r="J113" s="1"/>
      <c r="K113" s="3"/>
      <c r="L113" s="1"/>
      <c r="M113" s="1"/>
    </row>
    <row r="114" spans="1:13">
      <c r="A114" s="6">
        <v>41744</v>
      </c>
      <c r="B114" s="2" t="s">
        <v>18</v>
      </c>
      <c r="C114" s="8">
        <v>185421.95</v>
      </c>
      <c r="D114" s="2" t="s">
        <v>3</v>
      </c>
      <c r="E114" s="4">
        <f t="shared" si="12"/>
        <v>1</v>
      </c>
      <c r="F114" s="4" t="str">
        <f t="shared" si="13"/>
        <v>Avril</v>
      </c>
      <c r="G114" s="4">
        <f t="shared" si="14"/>
        <v>2014</v>
      </c>
      <c r="H114" s="4">
        <f t="shared" si="15"/>
        <v>4</v>
      </c>
      <c r="I114" s="1"/>
      <c r="J114" s="1"/>
      <c r="K114" s="1"/>
      <c r="L114" s="1"/>
      <c r="M114" s="1"/>
    </row>
    <row r="115" spans="1:13">
      <c r="A115" s="6">
        <v>41752</v>
      </c>
      <c r="B115" s="2" t="s">
        <v>15</v>
      </c>
      <c r="C115" s="8">
        <v>323097.15000000002</v>
      </c>
      <c r="D115" s="2" t="s">
        <v>7</v>
      </c>
      <c r="E115" s="4">
        <f t="shared" si="12"/>
        <v>1</v>
      </c>
      <c r="F115" s="4" t="str">
        <f t="shared" si="13"/>
        <v>Avril</v>
      </c>
      <c r="G115" s="4">
        <f t="shared" si="14"/>
        <v>2014</v>
      </c>
      <c r="H115" s="4">
        <f t="shared" si="15"/>
        <v>4</v>
      </c>
      <c r="I115" s="1"/>
      <c r="J115" s="1"/>
      <c r="K115" s="1"/>
      <c r="L115" s="1"/>
      <c r="M115" s="1"/>
    </row>
    <row r="116" spans="1:13">
      <c r="A116" s="6">
        <v>41754</v>
      </c>
      <c r="B116" s="2" t="s">
        <v>13</v>
      </c>
      <c r="C116" s="8">
        <v>161515.84</v>
      </c>
      <c r="D116" s="2" t="s">
        <v>6</v>
      </c>
      <c r="E116" s="4">
        <f t="shared" si="12"/>
        <v>1</v>
      </c>
      <c r="F116" s="4" t="str">
        <f t="shared" si="13"/>
        <v>Avril</v>
      </c>
      <c r="G116" s="4">
        <f t="shared" si="14"/>
        <v>2014</v>
      </c>
      <c r="H116" s="4">
        <f t="shared" si="15"/>
        <v>4</v>
      </c>
      <c r="I116" s="1"/>
      <c r="J116" s="1"/>
      <c r="K116" s="1"/>
      <c r="L116" s="1"/>
      <c r="M116" s="1"/>
    </row>
    <row r="117" spans="1:13">
      <c r="A117" s="6">
        <v>41766</v>
      </c>
      <c r="B117" s="2" t="s">
        <v>13</v>
      </c>
      <c r="C117" s="8">
        <v>154482.01999999999</v>
      </c>
      <c r="D117" s="2" t="s">
        <v>6</v>
      </c>
      <c r="E117" s="4">
        <f t="shared" si="12"/>
        <v>1</v>
      </c>
      <c r="F117" s="4" t="str">
        <f t="shared" si="13"/>
        <v>Mai</v>
      </c>
      <c r="G117" s="4">
        <f t="shared" si="14"/>
        <v>2014</v>
      </c>
      <c r="H117" s="4">
        <f t="shared" si="15"/>
        <v>5</v>
      </c>
      <c r="I117" s="1"/>
      <c r="J117" s="1"/>
      <c r="K117" s="1"/>
      <c r="L117" s="1"/>
      <c r="M117" s="1"/>
    </row>
    <row r="118" spans="1:13">
      <c r="A118" s="6">
        <v>41772</v>
      </c>
      <c r="B118" s="2" t="s">
        <v>13</v>
      </c>
      <c r="C118" s="8">
        <v>180485.77</v>
      </c>
      <c r="D118" s="2" t="s">
        <v>6</v>
      </c>
      <c r="E118" s="4">
        <f t="shared" si="12"/>
        <v>1</v>
      </c>
      <c r="F118" s="4" t="str">
        <f t="shared" si="13"/>
        <v>Mai</v>
      </c>
      <c r="G118" s="4">
        <f t="shared" si="14"/>
        <v>2014</v>
      </c>
      <c r="H118" s="4">
        <f t="shared" si="15"/>
        <v>5</v>
      </c>
      <c r="I118" s="1"/>
      <c r="J118" s="1"/>
      <c r="K118" s="1"/>
      <c r="L118" s="1"/>
      <c r="M118" s="1"/>
    </row>
    <row r="119" spans="1:13">
      <c r="A119" s="6">
        <v>41773</v>
      </c>
      <c r="B119" s="2" t="s">
        <v>15</v>
      </c>
      <c r="C119" s="8">
        <v>119170.43</v>
      </c>
      <c r="D119" s="2" t="s">
        <v>7</v>
      </c>
      <c r="E119" s="4">
        <f t="shared" si="12"/>
        <v>1</v>
      </c>
      <c r="F119" s="4" t="str">
        <f t="shared" si="13"/>
        <v>Mai</v>
      </c>
      <c r="G119" s="4">
        <f t="shared" si="14"/>
        <v>2014</v>
      </c>
      <c r="H119" s="4">
        <f t="shared" si="15"/>
        <v>5</v>
      </c>
      <c r="I119" s="1"/>
      <c r="J119" s="1"/>
      <c r="K119" s="1"/>
      <c r="L119" s="1"/>
      <c r="M119" s="1"/>
    </row>
    <row r="120" spans="1:13">
      <c r="A120" s="6">
        <v>41775</v>
      </c>
      <c r="B120" s="2" t="s">
        <v>15</v>
      </c>
      <c r="C120" s="8">
        <v>127028.38</v>
      </c>
      <c r="D120" s="2" t="s">
        <v>3</v>
      </c>
      <c r="E120" s="4">
        <f t="shared" si="12"/>
        <v>1</v>
      </c>
      <c r="F120" s="4" t="str">
        <f t="shared" si="13"/>
        <v>Mai</v>
      </c>
      <c r="G120" s="4">
        <f t="shared" si="14"/>
        <v>2014</v>
      </c>
      <c r="H120" s="4">
        <f t="shared" si="15"/>
        <v>5</v>
      </c>
      <c r="I120" s="1"/>
      <c r="J120" s="1"/>
      <c r="K120" s="1"/>
      <c r="L120" s="1"/>
      <c r="M120" s="1"/>
    </row>
    <row r="121" spans="1:13">
      <c r="A121" s="6">
        <v>41780</v>
      </c>
      <c r="B121" s="2" t="s">
        <v>13</v>
      </c>
      <c r="C121" s="8">
        <v>136687.17000000001</v>
      </c>
      <c r="D121" s="2" t="s">
        <v>5</v>
      </c>
      <c r="E121" s="4">
        <f t="shared" si="12"/>
        <v>1</v>
      </c>
      <c r="F121" s="4" t="str">
        <f t="shared" si="13"/>
        <v>Mai</v>
      </c>
      <c r="G121" s="4">
        <f t="shared" si="14"/>
        <v>2014</v>
      </c>
      <c r="H121" s="4">
        <f t="shared" si="15"/>
        <v>5</v>
      </c>
      <c r="I121" s="1"/>
      <c r="J121" s="1"/>
      <c r="K121" s="1"/>
      <c r="L121" s="1"/>
      <c r="M121" s="1"/>
    </row>
    <row r="122" spans="1:13">
      <c r="A122" s="6">
        <v>41781</v>
      </c>
      <c r="B122" s="2" t="s">
        <v>13</v>
      </c>
      <c r="C122" s="8">
        <v>187534.19</v>
      </c>
      <c r="D122" s="2" t="s">
        <v>6</v>
      </c>
      <c r="E122" s="4">
        <f t="shared" si="12"/>
        <v>1</v>
      </c>
      <c r="F122" s="4" t="str">
        <f t="shared" si="13"/>
        <v>Mai</v>
      </c>
      <c r="G122" s="4">
        <f t="shared" si="14"/>
        <v>2014</v>
      </c>
      <c r="H122" s="4">
        <f t="shared" si="15"/>
        <v>5</v>
      </c>
      <c r="I122" s="1"/>
      <c r="J122" s="1"/>
      <c r="K122" s="1"/>
      <c r="L122" s="1"/>
      <c r="M122" s="1"/>
    </row>
    <row r="123" spans="1:13">
      <c r="A123" s="6">
        <v>41782</v>
      </c>
      <c r="B123" s="2" t="s">
        <v>13</v>
      </c>
      <c r="C123" s="8">
        <v>176047.19</v>
      </c>
      <c r="D123" s="2" t="s">
        <v>6</v>
      </c>
      <c r="E123" s="4">
        <f t="shared" si="12"/>
        <v>1</v>
      </c>
      <c r="F123" s="4" t="str">
        <f t="shared" si="13"/>
        <v>Mai</v>
      </c>
      <c r="G123" s="4">
        <f t="shared" si="14"/>
        <v>2014</v>
      </c>
      <c r="H123" s="4">
        <f t="shared" si="15"/>
        <v>5</v>
      </c>
      <c r="I123" s="1"/>
      <c r="J123" s="1"/>
      <c r="K123" s="1"/>
      <c r="L123" s="1"/>
      <c r="M123" s="1"/>
    </row>
    <row r="124" spans="1:13">
      <c r="A124" s="6">
        <v>41794</v>
      </c>
      <c r="B124" s="2" t="s">
        <v>19</v>
      </c>
      <c r="C124" s="8">
        <v>123733.87</v>
      </c>
      <c r="D124" s="2" t="s">
        <v>7</v>
      </c>
      <c r="E124" s="4">
        <f t="shared" si="12"/>
        <v>1</v>
      </c>
      <c r="F124" s="4" t="str">
        <f t="shared" si="13"/>
        <v>Juin</v>
      </c>
      <c r="G124" s="4">
        <f t="shared" si="14"/>
        <v>2014</v>
      </c>
      <c r="H124" s="4">
        <f t="shared" si="15"/>
        <v>6</v>
      </c>
      <c r="I124" s="1"/>
      <c r="J124" s="1"/>
      <c r="K124" s="1"/>
      <c r="L124" s="1"/>
      <c r="M124" s="1"/>
    </row>
    <row r="125" spans="1:13">
      <c r="A125" s="6">
        <v>41810</v>
      </c>
      <c r="B125" s="2" t="s">
        <v>18</v>
      </c>
      <c r="C125" s="8">
        <v>174050.19</v>
      </c>
      <c r="D125" s="2" t="s">
        <v>3</v>
      </c>
      <c r="E125" s="4">
        <f t="shared" si="12"/>
        <v>1</v>
      </c>
      <c r="F125" s="4" t="str">
        <f t="shared" si="13"/>
        <v>Juin</v>
      </c>
      <c r="G125" s="4">
        <f t="shared" si="14"/>
        <v>2014</v>
      </c>
      <c r="H125" s="4">
        <f t="shared" si="15"/>
        <v>6</v>
      </c>
      <c r="I125" s="1"/>
      <c r="J125" s="1"/>
      <c r="K125" s="1"/>
      <c r="L125" s="1"/>
      <c r="M125" s="1"/>
    </row>
    <row r="126" spans="1:13">
      <c r="A126" s="6">
        <v>41810</v>
      </c>
      <c r="B126" s="2" t="s">
        <v>18</v>
      </c>
      <c r="C126" s="8">
        <v>118262.57</v>
      </c>
      <c r="D126" s="2" t="s">
        <v>3</v>
      </c>
      <c r="E126" s="4">
        <f t="shared" si="12"/>
        <v>1</v>
      </c>
      <c r="F126" s="4" t="str">
        <f t="shared" si="13"/>
        <v>Juin</v>
      </c>
      <c r="G126" s="4">
        <f t="shared" si="14"/>
        <v>2014</v>
      </c>
      <c r="H126" s="4">
        <f t="shared" si="15"/>
        <v>6</v>
      </c>
      <c r="I126" s="1"/>
      <c r="J126" s="1"/>
      <c r="K126" s="1"/>
      <c r="L126" s="1"/>
      <c r="M126" s="1"/>
    </row>
    <row r="127" spans="1:13">
      <c r="A127" s="6">
        <v>41810</v>
      </c>
      <c r="B127" s="2" t="s">
        <v>18</v>
      </c>
      <c r="C127" s="8">
        <v>109683.79</v>
      </c>
      <c r="D127" s="2" t="s">
        <v>3</v>
      </c>
      <c r="E127" s="4">
        <f t="shared" si="12"/>
        <v>1</v>
      </c>
      <c r="F127" s="4" t="str">
        <f t="shared" si="13"/>
        <v>Juin</v>
      </c>
      <c r="G127" s="4">
        <f t="shared" si="14"/>
        <v>2014</v>
      </c>
      <c r="H127" s="4">
        <f t="shared" si="15"/>
        <v>6</v>
      </c>
      <c r="I127" s="1"/>
      <c r="J127" s="1"/>
      <c r="K127" s="1"/>
      <c r="L127" s="1"/>
      <c r="M127" s="1"/>
    </row>
    <row r="128" spans="1:13">
      <c r="A128" s="6">
        <v>41814</v>
      </c>
      <c r="B128" s="2" t="s">
        <v>20</v>
      </c>
      <c r="C128" s="8">
        <v>194812.1</v>
      </c>
      <c r="D128" s="2" t="s">
        <v>5</v>
      </c>
      <c r="E128" s="4">
        <f t="shared" si="12"/>
        <v>1</v>
      </c>
      <c r="F128" s="4" t="str">
        <f t="shared" si="13"/>
        <v>Juin</v>
      </c>
      <c r="G128" s="4">
        <f t="shared" si="14"/>
        <v>2014</v>
      </c>
      <c r="H128" s="4">
        <f t="shared" si="15"/>
        <v>6</v>
      </c>
      <c r="I128" s="1"/>
      <c r="J128" s="1"/>
      <c r="K128" s="1"/>
      <c r="L128" s="1"/>
      <c r="M128" s="1"/>
    </row>
    <row r="129" spans="1:13">
      <c r="A129" s="6">
        <v>41817</v>
      </c>
      <c r="B129" s="2" t="s">
        <v>13</v>
      </c>
      <c r="C129" s="8">
        <v>184233.47</v>
      </c>
      <c r="D129" s="2" t="s">
        <v>6</v>
      </c>
      <c r="E129" s="4">
        <f t="shared" si="12"/>
        <v>1</v>
      </c>
      <c r="F129" s="4" t="str">
        <f t="shared" si="13"/>
        <v>Juin</v>
      </c>
      <c r="G129" s="4">
        <f t="shared" si="14"/>
        <v>2014</v>
      </c>
      <c r="H129" s="4">
        <f t="shared" si="15"/>
        <v>6</v>
      </c>
      <c r="I129" s="1"/>
      <c r="J129" s="1"/>
      <c r="K129" s="1"/>
      <c r="L129" s="1"/>
      <c r="M129" s="1"/>
    </row>
    <row r="130" spans="1:13">
      <c r="A130" s="6">
        <v>41817</v>
      </c>
      <c r="B130" s="2" t="s">
        <v>13</v>
      </c>
      <c r="C130" s="8">
        <v>174594.79</v>
      </c>
      <c r="D130" s="2" t="s">
        <v>6</v>
      </c>
      <c r="E130" s="4">
        <f t="shared" ref="E130:E161" si="16">IF(C130&gt;0,1,0)</f>
        <v>1</v>
      </c>
      <c r="F130" s="4" t="str">
        <f t="shared" ref="F130:F161" si="17">CHOOSE(MONTH(A130),"Janvier","Février","Mars","Avril","Mai","Juin","Juillet","Aout","Septembre","Octobre","Novembre","Décembre")</f>
        <v>Juin</v>
      </c>
      <c r="G130" s="4">
        <f t="shared" ref="G130:G161" si="18">YEAR(A130)</f>
        <v>2014</v>
      </c>
      <c r="H130" s="4">
        <f t="shared" ref="H130:H161" si="19">MONTH(A130)</f>
        <v>6</v>
      </c>
      <c r="I130" s="1"/>
      <c r="J130" s="1"/>
      <c r="K130" s="1"/>
      <c r="L130" s="1"/>
      <c r="M130" s="1"/>
    </row>
    <row r="131" spans="1:13">
      <c r="A131" s="6">
        <v>41820</v>
      </c>
      <c r="B131" s="2" t="s">
        <v>16</v>
      </c>
      <c r="C131" s="8">
        <v>228859.17</v>
      </c>
      <c r="D131" s="2" t="s">
        <v>5</v>
      </c>
      <c r="E131" s="4">
        <f t="shared" si="16"/>
        <v>1</v>
      </c>
      <c r="F131" s="4" t="str">
        <f t="shared" si="17"/>
        <v>Juin</v>
      </c>
      <c r="G131" s="4">
        <f t="shared" si="18"/>
        <v>2014</v>
      </c>
      <c r="H131" s="4">
        <f t="shared" si="19"/>
        <v>6</v>
      </c>
      <c r="I131" s="1"/>
      <c r="J131" s="1"/>
      <c r="K131" s="1"/>
      <c r="L131" s="1"/>
      <c r="M131" s="1"/>
    </row>
    <row r="132" spans="1:13">
      <c r="A132" s="6">
        <v>41823</v>
      </c>
      <c r="B132" s="2" t="s">
        <v>19</v>
      </c>
      <c r="C132" s="8">
        <v>126507.94</v>
      </c>
      <c r="D132" s="2" t="s">
        <v>3</v>
      </c>
      <c r="E132" s="4">
        <f t="shared" si="16"/>
        <v>1</v>
      </c>
      <c r="F132" s="4" t="str">
        <f t="shared" si="17"/>
        <v>Juillet</v>
      </c>
      <c r="G132" s="4">
        <f t="shared" si="18"/>
        <v>2014</v>
      </c>
      <c r="H132" s="4">
        <f t="shared" si="19"/>
        <v>7</v>
      </c>
      <c r="I132" s="1"/>
      <c r="J132" s="1"/>
      <c r="K132" s="1"/>
      <c r="L132" s="1"/>
      <c r="M132" s="1"/>
    </row>
    <row r="133" spans="1:13">
      <c r="A133" s="6">
        <v>41823</v>
      </c>
      <c r="B133" s="2" t="s">
        <v>19</v>
      </c>
      <c r="C133" s="8">
        <v>128216.94</v>
      </c>
      <c r="D133" s="2" t="s">
        <v>3</v>
      </c>
      <c r="E133" s="4">
        <f t="shared" si="16"/>
        <v>1</v>
      </c>
      <c r="F133" s="4" t="str">
        <f t="shared" si="17"/>
        <v>Juillet</v>
      </c>
      <c r="G133" s="4">
        <f t="shared" si="18"/>
        <v>2014</v>
      </c>
      <c r="H133" s="4">
        <f t="shared" si="19"/>
        <v>7</v>
      </c>
      <c r="I133" s="1"/>
      <c r="J133" s="1"/>
      <c r="K133" s="1"/>
      <c r="L133" s="1"/>
      <c r="M133" s="1"/>
    </row>
    <row r="134" spans="1:13">
      <c r="A134" s="6">
        <v>41824</v>
      </c>
      <c r="B134" s="2" t="s">
        <v>18</v>
      </c>
      <c r="C134" s="8">
        <v>221051.1</v>
      </c>
      <c r="D134" s="2" t="s">
        <v>3</v>
      </c>
      <c r="E134" s="4">
        <f t="shared" si="16"/>
        <v>1</v>
      </c>
      <c r="F134" s="4" t="str">
        <f t="shared" si="17"/>
        <v>Juillet</v>
      </c>
      <c r="G134" s="4">
        <f t="shared" si="18"/>
        <v>2014</v>
      </c>
      <c r="H134" s="4">
        <f t="shared" si="19"/>
        <v>7</v>
      </c>
      <c r="I134" s="1"/>
      <c r="J134" s="1"/>
      <c r="K134" s="1"/>
      <c r="L134" s="1"/>
      <c r="M134" s="1"/>
    </row>
    <row r="135" spans="1:13">
      <c r="A135" s="6">
        <v>41827</v>
      </c>
      <c r="B135" s="2" t="s">
        <v>13</v>
      </c>
      <c r="C135" s="8">
        <v>144975.04999999999</v>
      </c>
      <c r="D135" s="2" t="s">
        <v>6</v>
      </c>
      <c r="E135" s="4">
        <f t="shared" si="16"/>
        <v>1</v>
      </c>
      <c r="F135" s="4" t="str">
        <f t="shared" si="17"/>
        <v>Juillet</v>
      </c>
      <c r="G135" s="4">
        <f t="shared" si="18"/>
        <v>2014</v>
      </c>
      <c r="H135" s="4">
        <f t="shared" si="19"/>
        <v>7</v>
      </c>
      <c r="I135" s="1"/>
      <c r="J135" s="1"/>
      <c r="K135" s="1"/>
      <c r="L135" s="1"/>
      <c r="M135" s="1"/>
    </row>
    <row r="136" spans="1:13">
      <c r="A136" s="6">
        <v>41829</v>
      </c>
      <c r="B136" s="2" t="s">
        <v>13</v>
      </c>
      <c r="C136" s="8">
        <v>202664.18</v>
      </c>
      <c r="D136" s="2" t="s">
        <v>6</v>
      </c>
      <c r="E136" s="4">
        <f t="shared" si="16"/>
        <v>1</v>
      </c>
      <c r="F136" s="4" t="str">
        <f t="shared" si="17"/>
        <v>Juillet</v>
      </c>
      <c r="G136" s="4">
        <f t="shared" si="18"/>
        <v>2014</v>
      </c>
      <c r="H136" s="4">
        <f t="shared" si="19"/>
        <v>7</v>
      </c>
    </row>
    <row r="137" spans="1:13">
      <c r="A137" s="6">
        <v>41830</v>
      </c>
      <c r="B137" s="2" t="s">
        <v>13</v>
      </c>
      <c r="C137" s="8">
        <v>209626.55</v>
      </c>
      <c r="D137" s="2" t="s">
        <v>6</v>
      </c>
      <c r="E137" s="4">
        <f t="shared" si="16"/>
        <v>1</v>
      </c>
      <c r="F137" s="4" t="str">
        <f t="shared" si="17"/>
        <v>Juillet</v>
      </c>
      <c r="G137" s="4">
        <f t="shared" si="18"/>
        <v>2014</v>
      </c>
      <c r="H137" s="4">
        <f t="shared" si="19"/>
        <v>7</v>
      </c>
    </row>
    <row r="138" spans="1:13">
      <c r="A138" s="6">
        <v>41834</v>
      </c>
      <c r="B138" s="2" t="s">
        <v>18</v>
      </c>
      <c r="C138" s="8">
        <v>114987.66</v>
      </c>
      <c r="D138" s="2" t="s">
        <v>3</v>
      </c>
      <c r="E138" s="4">
        <f t="shared" si="16"/>
        <v>1</v>
      </c>
      <c r="F138" s="4" t="str">
        <f t="shared" si="17"/>
        <v>Juillet</v>
      </c>
      <c r="G138" s="4">
        <f t="shared" si="18"/>
        <v>2014</v>
      </c>
      <c r="H138" s="4">
        <f t="shared" si="19"/>
        <v>7</v>
      </c>
    </row>
    <row r="139" spans="1:13">
      <c r="A139" s="6">
        <v>41834</v>
      </c>
      <c r="B139" s="2" t="s">
        <v>15</v>
      </c>
      <c r="C139" s="8">
        <v>117278.97</v>
      </c>
      <c r="D139" s="2" t="s">
        <v>7</v>
      </c>
      <c r="E139" s="4">
        <f t="shared" si="16"/>
        <v>1</v>
      </c>
      <c r="F139" s="4" t="str">
        <f t="shared" si="17"/>
        <v>Juillet</v>
      </c>
      <c r="G139" s="4">
        <f t="shared" si="18"/>
        <v>2014</v>
      </c>
      <c r="H139" s="4">
        <f t="shared" si="19"/>
        <v>7</v>
      </c>
    </row>
    <row r="140" spans="1:13">
      <c r="A140" s="6">
        <v>41837</v>
      </c>
      <c r="B140" s="2" t="s">
        <v>13</v>
      </c>
      <c r="C140" s="8">
        <v>161506.19</v>
      </c>
      <c r="D140" s="2" t="s">
        <v>6</v>
      </c>
      <c r="E140" s="4">
        <f t="shared" si="16"/>
        <v>1</v>
      </c>
      <c r="F140" s="4" t="str">
        <f t="shared" si="17"/>
        <v>Juillet</v>
      </c>
      <c r="G140" s="4">
        <f t="shared" si="18"/>
        <v>2014</v>
      </c>
      <c r="H140" s="4">
        <f t="shared" si="19"/>
        <v>7</v>
      </c>
    </row>
    <row r="141" spans="1:13">
      <c r="A141" s="6">
        <v>41838</v>
      </c>
      <c r="B141" s="2" t="s">
        <v>15</v>
      </c>
      <c r="C141" s="8">
        <v>121273.8</v>
      </c>
      <c r="D141" s="2" t="s">
        <v>7</v>
      </c>
      <c r="E141" s="4">
        <f t="shared" si="16"/>
        <v>1</v>
      </c>
      <c r="F141" s="4" t="str">
        <f t="shared" si="17"/>
        <v>Juillet</v>
      </c>
      <c r="G141" s="4">
        <f t="shared" si="18"/>
        <v>2014</v>
      </c>
      <c r="H141" s="4">
        <f t="shared" si="19"/>
        <v>7</v>
      </c>
    </row>
    <row r="142" spans="1:13">
      <c r="A142" s="6">
        <v>41876</v>
      </c>
      <c r="B142" s="2" t="s">
        <v>13</v>
      </c>
      <c r="C142" s="8">
        <f>227185+15950</f>
        <v>243135</v>
      </c>
      <c r="D142" s="2" t="s">
        <v>6</v>
      </c>
      <c r="E142" s="4">
        <f t="shared" si="16"/>
        <v>1</v>
      </c>
      <c r="F142" s="4" t="str">
        <f t="shared" si="17"/>
        <v>Aout</v>
      </c>
      <c r="G142" s="4">
        <f t="shared" si="18"/>
        <v>2014</v>
      </c>
      <c r="H142" s="4">
        <f t="shared" si="19"/>
        <v>8</v>
      </c>
    </row>
    <row r="143" spans="1:13">
      <c r="A143" s="6">
        <v>41876</v>
      </c>
      <c r="B143" s="2" t="s">
        <v>13</v>
      </c>
      <c r="C143" s="8">
        <v>144545</v>
      </c>
      <c r="D143" s="2" t="s">
        <v>5</v>
      </c>
      <c r="E143" s="4">
        <f t="shared" si="16"/>
        <v>1</v>
      </c>
      <c r="F143" s="4" t="str">
        <f t="shared" si="17"/>
        <v>Aout</v>
      </c>
      <c r="G143" s="4">
        <f t="shared" si="18"/>
        <v>2014</v>
      </c>
      <c r="H143" s="4">
        <f t="shared" si="19"/>
        <v>8</v>
      </c>
    </row>
    <row r="144" spans="1:13">
      <c r="A144" s="6">
        <v>41879</v>
      </c>
      <c r="B144" s="2" t="s">
        <v>13</v>
      </c>
      <c r="C144" s="8">
        <v>116588.31</v>
      </c>
      <c r="D144" s="2" t="s">
        <v>6</v>
      </c>
      <c r="E144" s="4">
        <f t="shared" si="16"/>
        <v>1</v>
      </c>
      <c r="F144" s="4" t="str">
        <f t="shared" si="17"/>
        <v>Aout</v>
      </c>
      <c r="G144" s="4">
        <f t="shared" si="18"/>
        <v>2014</v>
      </c>
      <c r="H144" s="4">
        <f t="shared" si="19"/>
        <v>8</v>
      </c>
    </row>
    <row r="145" spans="1:8">
      <c r="A145" s="6">
        <v>41880</v>
      </c>
      <c r="B145" s="2" t="s">
        <v>16</v>
      </c>
      <c r="C145" s="8">
        <v>161668.60999999999</v>
      </c>
      <c r="D145" s="2" t="s">
        <v>5</v>
      </c>
      <c r="E145" s="4">
        <f t="shared" si="16"/>
        <v>1</v>
      </c>
      <c r="F145" s="4" t="str">
        <f t="shared" si="17"/>
        <v>Aout</v>
      </c>
      <c r="G145" s="4">
        <f t="shared" si="18"/>
        <v>2014</v>
      </c>
      <c r="H145" s="4">
        <f t="shared" si="19"/>
        <v>8</v>
      </c>
    </row>
    <row r="146" spans="1:8">
      <c r="A146" s="6">
        <v>41880</v>
      </c>
      <c r="B146" s="2" t="s">
        <v>13</v>
      </c>
      <c r="C146" s="8">
        <f>223142+16675</f>
        <v>239817</v>
      </c>
      <c r="D146" s="2" t="s">
        <v>6</v>
      </c>
      <c r="E146" s="4">
        <f t="shared" si="16"/>
        <v>1</v>
      </c>
      <c r="F146" s="4" t="str">
        <f t="shared" si="17"/>
        <v>Aout</v>
      </c>
      <c r="G146" s="4">
        <f t="shared" si="18"/>
        <v>2014</v>
      </c>
      <c r="H146" s="4">
        <f t="shared" si="19"/>
        <v>8</v>
      </c>
    </row>
    <row r="147" spans="1:8">
      <c r="A147" s="6">
        <v>41884</v>
      </c>
      <c r="B147" s="2" t="s">
        <v>17</v>
      </c>
      <c r="C147" s="8">
        <v>96854.43</v>
      </c>
      <c r="D147" s="2" t="s">
        <v>6</v>
      </c>
      <c r="E147" s="4">
        <f t="shared" si="16"/>
        <v>1</v>
      </c>
      <c r="F147" s="4" t="str">
        <f t="shared" si="17"/>
        <v>Septembre</v>
      </c>
      <c r="G147" s="4">
        <f t="shared" si="18"/>
        <v>2014</v>
      </c>
      <c r="H147" s="4">
        <f t="shared" si="19"/>
        <v>9</v>
      </c>
    </row>
    <row r="148" spans="1:8">
      <c r="A148" s="6">
        <v>41894</v>
      </c>
      <c r="B148" s="2" t="s">
        <v>13</v>
      </c>
      <c r="C148" s="8">
        <v>153427.32</v>
      </c>
      <c r="D148" s="2" t="s">
        <v>6</v>
      </c>
      <c r="E148" s="4">
        <f t="shared" si="16"/>
        <v>1</v>
      </c>
      <c r="F148" s="4" t="str">
        <f t="shared" si="17"/>
        <v>Septembre</v>
      </c>
      <c r="G148" s="4">
        <f t="shared" si="18"/>
        <v>2014</v>
      </c>
      <c r="H148" s="4">
        <f t="shared" si="19"/>
        <v>9</v>
      </c>
    </row>
    <row r="149" spans="1:8">
      <c r="A149" s="6">
        <v>41894</v>
      </c>
      <c r="B149" s="2" t="s">
        <v>18</v>
      </c>
      <c r="C149" s="8">
        <v>133724.44</v>
      </c>
      <c r="D149" s="2" t="s">
        <v>7</v>
      </c>
      <c r="E149" s="4">
        <f t="shared" si="16"/>
        <v>1</v>
      </c>
      <c r="F149" s="4" t="str">
        <f t="shared" si="17"/>
        <v>Septembre</v>
      </c>
      <c r="G149" s="4">
        <f t="shared" si="18"/>
        <v>2014</v>
      </c>
      <c r="H149" s="4">
        <f t="shared" si="19"/>
        <v>9</v>
      </c>
    </row>
    <row r="150" spans="1:8">
      <c r="A150" s="6">
        <v>41897</v>
      </c>
      <c r="B150" s="2" t="s">
        <v>16</v>
      </c>
      <c r="C150" s="8">
        <v>165830.04999999999</v>
      </c>
      <c r="D150" s="2" t="s">
        <v>8</v>
      </c>
      <c r="E150" s="4">
        <f t="shared" si="16"/>
        <v>1</v>
      </c>
      <c r="F150" s="4" t="str">
        <f t="shared" si="17"/>
        <v>Septembre</v>
      </c>
      <c r="G150" s="4">
        <f t="shared" si="18"/>
        <v>2014</v>
      </c>
      <c r="H150" s="4">
        <f t="shared" si="19"/>
        <v>9</v>
      </c>
    </row>
    <row r="151" spans="1:8">
      <c r="A151" s="6">
        <v>41898</v>
      </c>
      <c r="B151" s="2" t="s">
        <v>16</v>
      </c>
      <c r="C151" s="8">
        <v>131989.19</v>
      </c>
      <c r="D151" s="2" t="s">
        <v>5</v>
      </c>
      <c r="E151" s="4">
        <f t="shared" si="16"/>
        <v>1</v>
      </c>
      <c r="F151" s="4" t="str">
        <f t="shared" si="17"/>
        <v>Septembre</v>
      </c>
      <c r="G151" s="4">
        <f t="shared" si="18"/>
        <v>2014</v>
      </c>
      <c r="H151" s="4">
        <f t="shared" si="19"/>
        <v>9</v>
      </c>
    </row>
    <row r="152" spans="1:8">
      <c r="A152" s="6">
        <v>41898</v>
      </c>
      <c r="B152" s="2" t="s">
        <v>16</v>
      </c>
      <c r="C152" s="8">
        <v>137046.54999999999</v>
      </c>
      <c r="D152" s="2" t="s">
        <v>5</v>
      </c>
      <c r="E152" s="4">
        <f t="shared" si="16"/>
        <v>1</v>
      </c>
      <c r="F152" s="4" t="str">
        <f t="shared" si="17"/>
        <v>Septembre</v>
      </c>
      <c r="G152" s="4">
        <f t="shared" si="18"/>
        <v>2014</v>
      </c>
      <c r="H152" s="4">
        <f t="shared" si="19"/>
        <v>9</v>
      </c>
    </row>
    <row r="153" spans="1:8">
      <c r="A153" s="6">
        <v>41904</v>
      </c>
      <c r="B153" s="2" t="s">
        <v>18</v>
      </c>
      <c r="C153" s="8">
        <v>227793.44</v>
      </c>
      <c r="D153" s="2" t="s">
        <v>6</v>
      </c>
      <c r="E153" s="4">
        <f t="shared" si="16"/>
        <v>1</v>
      </c>
      <c r="F153" s="4" t="str">
        <f t="shared" si="17"/>
        <v>Septembre</v>
      </c>
      <c r="G153" s="4">
        <f t="shared" si="18"/>
        <v>2014</v>
      </c>
      <c r="H153" s="4">
        <f t="shared" si="19"/>
        <v>9</v>
      </c>
    </row>
    <row r="154" spans="1:8">
      <c r="A154" s="6">
        <v>41905</v>
      </c>
      <c r="B154" s="2" t="s">
        <v>18</v>
      </c>
      <c r="C154" s="8">
        <v>170691.41</v>
      </c>
      <c r="D154" s="2" t="s">
        <v>3</v>
      </c>
      <c r="E154" s="4">
        <f t="shared" si="16"/>
        <v>1</v>
      </c>
      <c r="F154" s="4" t="str">
        <f t="shared" si="17"/>
        <v>Septembre</v>
      </c>
      <c r="G154" s="4">
        <f t="shared" si="18"/>
        <v>2014</v>
      </c>
      <c r="H154" s="4">
        <f t="shared" si="19"/>
        <v>9</v>
      </c>
    </row>
    <row r="155" spans="1:8">
      <c r="A155" s="6">
        <v>41906</v>
      </c>
      <c r="B155" s="2" t="s">
        <v>13</v>
      </c>
      <c r="C155" s="8">
        <v>201220.6</v>
      </c>
      <c r="D155" s="2" t="s">
        <v>3</v>
      </c>
      <c r="E155" s="4">
        <f t="shared" si="16"/>
        <v>1</v>
      </c>
      <c r="F155" s="4" t="str">
        <f t="shared" si="17"/>
        <v>Septembre</v>
      </c>
      <c r="G155" s="4">
        <f t="shared" si="18"/>
        <v>2014</v>
      </c>
      <c r="H155" s="4">
        <f t="shared" si="19"/>
        <v>9</v>
      </c>
    </row>
    <row r="156" spans="1:8">
      <c r="A156" s="6">
        <v>41913</v>
      </c>
      <c r="B156" s="2" t="s">
        <v>13</v>
      </c>
      <c r="C156" s="8">
        <v>179735.48</v>
      </c>
      <c r="D156" s="2" t="s">
        <v>7</v>
      </c>
      <c r="E156" s="4">
        <f t="shared" si="16"/>
        <v>1</v>
      </c>
      <c r="F156" s="4" t="str">
        <f t="shared" si="17"/>
        <v>Octobre</v>
      </c>
      <c r="G156" s="4">
        <f t="shared" si="18"/>
        <v>2014</v>
      </c>
      <c r="H156" s="4">
        <f t="shared" si="19"/>
        <v>10</v>
      </c>
    </row>
    <row r="157" spans="1:8">
      <c r="A157" s="6">
        <v>41914</v>
      </c>
      <c r="B157" s="2" t="s">
        <v>15</v>
      </c>
      <c r="C157" s="8">
        <v>116554.73</v>
      </c>
      <c r="D157" s="2" t="s">
        <v>8</v>
      </c>
      <c r="E157" s="4">
        <f t="shared" si="16"/>
        <v>1</v>
      </c>
      <c r="F157" s="4" t="str">
        <f t="shared" si="17"/>
        <v>Octobre</v>
      </c>
      <c r="G157" s="4">
        <f t="shared" si="18"/>
        <v>2014</v>
      </c>
      <c r="H157" s="4">
        <f t="shared" si="19"/>
        <v>10</v>
      </c>
    </row>
    <row r="158" spans="1:8">
      <c r="A158" s="6">
        <v>41927</v>
      </c>
      <c r="B158" s="2" t="s">
        <v>14</v>
      </c>
      <c r="C158" s="8">
        <v>179041.26</v>
      </c>
      <c r="D158" s="2" t="s">
        <v>3</v>
      </c>
      <c r="E158" s="4">
        <f t="shared" si="16"/>
        <v>1</v>
      </c>
      <c r="F158" s="4" t="str">
        <f t="shared" si="17"/>
        <v>Octobre</v>
      </c>
      <c r="G158" s="4">
        <f t="shared" si="18"/>
        <v>2014</v>
      </c>
      <c r="H158" s="4">
        <f t="shared" si="19"/>
        <v>10</v>
      </c>
    </row>
    <row r="159" spans="1:8">
      <c r="A159" s="6">
        <v>41928</v>
      </c>
      <c r="B159" s="2" t="s">
        <v>13</v>
      </c>
      <c r="C159" s="8">
        <v>150318.26999999999</v>
      </c>
      <c r="D159" s="2" t="s">
        <v>6</v>
      </c>
      <c r="E159" s="4">
        <f t="shared" si="16"/>
        <v>1</v>
      </c>
      <c r="F159" s="4" t="str">
        <f t="shared" si="17"/>
        <v>Octobre</v>
      </c>
      <c r="G159" s="4">
        <f t="shared" si="18"/>
        <v>2014</v>
      </c>
      <c r="H159" s="4">
        <f t="shared" si="19"/>
        <v>10</v>
      </c>
    </row>
    <row r="160" spans="1:8">
      <c r="A160" s="6">
        <v>41928</v>
      </c>
      <c r="B160" s="2" t="s">
        <v>13</v>
      </c>
      <c r="C160" s="8">
        <v>319731</v>
      </c>
      <c r="D160" s="2" t="s">
        <v>6</v>
      </c>
      <c r="E160" s="4">
        <f t="shared" si="16"/>
        <v>1</v>
      </c>
      <c r="F160" s="4" t="str">
        <f t="shared" si="17"/>
        <v>Octobre</v>
      </c>
      <c r="G160" s="4">
        <f t="shared" si="18"/>
        <v>2014</v>
      </c>
      <c r="H160" s="4">
        <f t="shared" si="19"/>
        <v>10</v>
      </c>
    </row>
    <row r="161" spans="1:8">
      <c r="A161" s="6">
        <v>41932</v>
      </c>
      <c r="B161" s="2" t="s">
        <v>18</v>
      </c>
      <c r="C161" s="8">
        <v>193382.47</v>
      </c>
      <c r="D161" s="2" t="s">
        <v>3</v>
      </c>
      <c r="E161" s="4">
        <f t="shared" si="16"/>
        <v>1</v>
      </c>
      <c r="F161" s="4" t="str">
        <f t="shared" si="17"/>
        <v>Octobre</v>
      </c>
      <c r="G161" s="4">
        <f t="shared" si="18"/>
        <v>2014</v>
      </c>
      <c r="H161" s="4">
        <f t="shared" si="19"/>
        <v>10</v>
      </c>
    </row>
    <row r="162" spans="1:8">
      <c r="A162" s="6">
        <v>41934</v>
      </c>
      <c r="B162" s="2" t="s">
        <v>13</v>
      </c>
      <c r="C162" s="8">
        <f>240180.95+5812.5</f>
        <v>245993.45</v>
      </c>
      <c r="D162" s="2" t="s">
        <v>6</v>
      </c>
      <c r="E162" s="4">
        <f t="shared" ref="E162:E181" si="20">IF(C162&gt;0,1,0)</f>
        <v>1</v>
      </c>
      <c r="F162" s="4" t="str">
        <f t="shared" ref="F162:F181" si="21">CHOOSE(MONTH(A162),"Janvier","Février","Mars","Avril","Mai","Juin","Juillet","Aout","Septembre","Octobre","Novembre","Décembre")</f>
        <v>Octobre</v>
      </c>
      <c r="G162" s="4">
        <f t="shared" ref="G162:G181" si="22">YEAR(A162)</f>
        <v>2014</v>
      </c>
      <c r="H162" s="4">
        <f t="shared" ref="H162:H181" si="23">MONTH(A162)</f>
        <v>10</v>
      </c>
    </row>
    <row r="163" spans="1:8">
      <c r="A163" s="6">
        <v>41934</v>
      </c>
      <c r="B163" s="2" t="s">
        <v>19</v>
      </c>
      <c r="C163" s="8">
        <v>96723.93</v>
      </c>
      <c r="D163" s="2" t="s">
        <v>3</v>
      </c>
      <c r="E163" s="4">
        <f t="shared" si="20"/>
        <v>1</v>
      </c>
      <c r="F163" s="4" t="str">
        <f t="shared" si="21"/>
        <v>Octobre</v>
      </c>
      <c r="G163" s="4">
        <f t="shared" si="22"/>
        <v>2014</v>
      </c>
      <c r="H163" s="4">
        <f t="shared" si="23"/>
        <v>10</v>
      </c>
    </row>
    <row r="164" spans="1:8">
      <c r="A164" s="6">
        <v>41936</v>
      </c>
      <c r="B164" s="2" t="s">
        <v>18</v>
      </c>
      <c r="C164" s="8">
        <v>135403.54</v>
      </c>
      <c r="D164" s="2" t="s">
        <v>3</v>
      </c>
      <c r="E164" s="4">
        <f t="shared" si="20"/>
        <v>1</v>
      </c>
      <c r="F164" s="4" t="str">
        <f t="shared" si="21"/>
        <v>Octobre</v>
      </c>
      <c r="G164" s="4">
        <f t="shared" si="22"/>
        <v>2014</v>
      </c>
      <c r="H164" s="4">
        <f t="shared" si="23"/>
        <v>10</v>
      </c>
    </row>
    <row r="165" spans="1:8">
      <c r="A165" s="6">
        <v>41939</v>
      </c>
      <c r="B165" s="2" t="s">
        <v>13</v>
      </c>
      <c r="C165" s="8">
        <v>132760.82</v>
      </c>
      <c r="D165" s="2" t="s">
        <v>8</v>
      </c>
      <c r="E165" s="4">
        <f t="shared" si="20"/>
        <v>1</v>
      </c>
      <c r="F165" s="4" t="str">
        <f t="shared" si="21"/>
        <v>Octobre</v>
      </c>
      <c r="G165" s="4">
        <f t="shared" si="22"/>
        <v>2014</v>
      </c>
      <c r="H165" s="4">
        <f t="shared" si="23"/>
        <v>10</v>
      </c>
    </row>
    <row r="166" spans="1:8">
      <c r="A166" s="6">
        <v>41946</v>
      </c>
      <c r="B166" s="2" t="s">
        <v>14</v>
      </c>
      <c r="C166" s="8">
        <v>146305.97</v>
      </c>
      <c r="D166" s="2" t="s">
        <v>3</v>
      </c>
      <c r="E166" s="4">
        <f t="shared" si="20"/>
        <v>1</v>
      </c>
      <c r="F166" s="4" t="str">
        <f t="shared" si="21"/>
        <v>Novembre</v>
      </c>
      <c r="G166" s="4">
        <f t="shared" si="22"/>
        <v>2014</v>
      </c>
      <c r="H166" s="4">
        <f t="shared" si="23"/>
        <v>11</v>
      </c>
    </row>
    <row r="167" spans="1:8">
      <c r="A167" s="6">
        <v>41947</v>
      </c>
      <c r="B167" s="2" t="s">
        <v>13</v>
      </c>
      <c r="C167" s="8">
        <v>276901.34999999998</v>
      </c>
      <c r="D167" s="2" t="s">
        <v>6</v>
      </c>
      <c r="E167" s="4">
        <f t="shared" si="20"/>
        <v>1</v>
      </c>
      <c r="F167" s="4" t="str">
        <f t="shared" si="21"/>
        <v>Novembre</v>
      </c>
      <c r="G167" s="4">
        <f t="shared" si="22"/>
        <v>2014</v>
      </c>
      <c r="H167" s="4">
        <f t="shared" si="23"/>
        <v>11</v>
      </c>
    </row>
    <row r="168" spans="1:8">
      <c r="A168" s="6">
        <v>41949</v>
      </c>
      <c r="B168" s="2" t="s">
        <v>21</v>
      </c>
      <c r="C168" s="8">
        <v>124509.12</v>
      </c>
      <c r="D168" s="2" t="s">
        <v>5</v>
      </c>
      <c r="E168" s="4">
        <f t="shared" si="20"/>
        <v>1</v>
      </c>
      <c r="F168" s="4" t="str">
        <f t="shared" si="21"/>
        <v>Novembre</v>
      </c>
      <c r="G168" s="4">
        <f t="shared" si="22"/>
        <v>2014</v>
      </c>
      <c r="H168" s="4">
        <f t="shared" si="23"/>
        <v>11</v>
      </c>
    </row>
    <row r="169" spans="1:8">
      <c r="A169" s="6">
        <v>41955</v>
      </c>
      <c r="B169" s="2" t="s">
        <v>13</v>
      </c>
      <c r="C169" s="8">
        <v>182020.19</v>
      </c>
      <c r="D169" s="2" t="s">
        <v>6</v>
      </c>
      <c r="E169" s="4">
        <f t="shared" si="20"/>
        <v>1</v>
      </c>
      <c r="F169" s="4" t="str">
        <f t="shared" si="21"/>
        <v>Novembre</v>
      </c>
      <c r="G169" s="4">
        <f t="shared" si="22"/>
        <v>2014</v>
      </c>
      <c r="H169" s="4">
        <f t="shared" si="23"/>
        <v>11</v>
      </c>
    </row>
    <row r="170" spans="1:8">
      <c r="A170" s="6">
        <v>41960</v>
      </c>
      <c r="B170" s="2" t="s">
        <v>13</v>
      </c>
      <c r="C170" s="8">
        <v>153647.78</v>
      </c>
      <c r="D170" s="2" t="s">
        <v>6</v>
      </c>
      <c r="E170" s="4">
        <f t="shared" si="20"/>
        <v>1</v>
      </c>
      <c r="F170" s="4" t="str">
        <f t="shared" si="21"/>
        <v>Novembre</v>
      </c>
      <c r="G170" s="4">
        <f t="shared" si="22"/>
        <v>2014</v>
      </c>
      <c r="H170" s="4">
        <f t="shared" si="23"/>
        <v>11</v>
      </c>
    </row>
    <row r="171" spans="1:8">
      <c r="A171" s="6">
        <v>41961</v>
      </c>
      <c r="B171" s="2" t="s">
        <v>21</v>
      </c>
      <c r="C171" s="8">
        <v>149958.97</v>
      </c>
      <c r="D171" s="2" t="s">
        <v>7</v>
      </c>
      <c r="E171" s="4">
        <f t="shared" si="20"/>
        <v>1</v>
      </c>
      <c r="F171" s="4" t="str">
        <f t="shared" si="21"/>
        <v>Novembre</v>
      </c>
      <c r="G171" s="4">
        <f t="shared" si="22"/>
        <v>2014</v>
      </c>
      <c r="H171" s="4">
        <f t="shared" si="23"/>
        <v>11</v>
      </c>
    </row>
    <row r="172" spans="1:8">
      <c r="A172" s="6">
        <v>41963</v>
      </c>
      <c r="B172" s="2" t="s">
        <v>14</v>
      </c>
      <c r="C172" s="8">
        <v>234000</v>
      </c>
      <c r="D172" s="2" t="s">
        <v>7</v>
      </c>
      <c r="E172" s="4">
        <f t="shared" si="20"/>
        <v>1</v>
      </c>
      <c r="F172" s="4" t="str">
        <f t="shared" si="21"/>
        <v>Novembre</v>
      </c>
      <c r="G172" s="4">
        <f t="shared" si="22"/>
        <v>2014</v>
      </c>
      <c r="H172" s="4">
        <f t="shared" si="23"/>
        <v>11</v>
      </c>
    </row>
    <row r="173" spans="1:8">
      <c r="A173" s="6">
        <v>41968</v>
      </c>
      <c r="B173" s="2" t="s">
        <v>22</v>
      </c>
      <c r="C173" s="8">
        <v>128802.75</v>
      </c>
      <c r="D173" s="2" t="s">
        <v>3</v>
      </c>
      <c r="E173" s="4">
        <f t="shared" si="20"/>
        <v>1</v>
      </c>
      <c r="F173" s="4" t="str">
        <f t="shared" si="21"/>
        <v>Novembre</v>
      </c>
      <c r="G173" s="4">
        <f t="shared" si="22"/>
        <v>2014</v>
      </c>
      <c r="H173" s="4">
        <f t="shared" si="23"/>
        <v>11</v>
      </c>
    </row>
    <row r="174" spans="1:8">
      <c r="A174" s="6">
        <v>41968</v>
      </c>
      <c r="B174" s="2" t="s">
        <v>13</v>
      </c>
      <c r="C174" s="8">
        <v>164080.72</v>
      </c>
      <c r="D174" s="2" t="s">
        <v>7</v>
      </c>
      <c r="E174" s="4">
        <f t="shared" si="20"/>
        <v>1</v>
      </c>
      <c r="F174" s="4" t="str">
        <f t="shared" si="21"/>
        <v>Novembre</v>
      </c>
      <c r="G174" s="4">
        <f t="shared" si="22"/>
        <v>2014</v>
      </c>
      <c r="H174" s="4">
        <f t="shared" si="23"/>
        <v>11</v>
      </c>
    </row>
    <row r="175" spans="1:8">
      <c r="A175" s="6">
        <v>41974</v>
      </c>
      <c r="B175" s="2" t="s">
        <v>15</v>
      </c>
      <c r="C175" s="8">
        <v>133520.95000000001</v>
      </c>
      <c r="D175" s="2" t="s">
        <v>7</v>
      </c>
      <c r="E175" s="4">
        <f t="shared" si="20"/>
        <v>1</v>
      </c>
      <c r="F175" s="4" t="str">
        <f t="shared" si="21"/>
        <v>Décembre</v>
      </c>
      <c r="G175" s="4">
        <f t="shared" si="22"/>
        <v>2014</v>
      </c>
      <c r="H175" s="4">
        <f t="shared" si="23"/>
        <v>12</v>
      </c>
    </row>
    <row r="176" spans="1:8">
      <c r="A176" s="6">
        <v>41974</v>
      </c>
      <c r="B176" s="2" t="s">
        <v>18</v>
      </c>
      <c r="C176" s="8">
        <v>198101.78</v>
      </c>
      <c r="D176" s="2" t="s">
        <v>3</v>
      </c>
      <c r="E176" s="4">
        <f t="shared" si="20"/>
        <v>1</v>
      </c>
      <c r="F176" s="4" t="str">
        <f t="shared" si="21"/>
        <v>Décembre</v>
      </c>
      <c r="G176" s="4">
        <f t="shared" si="22"/>
        <v>2014</v>
      </c>
      <c r="H176" s="4">
        <f t="shared" si="23"/>
        <v>12</v>
      </c>
    </row>
    <row r="177" spans="1:8">
      <c r="A177" s="6">
        <v>41981</v>
      </c>
      <c r="B177" s="2" t="s">
        <v>13</v>
      </c>
      <c r="C177" s="8">
        <v>211926.37</v>
      </c>
      <c r="D177" s="2" t="s">
        <v>6</v>
      </c>
      <c r="E177" s="4">
        <f t="shared" si="20"/>
        <v>1</v>
      </c>
      <c r="F177" s="4" t="str">
        <f t="shared" si="21"/>
        <v>Décembre</v>
      </c>
      <c r="G177" s="4">
        <f t="shared" si="22"/>
        <v>2014</v>
      </c>
      <c r="H177" s="4">
        <f t="shared" si="23"/>
        <v>12</v>
      </c>
    </row>
    <row r="178" spans="1:8">
      <c r="A178" s="6">
        <v>41981</v>
      </c>
      <c r="B178" s="2" t="s">
        <v>15</v>
      </c>
      <c r="C178" s="8">
        <v>155979.5</v>
      </c>
      <c r="D178" s="2" t="s">
        <v>7</v>
      </c>
      <c r="E178" s="4">
        <f t="shared" si="20"/>
        <v>1</v>
      </c>
      <c r="F178" s="4" t="str">
        <f t="shared" si="21"/>
        <v>Décembre</v>
      </c>
      <c r="G178" s="4">
        <f t="shared" si="22"/>
        <v>2014</v>
      </c>
      <c r="H178" s="4">
        <f t="shared" si="23"/>
        <v>12</v>
      </c>
    </row>
    <row r="179" spans="1:8">
      <c r="A179" s="6">
        <v>41981</v>
      </c>
      <c r="B179" s="2" t="s">
        <v>13</v>
      </c>
      <c r="C179" s="8">
        <v>117355.37</v>
      </c>
      <c r="D179" s="2" t="s">
        <v>7</v>
      </c>
      <c r="E179" s="4">
        <f t="shared" si="20"/>
        <v>1</v>
      </c>
      <c r="F179" s="4" t="str">
        <f t="shared" si="21"/>
        <v>Décembre</v>
      </c>
      <c r="G179" s="4">
        <f t="shared" si="22"/>
        <v>2014</v>
      </c>
      <c r="H179" s="4">
        <f t="shared" si="23"/>
        <v>12</v>
      </c>
    </row>
    <row r="180" spans="1:8">
      <c r="A180" s="6">
        <v>41988</v>
      </c>
      <c r="B180" s="2" t="s">
        <v>19</v>
      </c>
      <c r="C180" s="8">
        <v>145739.56</v>
      </c>
      <c r="D180" s="2" t="s">
        <v>8</v>
      </c>
      <c r="E180" s="4">
        <f t="shared" si="20"/>
        <v>1</v>
      </c>
      <c r="F180" s="4" t="str">
        <f t="shared" si="21"/>
        <v>Décembre</v>
      </c>
      <c r="G180" s="4">
        <f t="shared" si="22"/>
        <v>2014</v>
      </c>
      <c r="H180" s="4">
        <f t="shared" si="23"/>
        <v>12</v>
      </c>
    </row>
    <row r="181" spans="1:8">
      <c r="A181" s="6">
        <v>42004</v>
      </c>
      <c r="B181" s="2" t="s">
        <v>13</v>
      </c>
      <c r="C181" s="8">
        <f>211908+17989</f>
        <v>229897</v>
      </c>
      <c r="D181" s="2" t="s">
        <v>6</v>
      </c>
      <c r="E181" s="4">
        <f t="shared" si="20"/>
        <v>1</v>
      </c>
      <c r="F181" s="4" t="str">
        <f t="shared" si="21"/>
        <v>Décembre</v>
      </c>
      <c r="G181" s="4">
        <f t="shared" si="22"/>
        <v>2014</v>
      </c>
      <c r="H181" s="4">
        <f t="shared" si="23"/>
        <v>12</v>
      </c>
    </row>
    <row r="182" spans="1:8">
      <c r="A182" s="6"/>
      <c r="D182" s="2"/>
      <c r="F182" s="4"/>
      <c r="G182" s="4"/>
      <c r="H182" s="4"/>
    </row>
    <row r="183" spans="1:8">
      <c r="A183" s="6"/>
      <c r="D183" s="2"/>
      <c r="F183" s="4"/>
      <c r="G183" s="4"/>
      <c r="H183" s="4"/>
    </row>
    <row r="184" spans="1:8">
      <c r="A184" s="6"/>
      <c r="D184" s="2"/>
      <c r="F184" s="4"/>
      <c r="G184" s="4"/>
      <c r="H184" s="4"/>
    </row>
    <row r="185" spans="1:8">
      <c r="A185" s="6"/>
      <c r="D185" s="2"/>
      <c r="F185" s="4"/>
      <c r="G185" s="4"/>
      <c r="H185" s="4"/>
    </row>
    <row r="186" spans="1:8">
      <c r="A186" s="6"/>
      <c r="D186" s="2"/>
      <c r="F186" s="4"/>
      <c r="G186" s="4"/>
      <c r="H186" s="4"/>
    </row>
    <row r="187" spans="1:8">
      <c r="A187" s="6"/>
      <c r="D187" s="2"/>
      <c r="F187" s="4"/>
      <c r="G187" s="4"/>
      <c r="H187" s="4"/>
    </row>
    <row r="188" spans="1:8">
      <c r="A188" s="6"/>
      <c r="D188" s="2"/>
      <c r="F188" s="4"/>
      <c r="G188" s="4"/>
      <c r="H188" s="4"/>
    </row>
    <row r="189" spans="1:8">
      <c r="A189" s="6"/>
      <c r="D189" s="2"/>
      <c r="F189" s="4"/>
      <c r="G189" s="4"/>
      <c r="H189" s="4"/>
    </row>
    <row r="190" spans="1:8">
      <c r="A190" s="6"/>
      <c r="D190" s="2"/>
      <c r="F190" s="4"/>
      <c r="G190" s="4"/>
      <c r="H190" s="4"/>
    </row>
    <row r="191" spans="1:8">
      <c r="A191" s="6"/>
      <c r="D191" s="2"/>
      <c r="F191" s="4"/>
      <c r="G191" s="4"/>
      <c r="H191" s="4"/>
    </row>
    <row r="192" spans="1:8">
      <c r="A192" s="6"/>
      <c r="D192" s="2"/>
      <c r="F192" s="4"/>
      <c r="G192" s="4"/>
      <c r="H192" s="4"/>
    </row>
    <row r="193" spans="1:8">
      <c r="A193" s="6"/>
      <c r="D193" s="2"/>
      <c r="F193" s="4"/>
      <c r="G193" s="4"/>
      <c r="H193" s="4"/>
    </row>
    <row r="194" spans="1:8">
      <c r="A194" s="6"/>
      <c r="D194" s="2"/>
      <c r="F194" s="4"/>
      <c r="G194" s="4"/>
      <c r="H194" s="4"/>
    </row>
    <row r="195" spans="1:8">
      <c r="A195" s="6"/>
      <c r="D195" s="2"/>
      <c r="F195" s="4"/>
      <c r="G195" s="4"/>
      <c r="H195" s="4"/>
    </row>
    <row r="196" spans="1:8">
      <c r="A196" s="6"/>
      <c r="D196" s="2"/>
      <c r="F196" s="4"/>
      <c r="G196" s="4"/>
      <c r="H196" s="4"/>
    </row>
    <row r="197" spans="1:8">
      <c r="A197" s="6"/>
      <c r="D197" s="2"/>
      <c r="F197" s="4"/>
      <c r="G197" s="4"/>
      <c r="H197" s="4"/>
    </row>
    <row r="198" spans="1:8">
      <c r="A198" s="6"/>
      <c r="D198" s="2"/>
      <c r="F198" s="4"/>
      <c r="G198" s="4"/>
      <c r="H198" s="4"/>
    </row>
    <row r="199" spans="1:8">
      <c r="A199" s="6"/>
      <c r="D199" s="2"/>
      <c r="F199" s="4"/>
      <c r="G199" s="4"/>
      <c r="H199" s="4"/>
    </row>
    <row r="200" spans="1:8">
      <c r="A200" s="6"/>
      <c r="D200" s="2"/>
      <c r="F200" s="4"/>
      <c r="G200" s="4"/>
      <c r="H200" s="4"/>
    </row>
    <row r="201" spans="1:8">
      <c r="A201" s="6"/>
      <c r="D201" s="2"/>
      <c r="F201" s="4"/>
      <c r="G201" s="4"/>
      <c r="H201" s="4"/>
    </row>
    <row r="202" spans="1:8">
      <c r="A202" s="6"/>
      <c r="D202" s="2"/>
      <c r="F202" s="4"/>
      <c r="G202" s="4"/>
      <c r="H202" s="4"/>
    </row>
    <row r="203" spans="1:8">
      <c r="A203" s="6"/>
      <c r="D203" s="2"/>
      <c r="F203" s="4"/>
      <c r="G203" s="4"/>
      <c r="H203" s="4"/>
    </row>
    <row r="204" spans="1:8">
      <c r="A204" s="6"/>
      <c r="D204" s="2"/>
      <c r="F204" s="4"/>
      <c r="G204" s="4"/>
      <c r="H204" s="4"/>
    </row>
    <row r="205" spans="1:8">
      <c r="A205" s="6"/>
      <c r="D205" s="2"/>
      <c r="F205" s="4"/>
      <c r="G205" s="4"/>
      <c r="H205" s="4"/>
    </row>
    <row r="206" spans="1:8">
      <c r="A206" s="6"/>
      <c r="D206" s="2"/>
      <c r="F206" s="4"/>
      <c r="G206" s="4"/>
      <c r="H206" s="4"/>
    </row>
    <row r="207" spans="1:8">
      <c r="A207" s="6"/>
      <c r="D207" s="2"/>
      <c r="F207" s="4"/>
      <c r="G207" s="4"/>
      <c r="H207" s="4"/>
    </row>
    <row r="208" spans="1:8">
      <c r="A208" s="6"/>
      <c r="D208" s="2"/>
      <c r="F208" s="4"/>
      <c r="G208" s="4"/>
      <c r="H208" s="4"/>
    </row>
    <row r="209" spans="1:8">
      <c r="A209" s="6"/>
      <c r="D209" s="2"/>
      <c r="F209" s="4"/>
      <c r="G209" s="4"/>
      <c r="H209" s="4"/>
    </row>
    <row r="210" spans="1:8">
      <c r="A210" s="6"/>
      <c r="D210" s="2"/>
      <c r="F210" s="4"/>
      <c r="G210" s="4"/>
      <c r="H210" s="4"/>
    </row>
    <row r="211" spans="1:8">
      <c r="A211" s="6"/>
      <c r="D211" s="2"/>
      <c r="F211" s="4"/>
      <c r="G211" s="4"/>
      <c r="H211" s="4"/>
    </row>
    <row r="212" spans="1:8">
      <c r="A212" s="6"/>
      <c r="D212" s="2"/>
      <c r="F212" s="4"/>
      <c r="G212" s="4"/>
      <c r="H212" s="4"/>
    </row>
    <row r="213" spans="1:8">
      <c r="A213" s="6"/>
      <c r="D213" s="2"/>
      <c r="F213" s="4"/>
      <c r="G213" s="4"/>
      <c r="H213" s="4"/>
    </row>
    <row r="214" spans="1:8">
      <c r="A214" s="6"/>
      <c r="D214" s="2"/>
      <c r="F214" s="4"/>
      <c r="G214" s="4"/>
      <c r="H214" s="4"/>
    </row>
    <row r="215" spans="1:8">
      <c r="A215" s="6"/>
      <c r="D215" s="2"/>
      <c r="F215" s="4"/>
      <c r="G215" s="4"/>
      <c r="H215" s="4"/>
    </row>
    <row r="216" spans="1:8">
      <c r="A216" s="6"/>
      <c r="D216" s="2"/>
      <c r="F216" s="4"/>
      <c r="G216" s="4"/>
      <c r="H216" s="4"/>
    </row>
    <row r="217" spans="1:8">
      <c r="A217" s="6"/>
      <c r="D217" s="2"/>
      <c r="F217" s="4"/>
      <c r="G217" s="4"/>
      <c r="H217" s="4"/>
    </row>
    <row r="218" spans="1:8">
      <c r="A218" s="6"/>
      <c r="D218" s="2"/>
      <c r="F218" s="4"/>
      <c r="G218" s="4"/>
      <c r="H218" s="4"/>
    </row>
    <row r="219" spans="1:8">
      <c r="A219" s="6"/>
      <c r="D219" s="2"/>
      <c r="F219" s="4"/>
      <c r="G219" s="4"/>
      <c r="H219" s="4"/>
    </row>
    <row r="220" spans="1:8">
      <c r="A220" s="6"/>
      <c r="D220" s="2"/>
      <c r="F220" s="4"/>
      <c r="G220" s="4"/>
      <c r="H220" s="4"/>
    </row>
    <row r="221" spans="1:8">
      <c r="A221" s="6"/>
      <c r="D221" s="2"/>
      <c r="F221" s="4"/>
      <c r="G221" s="4"/>
      <c r="H221" s="4"/>
    </row>
    <row r="222" spans="1:8">
      <c r="A222" s="6"/>
      <c r="D222" s="2"/>
      <c r="F222" s="4"/>
      <c r="G222" s="4"/>
      <c r="H222" s="4"/>
    </row>
    <row r="223" spans="1:8">
      <c r="A223" s="6"/>
      <c r="D223" s="2"/>
      <c r="F223" s="4"/>
      <c r="G223" s="4"/>
      <c r="H223" s="4"/>
    </row>
    <row r="224" spans="1:8">
      <c r="A224" s="6"/>
      <c r="D224" s="2"/>
      <c r="F224" s="4"/>
      <c r="G224" s="4"/>
      <c r="H224" s="4"/>
    </row>
    <row r="225" spans="1:8">
      <c r="A225" s="6"/>
      <c r="D225" s="2"/>
      <c r="F225" s="4"/>
      <c r="G225" s="4"/>
      <c r="H225" s="4"/>
    </row>
    <row r="226" spans="1:8">
      <c r="A226" s="6"/>
      <c r="D226" s="2"/>
      <c r="F226" s="4"/>
      <c r="G226" s="4"/>
      <c r="H226" s="4"/>
    </row>
    <row r="227" spans="1:8">
      <c r="A227" s="6"/>
      <c r="D227" s="2"/>
      <c r="F227" s="4"/>
      <c r="G227" s="4"/>
      <c r="H227" s="4"/>
    </row>
    <row r="228" spans="1:8">
      <c r="A228" s="6"/>
      <c r="D228" s="2"/>
      <c r="F228" s="4"/>
      <c r="G228" s="4"/>
      <c r="H228" s="4"/>
    </row>
    <row r="229" spans="1:8">
      <c r="A229" s="6"/>
      <c r="D229" s="2"/>
      <c r="F229" s="4"/>
      <c r="G229" s="4"/>
      <c r="H229" s="4"/>
    </row>
    <row r="230" spans="1:8">
      <c r="A230" s="6"/>
      <c r="D230" s="2"/>
      <c r="F230" s="4"/>
      <c r="G230" s="4"/>
      <c r="H230" s="4"/>
    </row>
    <row r="231" spans="1:8">
      <c r="A231" s="6"/>
      <c r="D231" s="2"/>
      <c r="F231" s="4"/>
      <c r="G231" s="4"/>
      <c r="H231" s="4"/>
    </row>
    <row r="232" spans="1:8">
      <c r="A232" s="6"/>
      <c r="D232" s="2"/>
      <c r="F232" s="4"/>
      <c r="G232" s="4"/>
      <c r="H232" s="4"/>
    </row>
    <row r="233" spans="1:8">
      <c r="A233" s="6"/>
      <c r="D233" s="2"/>
      <c r="F233" s="4"/>
      <c r="G233" s="4"/>
      <c r="H233" s="4"/>
    </row>
    <row r="234" spans="1:8">
      <c r="A234" s="6"/>
      <c r="D234" s="2"/>
      <c r="F234" s="4"/>
      <c r="G234" s="4"/>
      <c r="H234" s="4"/>
    </row>
    <row r="235" spans="1:8">
      <c r="A235" s="6"/>
      <c r="D235" s="2"/>
      <c r="F235" s="4"/>
      <c r="G235" s="4"/>
      <c r="H235" s="4"/>
    </row>
    <row r="236" spans="1:8">
      <c r="A236" s="6"/>
      <c r="D236" s="2"/>
      <c r="F236" s="4"/>
      <c r="G236" s="4"/>
      <c r="H236" s="4"/>
    </row>
    <row r="237" spans="1:8">
      <c r="A237" s="6"/>
      <c r="D237" s="2"/>
      <c r="F237" s="4"/>
      <c r="G237" s="4"/>
      <c r="H237" s="4"/>
    </row>
    <row r="238" spans="1:8">
      <c r="A238" s="6"/>
      <c r="D238" s="2"/>
      <c r="F238" s="4"/>
      <c r="G238" s="4"/>
      <c r="H238" s="4"/>
    </row>
    <row r="239" spans="1:8">
      <c r="A239" s="6"/>
      <c r="D239" s="2"/>
      <c r="F239" s="4"/>
      <c r="G239" s="4"/>
      <c r="H239" s="4"/>
    </row>
    <row r="240" spans="1:8">
      <c r="A240" s="6"/>
      <c r="D240" s="2"/>
      <c r="F240" s="4"/>
      <c r="G240" s="4"/>
      <c r="H240" s="4"/>
    </row>
    <row r="241" spans="1:8">
      <c r="A241" s="6"/>
      <c r="D241" s="2"/>
      <c r="F241" s="4"/>
      <c r="G241" s="4"/>
      <c r="H241" s="4"/>
    </row>
    <row r="242" spans="1:8">
      <c r="A242" s="6"/>
      <c r="D242" s="2"/>
      <c r="F242" s="4"/>
      <c r="G242" s="4"/>
      <c r="H242" s="4"/>
    </row>
    <row r="243" spans="1:8">
      <c r="A243" s="6"/>
      <c r="D243" s="2"/>
      <c r="F243" s="4"/>
      <c r="G243" s="4"/>
      <c r="H243" s="4"/>
    </row>
    <row r="244" spans="1:8">
      <c r="A244" s="6"/>
      <c r="D244" s="2"/>
      <c r="F244" s="4"/>
      <c r="G244" s="4"/>
      <c r="H244" s="4"/>
    </row>
    <row r="245" spans="1:8">
      <c r="A245" s="6"/>
      <c r="D245" s="2"/>
      <c r="F245" s="4"/>
      <c r="G245" s="4"/>
      <c r="H245" s="4"/>
    </row>
    <row r="246" spans="1:8">
      <c r="A246" s="6"/>
      <c r="D246" s="2"/>
      <c r="F246" s="4"/>
      <c r="G246" s="4"/>
      <c r="H246" s="4"/>
    </row>
    <row r="247" spans="1:8">
      <c r="A247" s="6"/>
      <c r="D247" s="2"/>
      <c r="F247" s="4"/>
      <c r="G247" s="4"/>
      <c r="H247" s="4"/>
    </row>
    <row r="248" spans="1:8">
      <c r="A248" s="6"/>
      <c r="D248" s="2"/>
      <c r="F248" s="4"/>
      <c r="G248" s="4"/>
      <c r="H248" s="4"/>
    </row>
    <row r="249" spans="1:8">
      <c r="A249" s="6"/>
      <c r="D249" s="2"/>
      <c r="F249" s="4"/>
      <c r="G249" s="4"/>
      <c r="H249" s="4"/>
    </row>
    <row r="250" spans="1:8">
      <c r="A250" s="6"/>
      <c r="D250" s="2"/>
      <c r="F250" s="4"/>
      <c r="G250" s="4"/>
      <c r="H250" s="4"/>
    </row>
    <row r="251" spans="1:8">
      <c r="A251" s="6"/>
      <c r="D251" s="2"/>
      <c r="F251" s="4"/>
      <c r="G251" s="4"/>
      <c r="H251" s="4"/>
    </row>
    <row r="252" spans="1:8">
      <c r="A252" s="6"/>
      <c r="D252" s="2"/>
      <c r="F252" s="4"/>
      <c r="G252" s="4"/>
      <c r="H252" s="4"/>
    </row>
    <row r="253" spans="1:8">
      <c r="A253" s="6"/>
      <c r="D253" s="2"/>
      <c r="F253" s="4"/>
      <c r="G253" s="4"/>
      <c r="H253" s="4"/>
    </row>
    <row r="254" spans="1:8">
      <c r="A254" s="6"/>
      <c r="D254" s="2"/>
      <c r="F254" s="4"/>
      <c r="G254" s="4"/>
      <c r="H254" s="4"/>
    </row>
    <row r="255" spans="1:8">
      <c r="A255" s="6"/>
      <c r="D255" s="2"/>
      <c r="F255" s="4"/>
      <c r="G255" s="4"/>
      <c r="H255" s="4"/>
    </row>
    <row r="256" spans="1:8">
      <c r="A256" s="6"/>
      <c r="D256" s="2"/>
      <c r="F256" s="4"/>
      <c r="G256" s="4"/>
      <c r="H256" s="4"/>
    </row>
    <row r="257" spans="1:8">
      <c r="A257" s="6"/>
      <c r="D257" s="2"/>
      <c r="F257" s="4"/>
      <c r="G257" s="4"/>
      <c r="H257" s="4"/>
    </row>
    <row r="258" spans="1:8">
      <c r="A258" s="6"/>
      <c r="D258" s="2"/>
      <c r="F258" s="4"/>
      <c r="G258" s="4"/>
      <c r="H258" s="4"/>
    </row>
    <row r="259" spans="1:8">
      <c r="A259" s="6"/>
      <c r="D259" s="2"/>
      <c r="F259" s="4"/>
      <c r="G259" s="4"/>
      <c r="H259" s="4"/>
    </row>
    <row r="260" spans="1:8">
      <c r="A260" s="6"/>
      <c r="D260" s="2"/>
      <c r="F260" s="4"/>
      <c r="G260" s="4"/>
      <c r="H260" s="4"/>
    </row>
    <row r="261" spans="1:8">
      <c r="A261" s="6"/>
      <c r="D261" s="2"/>
      <c r="F261" s="4"/>
      <c r="G261" s="4"/>
      <c r="H261" s="4"/>
    </row>
    <row r="262" spans="1:8">
      <c r="A262" s="6"/>
      <c r="D262" s="2"/>
      <c r="F262" s="4"/>
      <c r="G262" s="4"/>
      <c r="H262" s="4"/>
    </row>
    <row r="263" spans="1:8">
      <c r="A263" s="6"/>
      <c r="D263" s="2"/>
      <c r="F263" s="4"/>
      <c r="G263" s="4"/>
      <c r="H263" s="4"/>
    </row>
    <row r="264" spans="1:8">
      <c r="A264" s="6"/>
      <c r="D264" s="2"/>
      <c r="F264" s="4"/>
      <c r="G264" s="4"/>
      <c r="H264" s="4"/>
    </row>
    <row r="265" spans="1:8">
      <c r="A265" s="6"/>
      <c r="D265" s="2"/>
      <c r="F265" s="4"/>
      <c r="G265" s="4"/>
      <c r="H265" s="4"/>
    </row>
    <row r="266" spans="1:8">
      <c r="A266" s="6"/>
      <c r="D266" s="2"/>
      <c r="F266" s="4"/>
      <c r="G266" s="4"/>
      <c r="H266" s="4"/>
    </row>
    <row r="267" spans="1:8">
      <c r="A267" s="6"/>
      <c r="D267" s="2"/>
      <c r="F267" s="4"/>
      <c r="G267" s="4"/>
      <c r="H267" s="4"/>
    </row>
    <row r="268" spans="1:8">
      <c r="A268" s="6"/>
      <c r="D268" s="2"/>
      <c r="F268" s="4"/>
      <c r="G268" s="4"/>
      <c r="H268" s="4"/>
    </row>
    <row r="269" spans="1:8">
      <c r="A269" s="6"/>
      <c r="D269" s="2"/>
      <c r="F269" s="4"/>
      <c r="G269" s="4"/>
      <c r="H269" s="4"/>
    </row>
    <row r="270" spans="1:8">
      <c r="A270" s="6"/>
      <c r="D270" s="2"/>
      <c r="F270" s="4"/>
      <c r="G270" s="4"/>
      <c r="H270" s="4"/>
    </row>
    <row r="271" spans="1:8">
      <c r="A271" s="6"/>
      <c r="D271" s="2"/>
      <c r="F271" s="4"/>
      <c r="G271" s="4"/>
      <c r="H271" s="4"/>
    </row>
    <row r="272" spans="1:8">
      <c r="A272" s="6"/>
      <c r="D272" s="2"/>
      <c r="F272" s="4"/>
      <c r="G272" s="4"/>
      <c r="H272" s="4"/>
    </row>
    <row r="273" spans="1:8">
      <c r="A273" s="6"/>
      <c r="D273" s="2"/>
      <c r="F273" s="4"/>
      <c r="G273" s="4"/>
      <c r="H273" s="4"/>
    </row>
    <row r="274" spans="1:8">
      <c r="A274" s="6"/>
      <c r="D274" s="2"/>
      <c r="F274" s="4"/>
      <c r="G274" s="4"/>
      <c r="H274" s="4"/>
    </row>
    <row r="275" spans="1:8">
      <c r="A275" s="6"/>
      <c r="D275" s="2"/>
      <c r="F275" s="4"/>
      <c r="G275" s="4"/>
      <c r="H275" s="4"/>
    </row>
    <row r="276" spans="1:8">
      <c r="A276" s="6"/>
      <c r="D276" s="2"/>
      <c r="F276" s="4"/>
      <c r="G276" s="4"/>
      <c r="H276" s="4"/>
    </row>
    <row r="277" spans="1:8">
      <c r="A277" s="6"/>
      <c r="D277" s="2"/>
      <c r="F277" s="4"/>
      <c r="G277" s="4"/>
      <c r="H277" s="4"/>
    </row>
    <row r="278" spans="1:8">
      <c r="A278" s="6"/>
      <c r="D278" s="2"/>
      <c r="F278" s="4"/>
      <c r="G278" s="4"/>
      <c r="H278" s="4"/>
    </row>
    <row r="279" spans="1:8">
      <c r="A279" s="6"/>
      <c r="D279" s="2"/>
      <c r="F279" s="4"/>
      <c r="G279" s="4"/>
      <c r="H279" s="4"/>
    </row>
    <row r="280" spans="1:8">
      <c r="A280" s="6"/>
      <c r="D280" s="2"/>
      <c r="F280" s="4"/>
      <c r="G280" s="4"/>
      <c r="H280" s="4"/>
    </row>
    <row r="281" spans="1:8">
      <c r="A281" s="6"/>
      <c r="D281" s="2"/>
      <c r="F281" s="4"/>
      <c r="G281" s="4"/>
      <c r="H281" s="4"/>
    </row>
    <row r="282" spans="1:8">
      <c r="A282" s="6"/>
      <c r="D282" s="2"/>
      <c r="F282" s="4"/>
      <c r="G282" s="4"/>
      <c r="H282" s="4"/>
    </row>
    <row r="283" spans="1:8">
      <c r="A283" s="6"/>
      <c r="D283" s="2"/>
      <c r="F283" s="4"/>
      <c r="G283" s="4"/>
      <c r="H283" s="4"/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M275"/>
  <sheetViews>
    <sheetView topLeftCell="A43" workbookViewId="0">
      <selection activeCell="K62" sqref="K62:K73"/>
    </sheetView>
  </sheetViews>
  <sheetFormatPr baseColWidth="10" defaultRowHeight="15" x14ac:dyDescent="0"/>
  <cols>
    <col min="1" max="1" width="10.1640625" style="11" customWidth="1"/>
    <col min="2" max="4" width="10.33203125" style="12" customWidth="1"/>
    <col min="5" max="5" width="21" style="9" bestFit="1" customWidth="1"/>
    <col min="6" max="6" width="31.1640625" style="9" bestFit="1" customWidth="1"/>
    <col min="7" max="7" width="17.1640625" style="5" bestFit="1" customWidth="1"/>
    <col min="8" max="8" width="10.83203125" style="4"/>
    <col min="9" max="9" width="31.33203125" bestFit="1" customWidth="1"/>
    <col min="10" max="10" width="16.6640625" bestFit="1" customWidth="1"/>
    <col min="12" max="12" width="31.1640625" bestFit="1" customWidth="1"/>
    <col min="13" max="13" width="16.83203125" bestFit="1" customWidth="1"/>
  </cols>
  <sheetData>
    <row r="1" spans="1:13">
      <c r="A1" s="14"/>
      <c r="B1" s="13" t="s">
        <v>25</v>
      </c>
      <c r="C1" s="13" t="s">
        <v>24</v>
      </c>
      <c r="D1" s="13" t="s">
        <v>0</v>
      </c>
      <c r="E1" s="15" t="s">
        <v>26</v>
      </c>
      <c r="F1" s="15" t="s">
        <v>28</v>
      </c>
      <c r="G1" s="15" t="s">
        <v>34</v>
      </c>
      <c r="H1" s="15" t="s">
        <v>27</v>
      </c>
      <c r="I1" s="15" t="s">
        <v>31</v>
      </c>
      <c r="J1" s="15" t="s">
        <v>33</v>
      </c>
      <c r="K1" s="15" t="s">
        <v>29</v>
      </c>
      <c r="L1" s="15" t="s">
        <v>30</v>
      </c>
      <c r="M1" s="16" t="s">
        <v>32</v>
      </c>
    </row>
    <row r="2" spans="1:13">
      <c r="A2" s="17"/>
      <c r="B2" s="18">
        <v>40179</v>
      </c>
      <c r="C2" s="18" t="str">
        <f>CHOOSE(MONTH(B2),"Janvier","Février","Mars","Avril","Mai","Juin","Juillet","Aout","Septembre","Octobre","Novembre","Décembre")</f>
        <v>Janvier</v>
      </c>
      <c r="D2" s="24">
        <f>YEAR(B2)</f>
        <v>2010</v>
      </c>
      <c r="E2" s="19">
        <v>1</v>
      </c>
      <c r="F2" s="20">
        <f>+E2/(SUM(E$2:E$13))</f>
        <v>9.9009900990099011E-3</v>
      </c>
      <c r="G2" s="19">
        <f>+E2</f>
        <v>1</v>
      </c>
      <c r="H2" s="19">
        <v>1</v>
      </c>
      <c r="I2" s="20">
        <f>+H2/(SUM(E$2:E$13))</f>
        <v>9.9009900990099011E-3</v>
      </c>
      <c r="J2" s="19">
        <f>+H2</f>
        <v>1</v>
      </c>
      <c r="K2" s="19">
        <v>1</v>
      </c>
      <c r="L2" s="20">
        <f>+K2/(SUM(E$2:E$13))</f>
        <v>9.9009900990099011E-3</v>
      </c>
      <c r="M2" s="21">
        <f>+K2</f>
        <v>1</v>
      </c>
    </row>
    <row r="3" spans="1:13">
      <c r="A3" s="17"/>
      <c r="B3" s="18">
        <v>40210</v>
      </c>
      <c r="C3" s="18" t="str">
        <f t="shared" ref="C3:C61" si="0">CHOOSE(MONTH(B3),"Janvier","Février","Mars","Avril","Mai","Juin","Juillet","Aout","Septembre","Octobre","Novembre","Décembre")</f>
        <v>Février</v>
      </c>
      <c r="D3" s="24">
        <f t="shared" ref="D3:D61" si="1">YEAR(B3)</f>
        <v>2010</v>
      </c>
      <c r="E3" s="19">
        <v>8</v>
      </c>
      <c r="F3" s="20">
        <f t="shared" ref="F3:F13" si="2">+E3/(SUM(E$2:E$13))</f>
        <v>7.9207920792079209E-2</v>
      </c>
      <c r="G3" s="19">
        <f>+E3+E2</f>
        <v>9</v>
      </c>
      <c r="H3" s="19">
        <v>8</v>
      </c>
      <c r="I3" s="20">
        <f t="shared" ref="I3:I13" si="3">+H3/(SUM(E$2:E$13))</f>
        <v>7.9207920792079209E-2</v>
      </c>
      <c r="J3" s="19">
        <f>+H3+H2</f>
        <v>9</v>
      </c>
      <c r="K3" s="19">
        <v>8</v>
      </c>
      <c r="L3" s="20">
        <f t="shared" ref="L3:L13" si="4">+K3/(SUM(E$2:E$13))</f>
        <v>7.9207920792079209E-2</v>
      </c>
      <c r="M3" s="21">
        <f>+K3+K2</f>
        <v>9</v>
      </c>
    </row>
    <row r="4" spans="1:13">
      <c r="A4" s="17"/>
      <c r="B4" s="18">
        <v>40238</v>
      </c>
      <c r="C4" s="18" t="str">
        <f t="shared" si="0"/>
        <v>Mars</v>
      </c>
      <c r="D4" s="24">
        <f t="shared" si="1"/>
        <v>2010</v>
      </c>
      <c r="E4" s="19">
        <v>8</v>
      </c>
      <c r="F4" s="20">
        <f t="shared" si="2"/>
        <v>7.9207920792079209E-2</v>
      </c>
      <c r="G4" s="19">
        <f t="shared" ref="G4:G13" si="5">+E4+G3</f>
        <v>17</v>
      </c>
      <c r="H4" s="19">
        <v>8</v>
      </c>
      <c r="I4" s="20">
        <f t="shared" si="3"/>
        <v>7.9207920792079209E-2</v>
      </c>
      <c r="J4" s="19">
        <f t="shared" ref="J4:J13" si="6">+H4+J3</f>
        <v>17</v>
      </c>
      <c r="K4" s="19">
        <v>8</v>
      </c>
      <c r="L4" s="20">
        <f t="shared" si="4"/>
        <v>7.9207920792079209E-2</v>
      </c>
      <c r="M4" s="21">
        <f t="shared" ref="M4:M13" si="7">+K4+M3</f>
        <v>17</v>
      </c>
    </row>
    <row r="5" spans="1:13">
      <c r="A5" s="17"/>
      <c r="B5" s="18">
        <v>40269</v>
      </c>
      <c r="C5" s="18" t="str">
        <f t="shared" si="0"/>
        <v>Avril</v>
      </c>
      <c r="D5" s="24">
        <f t="shared" si="1"/>
        <v>2010</v>
      </c>
      <c r="E5" s="19">
        <v>8</v>
      </c>
      <c r="F5" s="20">
        <f t="shared" si="2"/>
        <v>7.9207920792079209E-2</v>
      </c>
      <c r="G5" s="19">
        <f t="shared" si="5"/>
        <v>25</v>
      </c>
      <c r="H5" s="19">
        <v>8</v>
      </c>
      <c r="I5" s="20">
        <f t="shared" si="3"/>
        <v>7.9207920792079209E-2</v>
      </c>
      <c r="J5" s="19">
        <f t="shared" si="6"/>
        <v>25</v>
      </c>
      <c r="K5" s="19">
        <v>8</v>
      </c>
      <c r="L5" s="20">
        <f t="shared" si="4"/>
        <v>7.9207920792079209E-2</v>
      </c>
      <c r="M5" s="21">
        <f t="shared" si="7"/>
        <v>25</v>
      </c>
    </row>
    <row r="6" spans="1:13">
      <c r="A6" s="17"/>
      <c r="B6" s="18">
        <v>40299</v>
      </c>
      <c r="C6" s="18" t="str">
        <f t="shared" si="0"/>
        <v>Mai</v>
      </c>
      <c r="D6" s="24">
        <f t="shared" si="1"/>
        <v>2010</v>
      </c>
      <c r="E6" s="19">
        <v>11</v>
      </c>
      <c r="F6" s="20">
        <f t="shared" si="2"/>
        <v>0.10891089108910891</v>
      </c>
      <c r="G6" s="19">
        <f t="shared" si="5"/>
        <v>36</v>
      </c>
      <c r="H6" s="19">
        <v>11</v>
      </c>
      <c r="I6" s="20">
        <f t="shared" si="3"/>
        <v>0.10891089108910891</v>
      </c>
      <c r="J6" s="19">
        <f t="shared" si="6"/>
        <v>36</v>
      </c>
      <c r="K6" s="19">
        <v>11</v>
      </c>
      <c r="L6" s="20">
        <f t="shared" si="4"/>
        <v>0.10891089108910891</v>
      </c>
      <c r="M6" s="21">
        <f t="shared" si="7"/>
        <v>36</v>
      </c>
    </row>
    <row r="7" spans="1:13">
      <c r="A7" s="17"/>
      <c r="B7" s="18">
        <v>40330</v>
      </c>
      <c r="C7" s="18" t="str">
        <f t="shared" si="0"/>
        <v>Juin</v>
      </c>
      <c r="D7" s="24">
        <f t="shared" si="1"/>
        <v>2010</v>
      </c>
      <c r="E7" s="19">
        <v>9</v>
      </c>
      <c r="F7" s="20">
        <f t="shared" si="2"/>
        <v>8.9108910891089105E-2</v>
      </c>
      <c r="G7" s="19">
        <f t="shared" si="5"/>
        <v>45</v>
      </c>
      <c r="H7" s="19">
        <v>9</v>
      </c>
      <c r="I7" s="20">
        <f t="shared" si="3"/>
        <v>8.9108910891089105E-2</v>
      </c>
      <c r="J7" s="19">
        <f t="shared" si="6"/>
        <v>45</v>
      </c>
      <c r="K7" s="19">
        <v>9</v>
      </c>
      <c r="L7" s="20">
        <f t="shared" si="4"/>
        <v>8.9108910891089105E-2</v>
      </c>
      <c r="M7" s="21">
        <f t="shared" si="7"/>
        <v>45</v>
      </c>
    </row>
    <row r="8" spans="1:13">
      <c r="A8" s="17"/>
      <c r="B8" s="18">
        <v>40360</v>
      </c>
      <c r="C8" s="18" t="str">
        <f t="shared" si="0"/>
        <v>Juillet</v>
      </c>
      <c r="D8" s="24">
        <f t="shared" si="1"/>
        <v>2010</v>
      </c>
      <c r="E8" s="19">
        <v>7</v>
      </c>
      <c r="F8" s="20">
        <f t="shared" si="2"/>
        <v>6.9306930693069313E-2</v>
      </c>
      <c r="G8" s="19">
        <f t="shared" si="5"/>
        <v>52</v>
      </c>
      <c r="H8" s="19">
        <v>7</v>
      </c>
      <c r="I8" s="20">
        <f t="shared" si="3"/>
        <v>6.9306930693069313E-2</v>
      </c>
      <c r="J8" s="19">
        <f t="shared" si="6"/>
        <v>52</v>
      </c>
      <c r="K8" s="19">
        <v>7</v>
      </c>
      <c r="L8" s="20">
        <f t="shared" si="4"/>
        <v>6.9306930693069313E-2</v>
      </c>
      <c r="M8" s="21">
        <f t="shared" si="7"/>
        <v>52</v>
      </c>
    </row>
    <row r="9" spans="1:13">
      <c r="A9" s="17"/>
      <c r="B9" s="18">
        <v>40391</v>
      </c>
      <c r="C9" s="18" t="str">
        <f t="shared" si="0"/>
        <v>Aout</v>
      </c>
      <c r="D9" s="24">
        <f t="shared" si="1"/>
        <v>2010</v>
      </c>
      <c r="E9" s="19">
        <v>5</v>
      </c>
      <c r="F9" s="20">
        <f t="shared" si="2"/>
        <v>4.9504950495049507E-2</v>
      </c>
      <c r="G9" s="19">
        <f t="shared" si="5"/>
        <v>57</v>
      </c>
      <c r="H9" s="19">
        <v>5</v>
      </c>
      <c r="I9" s="20">
        <f t="shared" si="3"/>
        <v>4.9504950495049507E-2</v>
      </c>
      <c r="J9" s="19">
        <f t="shared" si="6"/>
        <v>57</v>
      </c>
      <c r="K9" s="19">
        <v>5</v>
      </c>
      <c r="L9" s="20">
        <f t="shared" si="4"/>
        <v>4.9504950495049507E-2</v>
      </c>
      <c r="M9" s="21">
        <f t="shared" si="7"/>
        <v>57</v>
      </c>
    </row>
    <row r="10" spans="1:13">
      <c r="A10" s="17"/>
      <c r="B10" s="18">
        <v>40422</v>
      </c>
      <c r="C10" s="18" t="str">
        <f t="shared" si="0"/>
        <v>Septembre</v>
      </c>
      <c r="D10" s="24">
        <f t="shared" si="1"/>
        <v>2010</v>
      </c>
      <c r="E10" s="19">
        <v>7</v>
      </c>
      <c r="F10" s="20">
        <f t="shared" si="2"/>
        <v>6.9306930693069313E-2</v>
      </c>
      <c r="G10" s="19">
        <f t="shared" si="5"/>
        <v>64</v>
      </c>
      <c r="H10" s="19">
        <v>7</v>
      </c>
      <c r="I10" s="20">
        <f t="shared" si="3"/>
        <v>6.9306930693069313E-2</v>
      </c>
      <c r="J10" s="19">
        <f t="shared" si="6"/>
        <v>64</v>
      </c>
      <c r="K10" s="19">
        <v>7</v>
      </c>
      <c r="L10" s="20">
        <f t="shared" si="4"/>
        <v>6.9306930693069313E-2</v>
      </c>
      <c r="M10" s="21">
        <f t="shared" si="7"/>
        <v>64</v>
      </c>
    </row>
    <row r="11" spans="1:13">
      <c r="A11" s="17"/>
      <c r="B11" s="18">
        <v>40452</v>
      </c>
      <c r="C11" s="18" t="str">
        <f t="shared" si="0"/>
        <v>Octobre</v>
      </c>
      <c r="D11" s="24">
        <f t="shared" si="1"/>
        <v>2010</v>
      </c>
      <c r="E11" s="19">
        <v>15</v>
      </c>
      <c r="F11" s="20">
        <f t="shared" si="2"/>
        <v>0.14851485148514851</v>
      </c>
      <c r="G11" s="19">
        <f t="shared" si="5"/>
        <v>79</v>
      </c>
      <c r="H11" s="19">
        <v>15</v>
      </c>
      <c r="I11" s="20">
        <f t="shared" si="3"/>
        <v>0.14851485148514851</v>
      </c>
      <c r="J11" s="19">
        <f t="shared" si="6"/>
        <v>79</v>
      </c>
      <c r="K11" s="19">
        <v>15</v>
      </c>
      <c r="L11" s="20">
        <f t="shared" si="4"/>
        <v>0.14851485148514851</v>
      </c>
      <c r="M11" s="21">
        <f t="shared" si="7"/>
        <v>79</v>
      </c>
    </row>
    <row r="12" spans="1:13">
      <c r="A12" s="17"/>
      <c r="B12" s="18">
        <v>40483</v>
      </c>
      <c r="C12" s="18" t="str">
        <f t="shared" si="0"/>
        <v>Novembre</v>
      </c>
      <c r="D12" s="24">
        <f t="shared" si="1"/>
        <v>2010</v>
      </c>
      <c r="E12" s="19">
        <v>11</v>
      </c>
      <c r="F12" s="20">
        <f t="shared" si="2"/>
        <v>0.10891089108910891</v>
      </c>
      <c r="G12" s="19">
        <f t="shared" si="5"/>
        <v>90</v>
      </c>
      <c r="H12" s="19">
        <v>11</v>
      </c>
      <c r="I12" s="20">
        <f t="shared" si="3"/>
        <v>0.10891089108910891</v>
      </c>
      <c r="J12" s="19">
        <f t="shared" si="6"/>
        <v>90</v>
      </c>
      <c r="K12" s="19">
        <v>11</v>
      </c>
      <c r="L12" s="20">
        <f t="shared" si="4"/>
        <v>0.10891089108910891</v>
      </c>
      <c r="M12" s="21">
        <f t="shared" si="7"/>
        <v>90</v>
      </c>
    </row>
    <row r="13" spans="1:13">
      <c r="A13" s="17"/>
      <c r="B13" s="18">
        <v>40513</v>
      </c>
      <c r="C13" s="18" t="str">
        <f t="shared" si="0"/>
        <v>Décembre</v>
      </c>
      <c r="D13" s="24">
        <f t="shared" si="1"/>
        <v>2010</v>
      </c>
      <c r="E13" s="19">
        <v>11</v>
      </c>
      <c r="F13" s="20">
        <f t="shared" si="2"/>
        <v>0.10891089108910891</v>
      </c>
      <c r="G13" s="22">
        <f t="shared" si="5"/>
        <v>101</v>
      </c>
      <c r="H13" s="19">
        <v>11</v>
      </c>
      <c r="I13" s="20">
        <f t="shared" si="3"/>
        <v>0.10891089108910891</v>
      </c>
      <c r="J13" s="22">
        <f t="shared" si="6"/>
        <v>101</v>
      </c>
      <c r="K13" s="19">
        <v>11</v>
      </c>
      <c r="L13" s="20">
        <f t="shared" si="4"/>
        <v>0.10891089108910891</v>
      </c>
      <c r="M13" s="23">
        <f t="shared" si="7"/>
        <v>101</v>
      </c>
    </row>
    <row r="14" spans="1:13">
      <c r="A14" s="17"/>
      <c r="B14" s="18">
        <v>40544</v>
      </c>
      <c r="C14" s="18" t="str">
        <f t="shared" si="0"/>
        <v>Janvier</v>
      </c>
      <c r="D14" s="24">
        <f t="shared" si="1"/>
        <v>2011</v>
      </c>
      <c r="E14" s="19">
        <v>1</v>
      </c>
      <c r="F14" s="20">
        <f>+E14/(SUM(E$14:E$25))</f>
        <v>9.8039215686274508E-3</v>
      </c>
      <c r="G14" s="19">
        <f>+E14</f>
        <v>1</v>
      </c>
      <c r="H14" s="19">
        <v>1</v>
      </c>
      <c r="I14" s="20">
        <f>+H14/(SUM(E$14:E$25))</f>
        <v>9.8039215686274508E-3</v>
      </c>
      <c r="J14" s="19">
        <f>+H14</f>
        <v>1</v>
      </c>
      <c r="K14" s="19">
        <v>1</v>
      </c>
      <c r="L14" s="20">
        <f>+K14/(SUM(E$14:E$25))</f>
        <v>9.8039215686274508E-3</v>
      </c>
      <c r="M14" s="21">
        <f>+K14</f>
        <v>1</v>
      </c>
    </row>
    <row r="15" spans="1:13">
      <c r="A15" s="17"/>
      <c r="B15" s="18">
        <v>40575</v>
      </c>
      <c r="C15" s="18" t="str">
        <f t="shared" si="0"/>
        <v>Février</v>
      </c>
      <c r="D15" s="24">
        <f t="shared" si="1"/>
        <v>2011</v>
      </c>
      <c r="E15" s="19">
        <v>7</v>
      </c>
      <c r="F15" s="20">
        <f t="shared" ref="F15:F25" si="8">+E15/(SUM(E$14:E$25))</f>
        <v>6.8627450980392163E-2</v>
      </c>
      <c r="G15" s="19">
        <f t="shared" ref="G15:G25" si="9">+E15+G14</f>
        <v>8</v>
      </c>
      <c r="H15" s="19">
        <v>7</v>
      </c>
      <c r="I15" s="20">
        <f t="shared" ref="I15:I25" si="10">+H15/(SUM(E$14:E$25))</f>
        <v>6.8627450980392163E-2</v>
      </c>
      <c r="J15" s="19">
        <f t="shared" ref="J15:J25" si="11">+H15+J14</f>
        <v>8</v>
      </c>
      <c r="K15" s="19">
        <v>7</v>
      </c>
      <c r="L15" s="20">
        <f t="shared" ref="L15:L25" si="12">+K15/(SUM(E$14:E$25))</f>
        <v>6.8627450980392163E-2</v>
      </c>
      <c r="M15" s="21">
        <f t="shared" ref="M15:M25" si="13">+K15+M14</f>
        <v>8</v>
      </c>
    </row>
    <row r="16" spans="1:13">
      <c r="A16" s="17"/>
      <c r="B16" s="18">
        <v>40603</v>
      </c>
      <c r="C16" s="18" t="str">
        <f t="shared" si="0"/>
        <v>Mars</v>
      </c>
      <c r="D16" s="24">
        <f t="shared" si="1"/>
        <v>2011</v>
      </c>
      <c r="E16" s="19">
        <v>12</v>
      </c>
      <c r="F16" s="20">
        <f t="shared" si="8"/>
        <v>0.11764705882352941</v>
      </c>
      <c r="G16" s="19">
        <f t="shared" si="9"/>
        <v>20</v>
      </c>
      <c r="H16" s="19">
        <v>12</v>
      </c>
      <c r="I16" s="20">
        <f t="shared" si="10"/>
        <v>0.11764705882352941</v>
      </c>
      <c r="J16" s="19">
        <f t="shared" si="11"/>
        <v>20</v>
      </c>
      <c r="K16" s="19">
        <v>12</v>
      </c>
      <c r="L16" s="20">
        <f t="shared" si="12"/>
        <v>0.11764705882352941</v>
      </c>
      <c r="M16" s="21">
        <f t="shared" si="13"/>
        <v>20</v>
      </c>
    </row>
    <row r="17" spans="1:13">
      <c r="A17" s="17"/>
      <c r="B17" s="18">
        <v>40634</v>
      </c>
      <c r="C17" s="18" t="str">
        <f t="shared" si="0"/>
        <v>Avril</v>
      </c>
      <c r="D17" s="24">
        <f t="shared" si="1"/>
        <v>2011</v>
      </c>
      <c r="E17" s="19">
        <v>9</v>
      </c>
      <c r="F17" s="20">
        <f t="shared" si="8"/>
        <v>8.8235294117647065E-2</v>
      </c>
      <c r="G17" s="19">
        <f t="shared" si="9"/>
        <v>29</v>
      </c>
      <c r="H17" s="19">
        <v>9</v>
      </c>
      <c r="I17" s="20">
        <f t="shared" si="10"/>
        <v>8.8235294117647065E-2</v>
      </c>
      <c r="J17" s="19">
        <f t="shared" si="11"/>
        <v>29</v>
      </c>
      <c r="K17" s="19">
        <v>9</v>
      </c>
      <c r="L17" s="20">
        <f t="shared" si="12"/>
        <v>8.8235294117647065E-2</v>
      </c>
      <c r="M17" s="21">
        <f t="shared" si="13"/>
        <v>29</v>
      </c>
    </row>
    <row r="18" spans="1:13">
      <c r="A18" s="17"/>
      <c r="B18" s="18">
        <v>40664</v>
      </c>
      <c r="C18" s="18" t="str">
        <f t="shared" si="0"/>
        <v>Mai</v>
      </c>
      <c r="D18" s="24">
        <f t="shared" si="1"/>
        <v>2011</v>
      </c>
      <c r="E18" s="19">
        <v>11</v>
      </c>
      <c r="F18" s="20">
        <f t="shared" si="8"/>
        <v>0.10784313725490197</v>
      </c>
      <c r="G18" s="19">
        <f t="shared" si="9"/>
        <v>40</v>
      </c>
      <c r="H18" s="19">
        <v>11</v>
      </c>
      <c r="I18" s="20">
        <f t="shared" si="10"/>
        <v>0.10784313725490197</v>
      </c>
      <c r="J18" s="19">
        <f t="shared" si="11"/>
        <v>40</v>
      </c>
      <c r="K18" s="19">
        <v>11</v>
      </c>
      <c r="L18" s="20">
        <f t="shared" si="12"/>
        <v>0.10784313725490197</v>
      </c>
      <c r="M18" s="21">
        <f t="shared" si="13"/>
        <v>40</v>
      </c>
    </row>
    <row r="19" spans="1:13">
      <c r="A19" s="17"/>
      <c r="B19" s="18">
        <v>40695</v>
      </c>
      <c r="C19" s="18" t="str">
        <f t="shared" si="0"/>
        <v>Juin</v>
      </c>
      <c r="D19" s="24">
        <f t="shared" si="1"/>
        <v>2011</v>
      </c>
      <c r="E19" s="19">
        <v>9</v>
      </c>
      <c r="F19" s="20">
        <f t="shared" si="8"/>
        <v>8.8235294117647065E-2</v>
      </c>
      <c r="G19" s="19">
        <f t="shared" si="9"/>
        <v>49</v>
      </c>
      <c r="H19" s="19">
        <v>9</v>
      </c>
      <c r="I19" s="20">
        <f t="shared" si="10"/>
        <v>8.8235294117647065E-2</v>
      </c>
      <c r="J19" s="19">
        <f t="shared" si="11"/>
        <v>49</v>
      </c>
      <c r="K19" s="19">
        <v>9</v>
      </c>
      <c r="L19" s="20">
        <f t="shared" si="12"/>
        <v>8.8235294117647065E-2</v>
      </c>
      <c r="M19" s="21">
        <f t="shared" si="13"/>
        <v>49</v>
      </c>
    </row>
    <row r="20" spans="1:13">
      <c r="A20" s="17"/>
      <c r="B20" s="18">
        <v>40725</v>
      </c>
      <c r="C20" s="18" t="str">
        <f t="shared" si="0"/>
        <v>Juillet</v>
      </c>
      <c r="D20" s="24">
        <f t="shared" si="1"/>
        <v>2011</v>
      </c>
      <c r="E20" s="19">
        <v>10</v>
      </c>
      <c r="F20" s="20">
        <f t="shared" si="8"/>
        <v>9.8039215686274508E-2</v>
      </c>
      <c r="G20" s="19">
        <f t="shared" si="9"/>
        <v>59</v>
      </c>
      <c r="H20" s="19">
        <v>10</v>
      </c>
      <c r="I20" s="20">
        <f t="shared" si="10"/>
        <v>9.8039215686274508E-2</v>
      </c>
      <c r="J20" s="19">
        <f t="shared" si="11"/>
        <v>59</v>
      </c>
      <c r="K20" s="19">
        <v>10</v>
      </c>
      <c r="L20" s="20">
        <f t="shared" si="12"/>
        <v>9.8039215686274508E-2</v>
      </c>
      <c r="M20" s="21">
        <f t="shared" si="13"/>
        <v>59</v>
      </c>
    </row>
    <row r="21" spans="1:13">
      <c r="A21" s="17"/>
      <c r="B21" s="18">
        <v>40756</v>
      </c>
      <c r="C21" s="18" t="str">
        <f t="shared" si="0"/>
        <v>Aout</v>
      </c>
      <c r="D21" s="24">
        <f t="shared" si="1"/>
        <v>2011</v>
      </c>
      <c r="E21" s="19">
        <v>3</v>
      </c>
      <c r="F21" s="20">
        <f t="shared" si="8"/>
        <v>2.9411764705882353E-2</v>
      </c>
      <c r="G21" s="19">
        <f t="shared" si="9"/>
        <v>62</v>
      </c>
      <c r="H21" s="19">
        <v>3</v>
      </c>
      <c r="I21" s="20">
        <f t="shared" si="10"/>
        <v>2.9411764705882353E-2</v>
      </c>
      <c r="J21" s="19">
        <f t="shared" si="11"/>
        <v>62</v>
      </c>
      <c r="K21" s="19">
        <v>3</v>
      </c>
      <c r="L21" s="20">
        <f t="shared" si="12"/>
        <v>2.9411764705882353E-2</v>
      </c>
      <c r="M21" s="21">
        <f t="shared" si="13"/>
        <v>62</v>
      </c>
    </row>
    <row r="22" spans="1:13">
      <c r="A22" s="17"/>
      <c r="B22" s="18">
        <v>40787</v>
      </c>
      <c r="C22" s="18" t="str">
        <f t="shared" si="0"/>
        <v>Septembre</v>
      </c>
      <c r="D22" s="24">
        <f t="shared" si="1"/>
        <v>2011</v>
      </c>
      <c r="E22" s="19">
        <v>7</v>
      </c>
      <c r="F22" s="20">
        <f t="shared" si="8"/>
        <v>6.8627450980392163E-2</v>
      </c>
      <c r="G22" s="19">
        <f t="shared" si="9"/>
        <v>69</v>
      </c>
      <c r="H22" s="19">
        <v>7</v>
      </c>
      <c r="I22" s="20">
        <f t="shared" si="10"/>
        <v>6.8627450980392163E-2</v>
      </c>
      <c r="J22" s="19">
        <f t="shared" si="11"/>
        <v>69</v>
      </c>
      <c r="K22" s="19">
        <v>7</v>
      </c>
      <c r="L22" s="20">
        <f t="shared" si="12"/>
        <v>6.8627450980392163E-2</v>
      </c>
      <c r="M22" s="21">
        <f t="shared" si="13"/>
        <v>69</v>
      </c>
    </row>
    <row r="23" spans="1:13">
      <c r="A23" s="17"/>
      <c r="B23" s="18">
        <v>40817</v>
      </c>
      <c r="C23" s="18" t="str">
        <f t="shared" si="0"/>
        <v>Octobre</v>
      </c>
      <c r="D23" s="24">
        <f t="shared" si="1"/>
        <v>2011</v>
      </c>
      <c r="E23" s="19">
        <v>9</v>
      </c>
      <c r="F23" s="20">
        <f t="shared" si="8"/>
        <v>8.8235294117647065E-2</v>
      </c>
      <c r="G23" s="19">
        <f t="shared" si="9"/>
        <v>78</v>
      </c>
      <c r="H23" s="19">
        <v>9</v>
      </c>
      <c r="I23" s="20">
        <f t="shared" si="10"/>
        <v>8.8235294117647065E-2</v>
      </c>
      <c r="J23" s="19">
        <f t="shared" si="11"/>
        <v>78</v>
      </c>
      <c r="K23" s="19">
        <v>9</v>
      </c>
      <c r="L23" s="20">
        <f t="shared" si="12"/>
        <v>8.8235294117647065E-2</v>
      </c>
      <c r="M23" s="21">
        <f t="shared" si="13"/>
        <v>78</v>
      </c>
    </row>
    <row r="24" spans="1:13">
      <c r="A24" s="17"/>
      <c r="B24" s="18">
        <v>40848</v>
      </c>
      <c r="C24" s="18" t="str">
        <f t="shared" si="0"/>
        <v>Novembre</v>
      </c>
      <c r="D24" s="24">
        <f t="shared" si="1"/>
        <v>2011</v>
      </c>
      <c r="E24" s="19">
        <v>13</v>
      </c>
      <c r="F24" s="20">
        <f t="shared" si="8"/>
        <v>0.12745098039215685</v>
      </c>
      <c r="G24" s="19">
        <f t="shared" si="9"/>
        <v>91</v>
      </c>
      <c r="H24" s="19">
        <v>13</v>
      </c>
      <c r="I24" s="20">
        <f t="shared" si="10"/>
        <v>0.12745098039215685</v>
      </c>
      <c r="J24" s="19">
        <f t="shared" si="11"/>
        <v>91</v>
      </c>
      <c r="K24" s="19">
        <v>13</v>
      </c>
      <c r="L24" s="20">
        <f t="shared" si="12"/>
        <v>0.12745098039215685</v>
      </c>
      <c r="M24" s="21">
        <f t="shared" si="13"/>
        <v>91</v>
      </c>
    </row>
    <row r="25" spans="1:13">
      <c r="A25" s="17"/>
      <c r="B25" s="18">
        <v>40878</v>
      </c>
      <c r="C25" s="18" t="str">
        <f t="shared" si="0"/>
        <v>Décembre</v>
      </c>
      <c r="D25" s="24">
        <f t="shared" si="1"/>
        <v>2011</v>
      </c>
      <c r="E25" s="19">
        <v>11</v>
      </c>
      <c r="F25" s="20">
        <f t="shared" si="8"/>
        <v>0.10784313725490197</v>
      </c>
      <c r="G25" s="22">
        <f t="shared" si="9"/>
        <v>102</v>
      </c>
      <c r="H25" s="19">
        <v>11</v>
      </c>
      <c r="I25" s="20">
        <f t="shared" si="10"/>
        <v>0.10784313725490197</v>
      </c>
      <c r="J25" s="22">
        <f t="shared" si="11"/>
        <v>102</v>
      </c>
      <c r="K25" s="19">
        <v>11</v>
      </c>
      <c r="L25" s="20">
        <f t="shared" si="12"/>
        <v>0.10784313725490197</v>
      </c>
      <c r="M25" s="23">
        <f t="shared" si="13"/>
        <v>102</v>
      </c>
    </row>
    <row r="26" spans="1:13">
      <c r="A26" s="17"/>
      <c r="B26" s="18">
        <v>40909</v>
      </c>
      <c r="C26" s="18" t="str">
        <f t="shared" si="0"/>
        <v>Janvier</v>
      </c>
      <c r="D26" s="24">
        <f t="shared" si="1"/>
        <v>2012</v>
      </c>
      <c r="E26" s="19">
        <v>4</v>
      </c>
      <c r="F26" s="20">
        <f>+E26/(SUM(E$26:E$37))</f>
        <v>4.2553191489361701E-2</v>
      </c>
      <c r="G26" s="19">
        <f>+E26</f>
        <v>4</v>
      </c>
      <c r="H26" s="19">
        <v>4</v>
      </c>
      <c r="I26" s="20">
        <f>+H26/(SUM(E$26:E$37))</f>
        <v>4.2553191489361701E-2</v>
      </c>
      <c r="J26" s="19">
        <f>+H26</f>
        <v>4</v>
      </c>
      <c r="K26" s="19">
        <v>4</v>
      </c>
      <c r="L26" s="20">
        <f>+K26/(SUM(E$26:E$37))</f>
        <v>4.2553191489361701E-2</v>
      </c>
      <c r="M26" s="21">
        <f>+K26</f>
        <v>4</v>
      </c>
    </row>
    <row r="27" spans="1:13">
      <c r="A27" s="17"/>
      <c r="B27" s="18">
        <v>40940</v>
      </c>
      <c r="C27" s="18" t="str">
        <f t="shared" si="0"/>
        <v>Février</v>
      </c>
      <c r="D27" s="24">
        <f t="shared" si="1"/>
        <v>2012</v>
      </c>
      <c r="E27" s="19">
        <v>4</v>
      </c>
      <c r="F27" s="20">
        <f t="shared" ref="F27:F37" si="14">+E27/(SUM(E$26:E$37))</f>
        <v>4.2553191489361701E-2</v>
      </c>
      <c r="G27" s="19">
        <f t="shared" ref="G27:G37" si="15">+E27+G26</f>
        <v>8</v>
      </c>
      <c r="H27" s="19">
        <v>4</v>
      </c>
      <c r="I27" s="20">
        <f t="shared" ref="I27:I37" si="16">+H27/(SUM(E$26:E$37))</f>
        <v>4.2553191489361701E-2</v>
      </c>
      <c r="J27" s="19">
        <f t="shared" ref="J27:J37" si="17">+H27+J26</f>
        <v>8</v>
      </c>
      <c r="K27" s="19">
        <v>4</v>
      </c>
      <c r="L27" s="20">
        <f t="shared" ref="L27:L37" si="18">+K27/(SUM(E$26:E$37))</f>
        <v>4.2553191489361701E-2</v>
      </c>
      <c r="M27" s="21">
        <f t="shared" ref="M27:M37" si="19">+K27+M26</f>
        <v>8</v>
      </c>
    </row>
    <row r="28" spans="1:13">
      <c r="A28" s="17"/>
      <c r="B28" s="18">
        <v>40969</v>
      </c>
      <c r="C28" s="18" t="str">
        <f t="shared" si="0"/>
        <v>Mars</v>
      </c>
      <c r="D28" s="24">
        <f t="shared" si="1"/>
        <v>2012</v>
      </c>
      <c r="E28" s="19">
        <v>7</v>
      </c>
      <c r="F28" s="20">
        <f t="shared" si="14"/>
        <v>7.4468085106382975E-2</v>
      </c>
      <c r="G28" s="19">
        <f t="shared" si="15"/>
        <v>15</v>
      </c>
      <c r="H28" s="19">
        <v>7</v>
      </c>
      <c r="I28" s="20">
        <f t="shared" si="16"/>
        <v>7.4468085106382975E-2</v>
      </c>
      <c r="J28" s="19">
        <f t="shared" si="17"/>
        <v>15</v>
      </c>
      <c r="K28" s="19">
        <v>7</v>
      </c>
      <c r="L28" s="20">
        <f t="shared" si="18"/>
        <v>7.4468085106382975E-2</v>
      </c>
      <c r="M28" s="21">
        <f t="shared" si="19"/>
        <v>15</v>
      </c>
    </row>
    <row r="29" spans="1:13">
      <c r="A29" s="17"/>
      <c r="B29" s="18">
        <v>41000</v>
      </c>
      <c r="C29" s="18" t="str">
        <f t="shared" si="0"/>
        <v>Avril</v>
      </c>
      <c r="D29" s="24">
        <f t="shared" si="1"/>
        <v>2012</v>
      </c>
      <c r="E29" s="19">
        <v>6</v>
      </c>
      <c r="F29" s="20">
        <f t="shared" si="14"/>
        <v>6.3829787234042548E-2</v>
      </c>
      <c r="G29" s="19">
        <f t="shared" si="15"/>
        <v>21</v>
      </c>
      <c r="H29" s="19">
        <v>6</v>
      </c>
      <c r="I29" s="20">
        <f t="shared" si="16"/>
        <v>6.3829787234042548E-2</v>
      </c>
      <c r="J29" s="19">
        <f t="shared" si="17"/>
        <v>21</v>
      </c>
      <c r="K29" s="19">
        <v>6</v>
      </c>
      <c r="L29" s="20">
        <f t="shared" si="18"/>
        <v>6.3829787234042548E-2</v>
      </c>
      <c r="M29" s="21">
        <f t="shared" si="19"/>
        <v>21</v>
      </c>
    </row>
    <row r="30" spans="1:13">
      <c r="A30" s="17"/>
      <c r="B30" s="18">
        <v>41030</v>
      </c>
      <c r="C30" s="18" t="str">
        <f t="shared" si="0"/>
        <v>Mai</v>
      </c>
      <c r="D30" s="24">
        <f t="shared" si="1"/>
        <v>2012</v>
      </c>
      <c r="E30" s="19">
        <v>7</v>
      </c>
      <c r="F30" s="20">
        <f t="shared" si="14"/>
        <v>7.4468085106382975E-2</v>
      </c>
      <c r="G30" s="19">
        <f t="shared" si="15"/>
        <v>28</v>
      </c>
      <c r="H30" s="19">
        <v>7</v>
      </c>
      <c r="I30" s="20">
        <f t="shared" si="16"/>
        <v>7.4468085106382975E-2</v>
      </c>
      <c r="J30" s="19">
        <f t="shared" si="17"/>
        <v>28</v>
      </c>
      <c r="K30" s="19">
        <v>7</v>
      </c>
      <c r="L30" s="20">
        <f t="shared" si="18"/>
        <v>7.4468085106382975E-2</v>
      </c>
      <c r="M30" s="21">
        <f t="shared" si="19"/>
        <v>28</v>
      </c>
    </row>
    <row r="31" spans="1:13">
      <c r="A31" s="17"/>
      <c r="B31" s="18">
        <v>41061</v>
      </c>
      <c r="C31" s="18" t="str">
        <f t="shared" si="0"/>
        <v>Juin</v>
      </c>
      <c r="D31" s="24">
        <f t="shared" si="1"/>
        <v>2012</v>
      </c>
      <c r="E31" s="19">
        <v>10</v>
      </c>
      <c r="F31" s="20">
        <f t="shared" si="14"/>
        <v>0.10638297872340426</v>
      </c>
      <c r="G31" s="19">
        <f t="shared" si="15"/>
        <v>38</v>
      </c>
      <c r="H31" s="19">
        <v>10</v>
      </c>
      <c r="I31" s="20">
        <f t="shared" si="16"/>
        <v>0.10638297872340426</v>
      </c>
      <c r="J31" s="19">
        <f t="shared" si="17"/>
        <v>38</v>
      </c>
      <c r="K31" s="19">
        <v>10</v>
      </c>
      <c r="L31" s="20">
        <f t="shared" si="18"/>
        <v>0.10638297872340426</v>
      </c>
      <c r="M31" s="21">
        <f t="shared" si="19"/>
        <v>38</v>
      </c>
    </row>
    <row r="32" spans="1:13">
      <c r="A32" s="17"/>
      <c r="B32" s="18">
        <v>41091</v>
      </c>
      <c r="C32" s="18" t="str">
        <f t="shared" si="0"/>
        <v>Juillet</v>
      </c>
      <c r="D32" s="24">
        <f t="shared" si="1"/>
        <v>2012</v>
      </c>
      <c r="E32" s="19">
        <v>8</v>
      </c>
      <c r="F32" s="20">
        <f t="shared" si="14"/>
        <v>8.5106382978723402E-2</v>
      </c>
      <c r="G32" s="19">
        <f t="shared" si="15"/>
        <v>46</v>
      </c>
      <c r="H32" s="19">
        <v>8</v>
      </c>
      <c r="I32" s="20">
        <f t="shared" si="16"/>
        <v>8.5106382978723402E-2</v>
      </c>
      <c r="J32" s="19">
        <f t="shared" si="17"/>
        <v>46</v>
      </c>
      <c r="K32" s="19">
        <v>8</v>
      </c>
      <c r="L32" s="20">
        <f t="shared" si="18"/>
        <v>8.5106382978723402E-2</v>
      </c>
      <c r="M32" s="21">
        <f t="shared" si="19"/>
        <v>46</v>
      </c>
    </row>
    <row r="33" spans="1:13">
      <c r="A33" s="17"/>
      <c r="B33" s="18">
        <v>41122</v>
      </c>
      <c r="C33" s="18" t="str">
        <f t="shared" si="0"/>
        <v>Aout</v>
      </c>
      <c r="D33" s="24">
        <f t="shared" si="1"/>
        <v>2012</v>
      </c>
      <c r="E33" s="19">
        <v>4</v>
      </c>
      <c r="F33" s="20">
        <f t="shared" si="14"/>
        <v>4.2553191489361701E-2</v>
      </c>
      <c r="G33" s="19">
        <f t="shared" si="15"/>
        <v>50</v>
      </c>
      <c r="H33" s="19">
        <v>4</v>
      </c>
      <c r="I33" s="20">
        <f t="shared" si="16"/>
        <v>4.2553191489361701E-2</v>
      </c>
      <c r="J33" s="19">
        <f t="shared" si="17"/>
        <v>50</v>
      </c>
      <c r="K33" s="19">
        <v>4</v>
      </c>
      <c r="L33" s="20">
        <f t="shared" si="18"/>
        <v>4.2553191489361701E-2</v>
      </c>
      <c r="M33" s="21">
        <f t="shared" si="19"/>
        <v>50</v>
      </c>
    </row>
    <row r="34" spans="1:13">
      <c r="A34" s="17"/>
      <c r="B34" s="18">
        <v>41153</v>
      </c>
      <c r="C34" s="18" t="str">
        <f t="shared" si="0"/>
        <v>Septembre</v>
      </c>
      <c r="D34" s="24">
        <f t="shared" si="1"/>
        <v>2012</v>
      </c>
      <c r="E34" s="19">
        <v>6</v>
      </c>
      <c r="F34" s="20">
        <f t="shared" si="14"/>
        <v>6.3829787234042548E-2</v>
      </c>
      <c r="G34" s="19">
        <f t="shared" si="15"/>
        <v>56</v>
      </c>
      <c r="H34" s="19">
        <v>6</v>
      </c>
      <c r="I34" s="20">
        <f t="shared" si="16"/>
        <v>6.3829787234042548E-2</v>
      </c>
      <c r="J34" s="19">
        <f t="shared" si="17"/>
        <v>56</v>
      </c>
      <c r="K34" s="19">
        <v>6</v>
      </c>
      <c r="L34" s="20">
        <f t="shared" si="18"/>
        <v>6.3829787234042548E-2</v>
      </c>
      <c r="M34" s="21">
        <f t="shared" si="19"/>
        <v>56</v>
      </c>
    </row>
    <row r="35" spans="1:13">
      <c r="A35" s="17"/>
      <c r="B35" s="18">
        <v>41183</v>
      </c>
      <c r="C35" s="18" t="str">
        <f t="shared" si="0"/>
        <v>Octobre</v>
      </c>
      <c r="D35" s="24">
        <f t="shared" si="1"/>
        <v>2012</v>
      </c>
      <c r="E35" s="19">
        <v>10</v>
      </c>
      <c r="F35" s="20">
        <f t="shared" si="14"/>
        <v>0.10638297872340426</v>
      </c>
      <c r="G35" s="19">
        <f t="shared" si="15"/>
        <v>66</v>
      </c>
      <c r="H35" s="19">
        <v>10</v>
      </c>
      <c r="I35" s="20">
        <f t="shared" si="16"/>
        <v>0.10638297872340426</v>
      </c>
      <c r="J35" s="19">
        <f t="shared" si="17"/>
        <v>66</v>
      </c>
      <c r="K35" s="19">
        <v>10</v>
      </c>
      <c r="L35" s="20">
        <f t="shared" si="18"/>
        <v>0.10638297872340426</v>
      </c>
      <c r="M35" s="21">
        <f t="shared" si="19"/>
        <v>66</v>
      </c>
    </row>
    <row r="36" spans="1:13">
      <c r="A36" s="17"/>
      <c r="B36" s="18">
        <v>41214</v>
      </c>
      <c r="C36" s="18" t="str">
        <f t="shared" si="0"/>
        <v>Novembre</v>
      </c>
      <c r="D36" s="24">
        <f t="shared" si="1"/>
        <v>2012</v>
      </c>
      <c r="E36" s="19">
        <v>10</v>
      </c>
      <c r="F36" s="20">
        <f t="shared" si="14"/>
        <v>0.10638297872340426</v>
      </c>
      <c r="G36" s="19">
        <f t="shared" si="15"/>
        <v>76</v>
      </c>
      <c r="H36" s="19">
        <v>10</v>
      </c>
      <c r="I36" s="20">
        <f t="shared" si="16"/>
        <v>0.10638297872340426</v>
      </c>
      <c r="J36" s="19">
        <f t="shared" si="17"/>
        <v>76</v>
      </c>
      <c r="K36" s="19">
        <v>10</v>
      </c>
      <c r="L36" s="20">
        <f t="shared" si="18"/>
        <v>0.10638297872340426</v>
      </c>
      <c r="M36" s="21">
        <f t="shared" si="19"/>
        <v>76</v>
      </c>
    </row>
    <row r="37" spans="1:13">
      <c r="A37" s="17"/>
      <c r="B37" s="18">
        <v>41244</v>
      </c>
      <c r="C37" s="18" t="str">
        <f t="shared" si="0"/>
        <v>Décembre</v>
      </c>
      <c r="D37" s="24">
        <f t="shared" si="1"/>
        <v>2012</v>
      </c>
      <c r="E37" s="19">
        <v>18</v>
      </c>
      <c r="F37" s="20">
        <f t="shared" si="14"/>
        <v>0.19148936170212766</v>
      </c>
      <c r="G37" s="19">
        <f t="shared" si="15"/>
        <v>94</v>
      </c>
      <c r="H37" s="19">
        <v>18</v>
      </c>
      <c r="I37" s="20">
        <f t="shared" si="16"/>
        <v>0.19148936170212766</v>
      </c>
      <c r="J37" s="19">
        <f t="shared" si="17"/>
        <v>94</v>
      </c>
      <c r="K37" s="19">
        <v>18</v>
      </c>
      <c r="L37" s="20">
        <f t="shared" si="18"/>
        <v>0.19148936170212766</v>
      </c>
      <c r="M37" s="21">
        <f t="shared" si="19"/>
        <v>94</v>
      </c>
    </row>
    <row r="38" spans="1:13">
      <c r="A38" s="17"/>
      <c r="B38" s="18">
        <v>41275</v>
      </c>
      <c r="C38" s="18" t="str">
        <f t="shared" si="0"/>
        <v>Janvier</v>
      </c>
      <c r="D38" s="24">
        <f t="shared" si="1"/>
        <v>2013</v>
      </c>
      <c r="E38" s="19">
        <v>2</v>
      </c>
      <c r="F38" s="20">
        <f>+E38/(SUM(E$38:E$49))</f>
        <v>0.02</v>
      </c>
      <c r="G38" s="19">
        <f>+E38</f>
        <v>2</v>
      </c>
      <c r="H38" s="19">
        <v>2</v>
      </c>
      <c r="I38" s="20">
        <f>+H38/(SUM(E$38:E$49))</f>
        <v>0.02</v>
      </c>
      <c r="J38" s="19">
        <f>+H38</f>
        <v>2</v>
      </c>
      <c r="K38" s="19">
        <v>2</v>
      </c>
      <c r="L38" s="20">
        <f>+K38/(SUM(E$38:E$49))</f>
        <v>0.02</v>
      </c>
      <c r="M38" s="21">
        <f>+K38</f>
        <v>2</v>
      </c>
    </row>
    <row r="39" spans="1:13">
      <c r="A39" s="17"/>
      <c r="B39" s="18">
        <v>41306</v>
      </c>
      <c r="C39" s="18" t="str">
        <f t="shared" si="0"/>
        <v>Février</v>
      </c>
      <c r="D39" s="24">
        <f t="shared" si="1"/>
        <v>2013</v>
      </c>
      <c r="E39" s="19">
        <v>2</v>
      </c>
      <c r="F39" s="20">
        <f t="shared" ref="F39:F49" si="20">+E39/(SUM(E$38:E$49))</f>
        <v>0.02</v>
      </c>
      <c r="G39" s="19">
        <f t="shared" ref="G39:G48" si="21">+E39+G38</f>
        <v>4</v>
      </c>
      <c r="H39" s="19">
        <v>2</v>
      </c>
      <c r="I39" s="20">
        <f t="shared" ref="I39:I49" si="22">+H39/(SUM(E$38:E$49))</f>
        <v>0.02</v>
      </c>
      <c r="J39" s="19">
        <f t="shared" ref="J39:J48" si="23">+H39+J38</f>
        <v>4</v>
      </c>
      <c r="K39" s="19">
        <v>2</v>
      </c>
      <c r="L39" s="20">
        <f t="shared" ref="L39:L49" si="24">+K39/(SUM(E$38:E$49))</f>
        <v>0.02</v>
      </c>
      <c r="M39" s="21">
        <f t="shared" ref="M39:M48" si="25">+K39+M38</f>
        <v>4</v>
      </c>
    </row>
    <row r="40" spans="1:13">
      <c r="A40" s="17"/>
      <c r="B40" s="18">
        <v>41334</v>
      </c>
      <c r="C40" s="18" t="str">
        <f t="shared" si="0"/>
        <v>Mars</v>
      </c>
      <c r="D40" s="24">
        <f t="shared" si="1"/>
        <v>2013</v>
      </c>
      <c r="E40" s="19">
        <v>6</v>
      </c>
      <c r="F40" s="20">
        <f t="shared" si="20"/>
        <v>0.06</v>
      </c>
      <c r="G40" s="19">
        <f t="shared" si="21"/>
        <v>10</v>
      </c>
      <c r="H40" s="19">
        <v>6</v>
      </c>
      <c r="I40" s="20">
        <f t="shared" si="22"/>
        <v>0.06</v>
      </c>
      <c r="J40" s="19">
        <f t="shared" si="23"/>
        <v>10</v>
      </c>
      <c r="K40" s="19">
        <v>6</v>
      </c>
      <c r="L40" s="20">
        <f t="shared" si="24"/>
        <v>0.06</v>
      </c>
      <c r="M40" s="21">
        <f t="shared" si="25"/>
        <v>10</v>
      </c>
    </row>
    <row r="41" spans="1:13">
      <c r="A41" s="17"/>
      <c r="B41" s="18">
        <v>41365</v>
      </c>
      <c r="C41" s="18" t="str">
        <f t="shared" si="0"/>
        <v>Avril</v>
      </c>
      <c r="D41" s="24">
        <f t="shared" si="1"/>
        <v>2013</v>
      </c>
      <c r="E41" s="19">
        <v>9</v>
      </c>
      <c r="F41" s="20">
        <f t="shared" si="20"/>
        <v>0.09</v>
      </c>
      <c r="G41" s="19">
        <f t="shared" si="21"/>
        <v>19</v>
      </c>
      <c r="H41" s="19">
        <v>9</v>
      </c>
      <c r="I41" s="20">
        <f t="shared" si="22"/>
        <v>0.09</v>
      </c>
      <c r="J41" s="19">
        <f t="shared" si="23"/>
        <v>19</v>
      </c>
      <c r="K41" s="19">
        <v>9</v>
      </c>
      <c r="L41" s="20">
        <f t="shared" si="24"/>
        <v>0.09</v>
      </c>
      <c r="M41" s="21">
        <f t="shared" si="25"/>
        <v>19</v>
      </c>
    </row>
    <row r="42" spans="1:13">
      <c r="A42" s="17"/>
      <c r="B42" s="18">
        <v>41395</v>
      </c>
      <c r="C42" s="18" t="str">
        <f t="shared" si="0"/>
        <v>Mai</v>
      </c>
      <c r="D42" s="24">
        <f t="shared" si="1"/>
        <v>2013</v>
      </c>
      <c r="E42" s="19">
        <v>11</v>
      </c>
      <c r="F42" s="20">
        <f t="shared" si="20"/>
        <v>0.11</v>
      </c>
      <c r="G42" s="19">
        <f t="shared" si="21"/>
        <v>30</v>
      </c>
      <c r="H42" s="19">
        <v>11</v>
      </c>
      <c r="I42" s="20">
        <f t="shared" si="22"/>
        <v>0.11</v>
      </c>
      <c r="J42" s="19">
        <f t="shared" si="23"/>
        <v>30</v>
      </c>
      <c r="K42" s="19">
        <v>11</v>
      </c>
      <c r="L42" s="20">
        <f t="shared" si="24"/>
        <v>0.11</v>
      </c>
      <c r="M42" s="21">
        <f t="shared" si="25"/>
        <v>30</v>
      </c>
    </row>
    <row r="43" spans="1:13">
      <c r="A43" s="17"/>
      <c r="B43" s="18">
        <v>41426</v>
      </c>
      <c r="C43" s="18" t="str">
        <f t="shared" si="0"/>
        <v>Juin</v>
      </c>
      <c r="D43" s="24">
        <f t="shared" si="1"/>
        <v>2013</v>
      </c>
      <c r="E43" s="19">
        <v>13</v>
      </c>
      <c r="F43" s="20">
        <f t="shared" si="20"/>
        <v>0.13</v>
      </c>
      <c r="G43" s="19">
        <f t="shared" si="21"/>
        <v>43</v>
      </c>
      <c r="H43" s="19">
        <v>13</v>
      </c>
      <c r="I43" s="20">
        <f t="shared" si="22"/>
        <v>0.13</v>
      </c>
      <c r="J43" s="19">
        <f t="shared" si="23"/>
        <v>43</v>
      </c>
      <c r="K43" s="19">
        <v>13</v>
      </c>
      <c r="L43" s="20">
        <f t="shared" si="24"/>
        <v>0.13</v>
      </c>
      <c r="M43" s="21">
        <f t="shared" si="25"/>
        <v>43</v>
      </c>
    </row>
    <row r="44" spans="1:13">
      <c r="A44" s="17"/>
      <c r="B44" s="18">
        <v>41456</v>
      </c>
      <c r="C44" s="18" t="str">
        <f t="shared" si="0"/>
        <v>Juillet</v>
      </c>
      <c r="D44" s="24">
        <f t="shared" si="1"/>
        <v>2013</v>
      </c>
      <c r="E44" s="19">
        <v>13</v>
      </c>
      <c r="F44" s="20">
        <f t="shared" si="20"/>
        <v>0.13</v>
      </c>
      <c r="G44" s="19">
        <f t="shared" si="21"/>
        <v>56</v>
      </c>
      <c r="H44" s="19">
        <v>13</v>
      </c>
      <c r="I44" s="20">
        <f t="shared" si="22"/>
        <v>0.13</v>
      </c>
      <c r="J44" s="19">
        <f t="shared" si="23"/>
        <v>56</v>
      </c>
      <c r="K44" s="19">
        <v>13</v>
      </c>
      <c r="L44" s="20">
        <f t="shared" si="24"/>
        <v>0.13</v>
      </c>
      <c r="M44" s="21">
        <f t="shared" si="25"/>
        <v>56</v>
      </c>
    </row>
    <row r="45" spans="1:13">
      <c r="A45" s="17"/>
      <c r="B45" s="18">
        <v>41487</v>
      </c>
      <c r="C45" s="18" t="str">
        <f t="shared" si="0"/>
        <v>Aout</v>
      </c>
      <c r="D45" s="24">
        <f t="shared" si="1"/>
        <v>2013</v>
      </c>
      <c r="E45" s="19">
        <v>5</v>
      </c>
      <c r="F45" s="20">
        <f t="shared" si="20"/>
        <v>0.05</v>
      </c>
      <c r="G45" s="19">
        <f t="shared" si="21"/>
        <v>61</v>
      </c>
      <c r="H45" s="19">
        <v>5</v>
      </c>
      <c r="I45" s="20">
        <f t="shared" si="22"/>
        <v>0.05</v>
      </c>
      <c r="J45" s="19">
        <f t="shared" si="23"/>
        <v>61</v>
      </c>
      <c r="K45" s="19">
        <v>5</v>
      </c>
      <c r="L45" s="20">
        <f t="shared" si="24"/>
        <v>0.05</v>
      </c>
      <c r="M45" s="21">
        <f t="shared" si="25"/>
        <v>61</v>
      </c>
    </row>
    <row r="46" spans="1:13">
      <c r="A46" s="17"/>
      <c r="B46" s="18">
        <v>41518</v>
      </c>
      <c r="C46" s="18" t="str">
        <f t="shared" si="0"/>
        <v>Septembre</v>
      </c>
      <c r="D46" s="24">
        <f t="shared" si="1"/>
        <v>2013</v>
      </c>
      <c r="E46" s="19">
        <v>5</v>
      </c>
      <c r="F46" s="20">
        <f t="shared" si="20"/>
        <v>0.05</v>
      </c>
      <c r="G46" s="19">
        <f t="shared" si="21"/>
        <v>66</v>
      </c>
      <c r="H46" s="19">
        <v>5</v>
      </c>
      <c r="I46" s="20">
        <f t="shared" si="22"/>
        <v>0.05</v>
      </c>
      <c r="J46" s="19">
        <f t="shared" si="23"/>
        <v>66</v>
      </c>
      <c r="K46" s="19">
        <v>5</v>
      </c>
      <c r="L46" s="20">
        <f t="shared" si="24"/>
        <v>0.05</v>
      </c>
      <c r="M46" s="21">
        <f t="shared" si="25"/>
        <v>66</v>
      </c>
    </row>
    <row r="47" spans="1:13">
      <c r="A47" s="17"/>
      <c r="B47" s="18">
        <v>41548</v>
      </c>
      <c r="C47" s="18" t="str">
        <f t="shared" si="0"/>
        <v>Octobre</v>
      </c>
      <c r="D47" s="24">
        <f t="shared" si="1"/>
        <v>2013</v>
      </c>
      <c r="E47" s="19">
        <v>9</v>
      </c>
      <c r="F47" s="20">
        <f t="shared" si="20"/>
        <v>0.09</v>
      </c>
      <c r="G47" s="19">
        <f t="shared" si="21"/>
        <v>75</v>
      </c>
      <c r="H47" s="19">
        <v>9</v>
      </c>
      <c r="I47" s="20">
        <f t="shared" si="22"/>
        <v>0.09</v>
      </c>
      <c r="J47" s="19">
        <f t="shared" si="23"/>
        <v>75</v>
      </c>
      <c r="K47" s="19">
        <v>9</v>
      </c>
      <c r="L47" s="20">
        <f t="shared" si="24"/>
        <v>0.09</v>
      </c>
      <c r="M47" s="21">
        <f t="shared" si="25"/>
        <v>75</v>
      </c>
    </row>
    <row r="48" spans="1:13">
      <c r="A48" s="17"/>
      <c r="B48" s="18">
        <v>41579</v>
      </c>
      <c r="C48" s="18" t="str">
        <f t="shared" si="0"/>
        <v>Novembre</v>
      </c>
      <c r="D48" s="24">
        <f t="shared" si="1"/>
        <v>2013</v>
      </c>
      <c r="E48" s="19">
        <v>8</v>
      </c>
      <c r="F48" s="20">
        <f t="shared" si="20"/>
        <v>0.08</v>
      </c>
      <c r="G48" s="19">
        <f t="shared" si="21"/>
        <v>83</v>
      </c>
      <c r="H48" s="19">
        <v>8</v>
      </c>
      <c r="I48" s="20">
        <f t="shared" si="22"/>
        <v>0.08</v>
      </c>
      <c r="J48" s="19">
        <f t="shared" si="23"/>
        <v>83</v>
      </c>
      <c r="K48" s="19">
        <v>8</v>
      </c>
      <c r="L48" s="20">
        <f t="shared" si="24"/>
        <v>0.08</v>
      </c>
      <c r="M48" s="21">
        <f t="shared" si="25"/>
        <v>83</v>
      </c>
    </row>
    <row r="49" spans="1:13">
      <c r="A49" s="43"/>
      <c r="B49" s="44">
        <v>41609</v>
      </c>
      <c r="C49" s="18" t="str">
        <f t="shared" si="0"/>
        <v>Décembre</v>
      </c>
      <c r="D49" s="24">
        <f t="shared" si="1"/>
        <v>2013</v>
      </c>
      <c r="E49" s="45">
        <v>17</v>
      </c>
      <c r="F49" s="20">
        <f t="shared" si="20"/>
        <v>0.17</v>
      </c>
      <c r="G49" s="45">
        <f>+G48+E49</f>
        <v>100</v>
      </c>
      <c r="H49" s="45">
        <v>11</v>
      </c>
      <c r="I49" s="20">
        <f t="shared" si="22"/>
        <v>0.11</v>
      </c>
      <c r="J49" s="45">
        <f>+J48+H49</f>
        <v>94</v>
      </c>
      <c r="K49" s="45">
        <v>10</v>
      </c>
      <c r="L49" s="20">
        <f t="shared" si="24"/>
        <v>0.1</v>
      </c>
      <c r="M49" s="46">
        <f>+M48+K49</f>
        <v>93</v>
      </c>
    </row>
    <row r="50" spans="1:13">
      <c r="A50" s="29">
        <v>80</v>
      </c>
      <c r="B50" s="25">
        <v>41640</v>
      </c>
      <c r="C50" s="18" t="str">
        <f t="shared" si="0"/>
        <v>Janvier</v>
      </c>
      <c r="D50" s="24">
        <f t="shared" si="1"/>
        <v>2014</v>
      </c>
      <c r="E50" s="26">
        <v>2</v>
      </c>
      <c r="F50" s="27">
        <f t="shared" ref="F50:F61" si="26">+(F2+F14+F26+F38)/4</f>
        <v>2.0564525789249763E-2</v>
      </c>
      <c r="G50" s="26">
        <f>+E50</f>
        <v>2</v>
      </c>
      <c r="H50" s="30">
        <v>2</v>
      </c>
      <c r="I50" s="31">
        <f t="shared" ref="I50:I61" si="27">+(I2+I14+I26+I38)/4</f>
        <v>2.0564525789249763E-2</v>
      </c>
      <c r="J50" s="28">
        <f>+H50</f>
        <v>2</v>
      </c>
      <c r="K50" s="32">
        <v>3</v>
      </c>
      <c r="L50" s="20">
        <f t="shared" ref="L50:L61" si="28">+(L2+L14+L26+L38)/4</f>
        <v>2.0564525789249763E-2</v>
      </c>
      <c r="M50" s="21">
        <f>+K50</f>
        <v>3</v>
      </c>
    </row>
    <row r="51" spans="1:13">
      <c r="A51" s="17"/>
      <c r="B51" s="25">
        <v>41671</v>
      </c>
      <c r="C51" s="18" t="str">
        <f t="shared" si="0"/>
        <v>Février</v>
      </c>
      <c r="D51" s="24">
        <f t="shared" si="1"/>
        <v>2014</v>
      </c>
      <c r="E51" s="26">
        <v>4</v>
      </c>
      <c r="F51" s="27">
        <f t="shared" si="26"/>
        <v>5.2597140815458264E-2</v>
      </c>
      <c r="G51" s="26">
        <f>+E51+G50</f>
        <v>6</v>
      </c>
      <c r="H51" s="30">
        <v>4</v>
      </c>
      <c r="I51" s="31">
        <f t="shared" si="27"/>
        <v>5.2597140815458264E-2</v>
      </c>
      <c r="J51" s="28">
        <f t="shared" ref="J51:J61" si="29">+H51+J50</f>
        <v>6</v>
      </c>
      <c r="K51" s="32">
        <v>9</v>
      </c>
      <c r="L51" s="20">
        <f t="shared" si="28"/>
        <v>5.2597140815458264E-2</v>
      </c>
      <c r="M51" s="21">
        <f t="shared" ref="M51:M61" si="30">+K51+M50</f>
        <v>12</v>
      </c>
    </row>
    <row r="52" spans="1:13">
      <c r="A52" s="17"/>
      <c r="B52" s="25">
        <v>41699</v>
      </c>
      <c r="C52" s="18" t="str">
        <f t="shared" si="0"/>
        <v>Mars</v>
      </c>
      <c r="D52" s="24">
        <f t="shared" si="1"/>
        <v>2014</v>
      </c>
      <c r="E52" s="26">
        <v>7</v>
      </c>
      <c r="F52" s="27">
        <f t="shared" si="26"/>
        <v>8.2830766180497895E-2</v>
      </c>
      <c r="G52" s="26">
        <f>+E52+G51</f>
        <v>13</v>
      </c>
      <c r="H52" s="30">
        <v>7</v>
      </c>
      <c r="I52" s="31">
        <f t="shared" si="27"/>
        <v>8.2830766180497895E-2</v>
      </c>
      <c r="J52" s="28">
        <f t="shared" si="29"/>
        <v>13</v>
      </c>
      <c r="K52" s="32">
        <v>4</v>
      </c>
      <c r="L52" s="20">
        <f t="shared" si="28"/>
        <v>8.2830766180497895E-2</v>
      </c>
      <c r="M52" s="21">
        <f t="shared" si="30"/>
        <v>16</v>
      </c>
    </row>
    <row r="53" spans="1:13">
      <c r="A53" s="17"/>
      <c r="B53" s="25">
        <v>41730</v>
      </c>
      <c r="C53" s="18" t="str">
        <f t="shared" si="0"/>
        <v>Avril</v>
      </c>
      <c r="D53" s="24">
        <f t="shared" si="1"/>
        <v>2014</v>
      </c>
      <c r="E53" s="26">
        <v>7</v>
      </c>
      <c r="F53" s="27">
        <f t="shared" si="26"/>
        <v>8.0318250535942215E-2</v>
      </c>
      <c r="G53" s="26">
        <f>+E53+G52</f>
        <v>20</v>
      </c>
      <c r="H53" s="30">
        <v>7</v>
      </c>
      <c r="I53" s="31">
        <f t="shared" si="27"/>
        <v>8.0318250535942215E-2</v>
      </c>
      <c r="J53" s="28">
        <f t="shared" si="29"/>
        <v>20</v>
      </c>
      <c r="K53" s="32">
        <v>4</v>
      </c>
      <c r="L53" s="20">
        <f t="shared" si="28"/>
        <v>8.0318250535942215E-2</v>
      </c>
      <c r="M53" s="21">
        <f t="shared" si="30"/>
        <v>20</v>
      </c>
    </row>
    <row r="54" spans="1:13">
      <c r="A54" s="17"/>
      <c r="B54" s="25">
        <v>41760</v>
      </c>
      <c r="C54" s="18" t="str">
        <f t="shared" si="0"/>
        <v>Mai</v>
      </c>
      <c r="D54" s="24">
        <f t="shared" si="1"/>
        <v>2014</v>
      </c>
      <c r="E54" s="26">
        <v>8</v>
      </c>
      <c r="F54" s="27">
        <f t="shared" si="26"/>
        <v>0.10030552836259846</v>
      </c>
      <c r="G54" s="26">
        <f t="shared" ref="G54:G61" si="31">+E54+G53</f>
        <v>28</v>
      </c>
      <c r="H54" s="30">
        <v>9</v>
      </c>
      <c r="I54" s="31">
        <f t="shared" si="27"/>
        <v>0.10030552836259846</v>
      </c>
      <c r="J54" s="28">
        <f t="shared" si="29"/>
        <v>29</v>
      </c>
      <c r="K54" s="32">
        <v>6</v>
      </c>
      <c r="L54" s="20">
        <f t="shared" si="28"/>
        <v>0.10030552836259846</v>
      </c>
      <c r="M54" s="21">
        <f t="shared" si="30"/>
        <v>26</v>
      </c>
    </row>
    <row r="55" spans="1:13">
      <c r="A55" s="17"/>
      <c r="B55" s="25">
        <v>41791</v>
      </c>
      <c r="C55" s="18" t="str">
        <f t="shared" si="0"/>
        <v>Juin</v>
      </c>
      <c r="D55" s="24">
        <f t="shared" si="1"/>
        <v>2014</v>
      </c>
      <c r="E55" s="26">
        <v>9</v>
      </c>
      <c r="F55" s="27">
        <f t="shared" si="26"/>
        <v>0.1034317959330351</v>
      </c>
      <c r="G55" s="26">
        <f t="shared" si="31"/>
        <v>37</v>
      </c>
      <c r="H55" s="30">
        <v>10</v>
      </c>
      <c r="I55" s="31">
        <f t="shared" si="27"/>
        <v>0.1034317959330351</v>
      </c>
      <c r="J55" s="28">
        <f t="shared" si="29"/>
        <v>39</v>
      </c>
      <c r="K55" s="32">
        <v>7</v>
      </c>
      <c r="L55" s="20">
        <f t="shared" si="28"/>
        <v>0.1034317959330351</v>
      </c>
      <c r="M55" s="21">
        <f t="shared" si="30"/>
        <v>33</v>
      </c>
    </row>
    <row r="56" spans="1:13">
      <c r="A56" s="17"/>
      <c r="B56" s="25">
        <v>41821</v>
      </c>
      <c r="C56" s="18" t="str">
        <f t="shared" si="0"/>
        <v>Juillet</v>
      </c>
      <c r="D56" s="24">
        <f t="shared" si="1"/>
        <v>2014</v>
      </c>
      <c r="E56" s="26">
        <v>8</v>
      </c>
      <c r="F56" s="27">
        <f t="shared" si="26"/>
        <v>9.5613132339516807E-2</v>
      </c>
      <c r="G56" s="26">
        <f t="shared" si="31"/>
        <v>45</v>
      </c>
      <c r="H56" s="30">
        <v>9</v>
      </c>
      <c r="I56" s="31">
        <f t="shared" si="27"/>
        <v>9.5613132339516807E-2</v>
      </c>
      <c r="J56" s="28">
        <f t="shared" si="29"/>
        <v>48</v>
      </c>
      <c r="K56" s="32">
        <v>11</v>
      </c>
      <c r="L56" s="20">
        <f t="shared" si="28"/>
        <v>9.5613132339516807E-2</v>
      </c>
      <c r="M56" s="21">
        <f t="shared" si="30"/>
        <v>44</v>
      </c>
    </row>
    <row r="57" spans="1:13">
      <c r="A57" s="17"/>
      <c r="B57" s="25">
        <v>41852</v>
      </c>
      <c r="C57" s="18" t="str">
        <f t="shared" si="0"/>
        <v>Aout</v>
      </c>
      <c r="D57" s="24">
        <f t="shared" si="1"/>
        <v>2014</v>
      </c>
      <c r="E57" s="26">
        <v>3</v>
      </c>
      <c r="F57" s="27">
        <f t="shared" si="26"/>
        <v>4.2867476672573387E-2</v>
      </c>
      <c r="G57" s="26">
        <f t="shared" si="31"/>
        <v>48</v>
      </c>
      <c r="H57" s="30">
        <v>3</v>
      </c>
      <c r="I57" s="31">
        <f t="shared" si="27"/>
        <v>4.2867476672573387E-2</v>
      </c>
      <c r="J57" s="28">
        <f t="shared" si="29"/>
        <v>51</v>
      </c>
      <c r="K57" s="32">
        <v>5</v>
      </c>
      <c r="L57" s="20">
        <f t="shared" si="28"/>
        <v>4.2867476672573387E-2</v>
      </c>
      <c r="M57" s="21">
        <f t="shared" si="30"/>
        <v>49</v>
      </c>
    </row>
    <row r="58" spans="1:13">
      <c r="A58" s="17"/>
      <c r="B58" s="25">
        <v>41883</v>
      </c>
      <c r="C58" s="18" t="str">
        <f t="shared" si="0"/>
        <v>Septembre</v>
      </c>
      <c r="D58" s="24">
        <f t="shared" si="1"/>
        <v>2014</v>
      </c>
      <c r="E58" s="26">
        <v>5</v>
      </c>
      <c r="F58" s="27">
        <f t="shared" si="26"/>
        <v>6.2941042226876007E-2</v>
      </c>
      <c r="G58" s="26">
        <f t="shared" si="31"/>
        <v>53</v>
      </c>
      <c r="H58" s="30">
        <v>5</v>
      </c>
      <c r="I58" s="31">
        <f t="shared" si="27"/>
        <v>6.2941042226876007E-2</v>
      </c>
      <c r="J58" s="28">
        <f t="shared" si="29"/>
        <v>56</v>
      </c>
      <c r="K58" s="32">
        <v>9</v>
      </c>
      <c r="L58" s="20">
        <f t="shared" si="28"/>
        <v>6.2941042226876007E-2</v>
      </c>
      <c r="M58" s="21">
        <f t="shared" si="30"/>
        <v>58</v>
      </c>
    </row>
    <row r="59" spans="1:13">
      <c r="A59" s="17"/>
      <c r="B59" s="25">
        <v>41913</v>
      </c>
      <c r="C59" s="18" t="str">
        <f t="shared" si="0"/>
        <v>Octobre</v>
      </c>
      <c r="D59" s="24">
        <f t="shared" si="1"/>
        <v>2014</v>
      </c>
      <c r="E59" s="26">
        <v>9</v>
      </c>
      <c r="F59" s="27">
        <f t="shared" si="26"/>
        <v>0.10828328108154994</v>
      </c>
      <c r="G59" s="26">
        <f t="shared" si="31"/>
        <v>62</v>
      </c>
      <c r="H59" s="30">
        <v>10</v>
      </c>
      <c r="I59" s="31">
        <f t="shared" si="27"/>
        <v>0.10828328108154994</v>
      </c>
      <c r="J59" s="28">
        <f t="shared" si="29"/>
        <v>66</v>
      </c>
      <c r="K59" s="32">
        <v>10</v>
      </c>
      <c r="L59" s="20">
        <f t="shared" si="28"/>
        <v>0.10828328108154994</v>
      </c>
      <c r="M59" s="21">
        <f t="shared" si="30"/>
        <v>68</v>
      </c>
    </row>
    <row r="60" spans="1:13">
      <c r="A60" s="17"/>
      <c r="B60" s="25">
        <v>41944</v>
      </c>
      <c r="C60" s="18" t="str">
        <f t="shared" si="0"/>
        <v>Novembre</v>
      </c>
      <c r="D60" s="24">
        <f t="shared" si="1"/>
        <v>2014</v>
      </c>
      <c r="E60" s="26">
        <v>8</v>
      </c>
      <c r="F60" s="27">
        <f t="shared" si="26"/>
        <v>0.1056862125511675</v>
      </c>
      <c r="G60" s="26">
        <f t="shared" si="31"/>
        <v>70</v>
      </c>
      <c r="H60" s="30">
        <v>9</v>
      </c>
      <c r="I60" s="31">
        <f t="shared" si="27"/>
        <v>0.1056862125511675</v>
      </c>
      <c r="J60" s="28">
        <f t="shared" si="29"/>
        <v>75</v>
      </c>
      <c r="K60" s="32">
        <v>9</v>
      </c>
      <c r="L60" s="20">
        <f t="shared" si="28"/>
        <v>0.1056862125511675</v>
      </c>
      <c r="M60" s="21">
        <f t="shared" si="30"/>
        <v>77</v>
      </c>
    </row>
    <row r="61" spans="1:13" ht="16" thickBot="1">
      <c r="A61" s="17"/>
      <c r="B61" s="25">
        <v>41974</v>
      </c>
      <c r="C61" s="18" t="str">
        <f t="shared" si="0"/>
        <v>Décembre</v>
      </c>
      <c r="D61" s="24">
        <f t="shared" si="1"/>
        <v>2014</v>
      </c>
      <c r="E61" s="26">
        <v>10</v>
      </c>
      <c r="F61" s="27">
        <f t="shared" si="26"/>
        <v>0.14456084751153464</v>
      </c>
      <c r="G61" s="26">
        <f t="shared" si="31"/>
        <v>80</v>
      </c>
      <c r="H61" s="30">
        <v>11</v>
      </c>
      <c r="I61" s="31">
        <f t="shared" si="27"/>
        <v>0.12956084751153463</v>
      </c>
      <c r="J61" s="28">
        <f t="shared" si="29"/>
        <v>86</v>
      </c>
      <c r="K61" s="32">
        <v>8</v>
      </c>
      <c r="L61" s="20">
        <f t="shared" si="28"/>
        <v>0.12706084751153462</v>
      </c>
      <c r="M61" s="21">
        <f t="shared" si="30"/>
        <v>85</v>
      </c>
    </row>
    <row r="62" spans="1:13" ht="16" thickBot="1">
      <c r="A62" s="33">
        <v>85</v>
      </c>
      <c r="B62" s="34">
        <v>42005</v>
      </c>
      <c r="C62" s="18" t="str">
        <f t="shared" ref="C62:C73" si="32">CHOOSE(MONTH(B62),"Janvier","Février","Mars","Avril","Mai","Juin","Juillet","Aout","Septembre","Octobre","Novembre","Décembre")</f>
        <v>Janvier</v>
      </c>
      <c r="D62" s="24">
        <f t="shared" ref="D62:D73" si="33">YEAR(B62)</f>
        <v>2015</v>
      </c>
      <c r="E62" s="35">
        <v>2</v>
      </c>
      <c r="F62" s="36">
        <f t="shared" ref="F62:F73" si="34">(+F26+F38+F50)/3</f>
        <v>2.7705905759537155E-2</v>
      </c>
      <c r="G62" s="35">
        <f>+E62</f>
        <v>2</v>
      </c>
      <c r="H62" s="38">
        <f t="shared" ref="H62:H73" si="35">+E62</f>
        <v>2</v>
      </c>
      <c r="I62" s="39">
        <f t="shared" ref="I62:I73" si="36">+F62</f>
        <v>2.7705905759537155E-2</v>
      </c>
      <c r="J62" s="37">
        <f>+H62</f>
        <v>2</v>
      </c>
      <c r="K62" s="40">
        <v>1</v>
      </c>
      <c r="L62" s="41">
        <f>+K62/SUM(K$62:K$73)</f>
        <v>0.2</v>
      </c>
      <c r="M62" s="42">
        <f>+K62</f>
        <v>1</v>
      </c>
    </row>
    <row r="63" spans="1:13" ht="16" thickBot="1">
      <c r="A63" s="17"/>
      <c r="B63" s="25">
        <v>42036</v>
      </c>
      <c r="C63" s="18" t="str">
        <f t="shared" si="32"/>
        <v>Février</v>
      </c>
      <c r="D63" s="24">
        <f t="shared" si="33"/>
        <v>2015</v>
      </c>
      <c r="E63" s="26">
        <v>3</v>
      </c>
      <c r="F63" s="27">
        <f t="shared" si="34"/>
        <v>3.8383444101606656E-2</v>
      </c>
      <c r="G63" s="26">
        <f>+E63+G62</f>
        <v>5</v>
      </c>
      <c r="H63" s="30">
        <f t="shared" si="35"/>
        <v>3</v>
      </c>
      <c r="I63" s="31">
        <f t="shared" si="36"/>
        <v>3.8383444101606656E-2</v>
      </c>
      <c r="J63" s="28">
        <f t="shared" ref="J63:J73" si="37">+H63+J62</f>
        <v>5</v>
      </c>
      <c r="K63" s="32">
        <v>4</v>
      </c>
      <c r="L63" s="41">
        <f t="shared" ref="L63:L73" si="38">+K63/SUM(K$62:K$73)</f>
        <v>0.8</v>
      </c>
      <c r="M63" s="21">
        <f t="shared" ref="M63:M73" si="39">+K63+M62</f>
        <v>5</v>
      </c>
    </row>
    <row r="64" spans="1:13" ht="16" thickBot="1">
      <c r="A64" s="17"/>
      <c r="B64" s="25">
        <v>42064</v>
      </c>
      <c r="C64" s="18" t="str">
        <f t="shared" si="32"/>
        <v>Mars</v>
      </c>
      <c r="D64" s="24">
        <f t="shared" si="33"/>
        <v>2015</v>
      </c>
      <c r="E64" s="26">
        <v>6</v>
      </c>
      <c r="F64" s="27">
        <f t="shared" si="34"/>
        <v>7.2432950428960294E-2</v>
      </c>
      <c r="G64" s="26">
        <f>+E64+G63</f>
        <v>11</v>
      </c>
      <c r="H64" s="30">
        <f t="shared" si="35"/>
        <v>6</v>
      </c>
      <c r="I64" s="31">
        <f t="shared" si="36"/>
        <v>7.2432950428960294E-2</v>
      </c>
      <c r="J64" s="28">
        <f t="shared" si="37"/>
        <v>11</v>
      </c>
      <c r="K64" s="32">
        <v>0</v>
      </c>
      <c r="L64" s="41">
        <f t="shared" si="38"/>
        <v>0</v>
      </c>
      <c r="M64" s="21">
        <f t="shared" si="39"/>
        <v>5</v>
      </c>
    </row>
    <row r="65" spans="1:13" ht="16" thickBot="1">
      <c r="A65" s="17"/>
      <c r="B65" s="25">
        <v>42095</v>
      </c>
      <c r="C65" s="18" t="str">
        <f t="shared" si="32"/>
        <v>Avril</v>
      </c>
      <c r="D65" s="24">
        <f t="shared" si="33"/>
        <v>2015</v>
      </c>
      <c r="E65" s="26">
        <v>7</v>
      </c>
      <c r="F65" s="27">
        <f t="shared" si="34"/>
        <v>7.8049345923328253E-2</v>
      </c>
      <c r="G65" s="26">
        <f>+E65+G64</f>
        <v>18</v>
      </c>
      <c r="H65" s="30">
        <f t="shared" si="35"/>
        <v>7</v>
      </c>
      <c r="I65" s="31">
        <f t="shared" si="36"/>
        <v>7.8049345923328253E-2</v>
      </c>
      <c r="J65" s="28">
        <f t="shared" si="37"/>
        <v>18</v>
      </c>
      <c r="K65" s="32">
        <v>0</v>
      </c>
      <c r="L65" s="41">
        <f t="shared" si="38"/>
        <v>0</v>
      </c>
      <c r="M65" s="21">
        <f t="shared" si="39"/>
        <v>5</v>
      </c>
    </row>
    <row r="66" spans="1:13" ht="16" thickBot="1">
      <c r="A66" s="17"/>
      <c r="B66" s="25">
        <v>42125</v>
      </c>
      <c r="C66" s="18" t="str">
        <f t="shared" si="32"/>
        <v>Mai</v>
      </c>
      <c r="D66" s="24">
        <f t="shared" si="33"/>
        <v>2015</v>
      </c>
      <c r="E66" s="26">
        <v>8</v>
      </c>
      <c r="F66" s="27">
        <f t="shared" si="34"/>
        <v>9.4924537822993815E-2</v>
      </c>
      <c r="G66" s="26">
        <f>+E66+G65</f>
        <v>26</v>
      </c>
      <c r="H66" s="30">
        <f t="shared" si="35"/>
        <v>8</v>
      </c>
      <c r="I66" s="31">
        <f t="shared" si="36"/>
        <v>9.4924537822993815E-2</v>
      </c>
      <c r="J66" s="28">
        <f t="shared" si="37"/>
        <v>26</v>
      </c>
      <c r="K66" s="32">
        <v>0</v>
      </c>
      <c r="L66" s="41">
        <f t="shared" si="38"/>
        <v>0</v>
      </c>
      <c r="M66" s="21">
        <f t="shared" si="39"/>
        <v>5</v>
      </c>
    </row>
    <row r="67" spans="1:13" ht="16" thickBot="1">
      <c r="A67" s="17"/>
      <c r="B67" s="25">
        <v>42156</v>
      </c>
      <c r="C67" s="18" t="str">
        <f t="shared" si="32"/>
        <v>Juin</v>
      </c>
      <c r="D67" s="24">
        <f t="shared" si="33"/>
        <v>2015</v>
      </c>
      <c r="E67" s="26">
        <v>10</v>
      </c>
      <c r="F67" s="27">
        <f t="shared" si="34"/>
        <v>0.11327159155214644</v>
      </c>
      <c r="G67" s="26">
        <f t="shared" ref="G67:G73" si="40">+E67+G66</f>
        <v>36</v>
      </c>
      <c r="H67" s="30">
        <f t="shared" si="35"/>
        <v>10</v>
      </c>
      <c r="I67" s="31">
        <f t="shared" si="36"/>
        <v>0.11327159155214644</v>
      </c>
      <c r="J67" s="28">
        <f t="shared" si="37"/>
        <v>36</v>
      </c>
      <c r="K67" s="32">
        <v>0</v>
      </c>
      <c r="L67" s="41">
        <f t="shared" si="38"/>
        <v>0</v>
      </c>
      <c r="M67" s="21">
        <f t="shared" si="39"/>
        <v>5</v>
      </c>
    </row>
    <row r="68" spans="1:13" ht="16" thickBot="1">
      <c r="A68" s="17"/>
      <c r="B68" s="25">
        <v>42186</v>
      </c>
      <c r="C68" s="18" t="str">
        <f t="shared" si="32"/>
        <v>Juillet</v>
      </c>
      <c r="D68" s="24">
        <f t="shared" si="33"/>
        <v>2015</v>
      </c>
      <c r="E68" s="26">
        <v>9</v>
      </c>
      <c r="F68" s="27">
        <f t="shared" si="34"/>
        <v>0.10357317177274673</v>
      </c>
      <c r="G68" s="26">
        <f t="shared" si="40"/>
        <v>45</v>
      </c>
      <c r="H68" s="30">
        <f t="shared" si="35"/>
        <v>9</v>
      </c>
      <c r="I68" s="31">
        <f t="shared" si="36"/>
        <v>0.10357317177274673</v>
      </c>
      <c r="J68" s="28">
        <f t="shared" si="37"/>
        <v>45</v>
      </c>
      <c r="K68" s="32">
        <v>0</v>
      </c>
      <c r="L68" s="41">
        <f t="shared" si="38"/>
        <v>0</v>
      </c>
      <c r="M68" s="21">
        <f t="shared" si="39"/>
        <v>5</v>
      </c>
    </row>
    <row r="69" spans="1:13" ht="16" thickBot="1">
      <c r="A69" s="17"/>
      <c r="B69" s="25">
        <v>42217</v>
      </c>
      <c r="C69" s="18" t="str">
        <f t="shared" si="32"/>
        <v>Aout</v>
      </c>
      <c r="D69" s="24">
        <f t="shared" si="33"/>
        <v>2015</v>
      </c>
      <c r="E69" s="26">
        <v>4</v>
      </c>
      <c r="F69" s="27">
        <f t="shared" si="34"/>
        <v>4.514022272064503E-2</v>
      </c>
      <c r="G69" s="26">
        <f t="shared" si="40"/>
        <v>49</v>
      </c>
      <c r="H69" s="30">
        <f t="shared" si="35"/>
        <v>4</v>
      </c>
      <c r="I69" s="31">
        <f t="shared" si="36"/>
        <v>4.514022272064503E-2</v>
      </c>
      <c r="J69" s="28">
        <f t="shared" si="37"/>
        <v>49</v>
      </c>
      <c r="K69" s="32">
        <v>0</v>
      </c>
      <c r="L69" s="41">
        <f t="shared" si="38"/>
        <v>0</v>
      </c>
      <c r="M69" s="21">
        <f t="shared" si="39"/>
        <v>5</v>
      </c>
    </row>
    <row r="70" spans="1:13" ht="16" thickBot="1">
      <c r="A70" s="17"/>
      <c r="B70" s="25">
        <v>42248</v>
      </c>
      <c r="C70" s="18" t="str">
        <f t="shared" si="32"/>
        <v>Septembre</v>
      </c>
      <c r="D70" s="24">
        <f t="shared" si="33"/>
        <v>2015</v>
      </c>
      <c r="E70" s="26">
        <v>5</v>
      </c>
      <c r="F70" s="27">
        <f t="shared" si="34"/>
        <v>5.8923609820306179E-2</v>
      </c>
      <c r="G70" s="26">
        <f t="shared" si="40"/>
        <v>54</v>
      </c>
      <c r="H70" s="30">
        <f t="shared" si="35"/>
        <v>5</v>
      </c>
      <c r="I70" s="31">
        <f t="shared" si="36"/>
        <v>5.8923609820306179E-2</v>
      </c>
      <c r="J70" s="28">
        <f t="shared" si="37"/>
        <v>54</v>
      </c>
      <c r="K70" s="32">
        <v>0</v>
      </c>
      <c r="L70" s="41">
        <f t="shared" si="38"/>
        <v>0</v>
      </c>
      <c r="M70" s="21">
        <f t="shared" si="39"/>
        <v>5</v>
      </c>
    </row>
    <row r="71" spans="1:13" ht="16" thickBot="1">
      <c r="A71" s="17"/>
      <c r="B71" s="25">
        <v>42278</v>
      </c>
      <c r="C71" s="18" t="str">
        <f t="shared" si="32"/>
        <v>Octobre</v>
      </c>
      <c r="D71" s="24">
        <f t="shared" si="33"/>
        <v>2015</v>
      </c>
      <c r="E71" s="26">
        <v>9</v>
      </c>
      <c r="F71" s="27">
        <f t="shared" si="34"/>
        <v>0.10155541993498474</v>
      </c>
      <c r="G71" s="26">
        <f t="shared" si="40"/>
        <v>63</v>
      </c>
      <c r="H71" s="30">
        <f t="shared" si="35"/>
        <v>9</v>
      </c>
      <c r="I71" s="31">
        <f t="shared" si="36"/>
        <v>0.10155541993498474</v>
      </c>
      <c r="J71" s="28">
        <f t="shared" si="37"/>
        <v>63</v>
      </c>
      <c r="K71" s="32">
        <v>0</v>
      </c>
      <c r="L71" s="41">
        <f t="shared" si="38"/>
        <v>0</v>
      </c>
      <c r="M71" s="21">
        <f t="shared" si="39"/>
        <v>5</v>
      </c>
    </row>
    <row r="72" spans="1:13" ht="16" thickBot="1">
      <c r="A72" s="17"/>
      <c r="B72" s="25">
        <v>42309</v>
      </c>
      <c r="C72" s="18" t="str">
        <f t="shared" si="32"/>
        <v>Novembre</v>
      </c>
      <c r="D72" s="24">
        <f t="shared" si="33"/>
        <v>2015</v>
      </c>
      <c r="E72" s="26">
        <v>8</v>
      </c>
      <c r="F72" s="27">
        <f t="shared" si="34"/>
        <v>9.7356397091523925E-2</v>
      </c>
      <c r="G72" s="26">
        <f t="shared" si="40"/>
        <v>71</v>
      </c>
      <c r="H72" s="30">
        <f t="shared" si="35"/>
        <v>8</v>
      </c>
      <c r="I72" s="31">
        <f t="shared" si="36"/>
        <v>9.7356397091523925E-2</v>
      </c>
      <c r="J72" s="28">
        <f t="shared" si="37"/>
        <v>71</v>
      </c>
      <c r="K72" s="32">
        <v>0</v>
      </c>
      <c r="L72" s="41">
        <f t="shared" si="38"/>
        <v>0</v>
      </c>
      <c r="M72" s="21">
        <f t="shared" si="39"/>
        <v>5</v>
      </c>
    </row>
    <row r="73" spans="1:13" ht="16" thickBot="1">
      <c r="A73" s="17"/>
      <c r="B73" s="25">
        <v>42339</v>
      </c>
      <c r="C73" s="18" t="str">
        <f t="shared" si="32"/>
        <v>Décembre</v>
      </c>
      <c r="D73" s="24">
        <f t="shared" si="33"/>
        <v>2015</v>
      </c>
      <c r="E73" s="26">
        <v>14</v>
      </c>
      <c r="F73" s="27">
        <f t="shared" si="34"/>
        <v>0.16868340307122076</v>
      </c>
      <c r="G73" s="26">
        <f t="shared" si="40"/>
        <v>85</v>
      </c>
      <c r="H73" s="30">
        <f t="shared" si="35"/>
        <v>14</v>
      </c>
      <c r="I73" s="31">
        <f t="shared" si="36"/>
        <v>0.16868340307122076</v>
      </c>
      <c r="J73" s="28">
        <f t="shared" si="37"/>
        <v>85</v>
      </c>
      <c r="K73" s="32">
        <v>0</v>
      </c>
      <c r="L73" s="41">
        <f t="shared" si="38"/>
        <v>0</v>
      </c>
      <c r="M73" s="21">
        <f t="shared" si="39"/>
        <v>5</v>
      </c>
    </row>
    <row r="74" spans="1:13">
      <c r="A74" s="50"/>
      <c r="B74" s="50"/>
      <c r="C74" s="50"/>
      <c r="D74" s="50"/>
      <c r="E74" s="50"/>
      <c r="F74" s="50"/>
      <c r="G74" s="4"/>
      <c r="I74" s="4"/>
      <c r="J74" s="4"/>
    </row>
    <row r="75" spans="1:13">
      <c r="A75" s="5"/>
      <c r="B75" s="5"/>
      <c r="C75" s="5"/>
      <c r="D75" s="5"/>
      <c r="E75" s="5"/>
      <c r="F75" s="5"/>
      <c r="G75" s="4"/>
      <c r="I75" s="4"/>
      <c r="J75" s="4"/>
    </row>
    <row r="76" spans="1:13">
      <c r="A76" s="5"/>
      <c r="B76" s="5"/>
      <c r="C76" s="5"/>
      <c r="D76" s="5"/>
      <c r="E76" s="5"/>
      <c r="F76" s="5"/>
      <c r="G76" s="4"/>
      <c r="I76" s="4"/>
      <c r="J76" s="4"/>
    </row>
    <row r="77" spans="1:13">
      <c r="A77" s="5"/>
      <c r="B77" s="5"/>
      <c r="C77" s="5"/>
      <c r="D77" s="5"/>
      <c r="E77" s="5"/>
      <c r="F77" s="5"/>
      <c r="G77" s="4"/>
      <c r="I77" s="4"/>
      <c r="J77" s="4"/>
    </row>
    <row r="78" spans="1:13">
      <c r="A78" s="5"/>
      <c r="B78" s="5"/>
      <c r="C78" s="5"/>
      <c r="D78" s="5"/>
      <c r="E78" s="5"/>
      <c r="F78" s="5"/>
      <c r="G78" s="4"/>
      <c r="I78" s="4"/>
      <c r="J78" s="4"/>
    </row>
    <row r="79" spans="1:13">
      <c r="A79" s="5"/>
      <c r="B79" s="5"/>
      <c r="C79" s="5"/>
      <c r="D79" s="5"/>
      <c r="E79" s="5"/>
      <c r="F79" s="5"/>
      <c r="G79" s="4"/>
      <c r="I79" s="4"/>
      <c r="J79" s="4"/>
    </row>
    <row r="80" spans="1:13">
      <c r="A80" s="5"/>
      <c r="B80" s="5"/>
      <c r="C80" s="5"/>
      <c r="D80" s="5"/>
      <c r="E80" s="5"/>
      <c r="F80" s="5"/>
      <c r="G80" s="4"/>
    </row>
    <row r="81" spans="1:7">
      <c r="A81" s="5"/>
      <c r="B81" s="5"/>
      <c r="C81" s="5"/>
      <c r="D81" s="5"/>
      <c r="E81" s="5"/>
      <c r="F81" s="5"/>
      <c r="G81" s="4"/>
    </row>
    <row r="82" spans="1:7">
      <c r="A82" s="5"/>
      <c r="B82" s="5"/>
      <c r="C82" s="5"/>
      <c r="D82" s="5"/>
      <c r="E82" s="5"/>
      <c r="F82" s="5"/>
      <c r="G82" s="4"/>
    </row>
    <row r="83" spans="1:7">
      <c r="A83" s="5"/>
      <c r="B83" s="5"/>
      <c r="C83" s="5"/>
      <c r="D83" s="5"/>
      <c r="E83" s="5"/>
      <c r="F83" s="5"/>
      <c r="G83" s="4"/>
    </row>
    <row r="84" spans="1:7">
      <c r="A84" s="5"/>
      <c r="B84" s="5"/>
      <c r="C84" s="5"/>
      <c r="D84" s="5"/>
      <c r="E84" s="5"/>
      <c r="F84" s="5"/>
      <c r="G84" s="4"/>
    </row>
    <row r="85" spans="1:7">
      <c r="A85" s="5"/>
      <c r="B85" s="5"/>
      <c r="C85" s="5"/>
      <c r="D85" s="5"/>
      <c r="E85" s="5"/>
      <c r="F85" s="5"/>
      <c r="G85" s="4"/>
    </row>
    <row r="86" spans="1:7">
      <c r="A86" s="5"/>
      <c r="B86" s="5"/>
      <c r="C86" s="5"/>
      <c r="D86" s="5"/>
      <c r="E86" s="5"/>
      <c r="F86" s="5"/>
      <c r="G86" s="4"/>
    </row>
    <row r="87" spans="1:7">
      <c r="A87" s="5"/>
      <c r="B87" s="5"/>
      <c r="C87" s="5"/>
      <c r="D87" s="5"/>
      <c r="E87" s="5"/>
      <c r="F87" s="5"/>
      <c r="G87" s="4"/>
    </row>
    <row r="88" spans="1:7">
      <c r="A88" s="5"/>
      <c r="B88" s="5"/>
      <c r="C88" s="5"/>
      <c r="D88" s="5"/>
      <c r="E88" s="5"/>
      <c r="F88" s="5"/>
      <c r="G88" s="4"/>
    </row>
    <row r="89" spans="1:7">
      <c r="A89" s="5"/>
      <c r="B89" s="5"/>
      <c r="C89" s="5"/>
      <c r="D89" s="5"/>
      <c r="E89" s="5"/>
      <c r="F89" s="5"/>
      <c r="G89" s="4"/>
    </row>
    <row r="90" spans="1:7">
      <c r="A90" s="5"/>
      <c r="B90" s="5"/>
      <c r="C90" s="5"/>
      <c r="D90" s="5"/>
      <c r="E90" s="5"/>
      <c r="F90" s="5"/>
      <c r="G90" s="4"/>
    </row>
    <row r="91" spans="1:7">
      <c r="A91" s="5"/>
      <c r="B91" s="5"/>
      <c r="C91" s="5"/>
      <c r="D91" s="5"/>
      <c r="E91" s="5"/>
      <c r="F91" s="5"/>
      <c r="G91" s="4"/>
    </row>
    <row r="92" spans="1:7">
      <c r="A92" s="5"/>
      <c r="B92" s="5"/>
      <c r="C92" s="5"/>
      <c r="D92" s="5"/>
      <c r="E92" s="5"/>
      <c r="F92" s="5"/>
      <c r="G92" s="4"/>
    </row>
    <row r="93" spans="1:7">
      <c r="A93" s="5"/>
      <c r="B93" s="5"/>
      <c r="C93" s="5"/>
      <c r="D93" s="5"/>
      <c r="E93" s="5"/>
      <c r="F93" s="5"/>
      <c r="G93" s="4"/>
    </row>
    <row r="94" spans="1:7">
      <c r="A94" s="5"/>
      <c r="B94" s="5"/>
      <c r="C94" s="5"/>
      <c r="D94" s="5"/>
      <c r="E94" s="5"/>
      <c r="F94" s="5"/>
      <c r="G94" s="4"/>
    </row>
    <row r="95" spans="1:7">
      <c r="A95" s="5"/>
      <c r="B95" s="5"/>
      <c r="C95" s="5"/>
      <c r="D95" s="5"/>
      <c r="E95" s="5"/>
      <c r="F95" s="5"/>
      <c r="G95" s="4"/>
    </row>
    <row r="96" spans="1:7">
      <c r="A96" s="5"/>
      <c r="B96" s="5"/>
      <c r="C96" s="5"/>
      <c r="D96" s="5"/>
      <c r="E96" s="5"/>
      <c r="F96" s="5"/>
      <c r="G96" s="4"/>
    </row>
    <row r="97" spans="1:7">
      <c r="A97" s="5"/>
      <c r="B97" s="5"/>
      <c r="C97" s="5"/>
      <c r="D97" s="5"/>
      <c r="E97" s="5"/>
      <c r="F97" s="5"/>
      <c r="G97" s="4"/>
    </row>
    <row r="98" spans="1:7">
      <c r="A98" s="5"/>
      <c r="B98" s="5"/>
      <c r="C98" s="5"/>
      <c r="D98" s="5"/>
      <c r="E98" s="5"/>
      <c r="F98" s="5"/>
      <c r="G98" s="4"/>
    </row>
    <row r="99" spans="1:7">
      <c r="A99" s="5"/>
      <c r="B99" s="5"/>
      <c r="C99" s="5"/>
      <c r="D99" s="5"/>
      <c r="E99" s="5"/>
      <c r="F99" s="5"/>
      <c r="G99" s="4"/>
    </row>
    <row r="100" spans="1:7">
      <c r="A100" s="5"/>
      <c r="B100" s="5"/>
      <c r="C100" s="5"/>
      <c r="D100" s="5"/>
      <c r="E100" s="5"/>
      <c r="F100" s="5"/>
      <c r="G100" s="4"/>
    </row>
    <row r="101" spans="1:7">
      <c r="A101" s="5"/>
      <c r="B101" s="5"/>
      <c r="C101" s="5"/>
      <c r="D101" s="5"/>
      <c r="E101" s="5"/>
      <c r="F101" s="5"/>
      <c r="G101" s="4"/>
    </row>
    <row r="102" spans="1:7">
      <c r="A102" s="5"/>
      <c r="B102" s="5"/>
      <c r="C102" s="5"/>
      <c r="D102" s="5"/>
      <c r="E102" s="5"/>
      <c r="F102" s="5"/>
      <c r="G102" s="4"/>
    </row>
    <row r="103" spans="1:7">
      <c r="A103" s="5"/>
      <c r="B103" s="5"/>
      <c r="C103" s="5"/>
      <c r="D103" s="5"/>
      <c r="E103" s="5"/>
      <c r="F103" s="5"/>
      <c r="G103" s="4"/>
    </row>
    <row r="104" spans="1:7">
      <c r="A104" s="5"/>
      <c r="B104" s="5"/>
      <c r="C104" s="5"/>
      <c r="D104" s="5"/>
      <c r="E104" s="5"/>
      <c r="F104" s="5"/>
      <c r="G104" s="4"/>
    </row>
    <row r="105" spans="1:7">
      <c r="A105" s="5"/>
      <c r="B105" s="5"/>
      <c r="C105" s="5"/>
      <c r="D105" s="5"/>
      <c r="E105" s="5"/>
      <c r="F105" s="5"/>
      <c r="G105" s="4"/>
    </row>
    <row r="106" spans="1:7">
      <c r="A106" s="5"/>
      <c r="B106" s="5"/>
      <c r="C106" s="5"/>
      <c r="D106" s="5"/>
      <c r="E106" s="5"/>
      <c r="F106" s="5"/>
      <c r="G106" s="4"/>
    </row>
    <row r="107" spans="1:7">
      <c r="A107" s="5"/>
      <c r="B107" s="5"/>
      <c r="C107" s="5"/>
      <c r="D107" s="5"/>
      <c r="E107" s="5"/>
      <c r="F107" s="5"/>
      <c r="G107" s="4"/>
    </row>
    <row r="108" spans="1:7">
      <c r="A108" s="5"/>
      <c r="B108" s="5"/>
      <c r="C108" s="5"/>
      <c r="D108" s="5"/>
      <c r="E108" s="5"/>
      <c r="F108" s="5"/>
      <c r="G108" s="4"/>
    </row>
    <row r="109" spans="1:7">
      <c r="A109" s="5"/>
      <c r="B109" s="5"/>
      <c r="C109" s="5"/>
      <c r="D109" s="5"/>
      <c r="E109" s="5"/>
      <c r="F109" s="5"/>
      <c r="G109" s="4"/>
    </row>
    <row r="110" spans="1:7">
      <c r="A110" s="5"/>
      <c r="B110" s="5"/>
      <c r="C110" s="5"/>
      <c r="D110" s="5"/>
      <c r="E110" s="5"/>
      <c r="F110" s="5"/>
      <c r="G110" s="4"/>
    </row>
    <row r="111" spans="1:7">
      <c r="A111" s="5"/>
      <c r="B111" s="5"/>
      <c r="C111" s="5"/>
      <c r="D111" s="5"/>
      <c r="E111" s="5"/>
      <c r="F111" s="5"/>
      <c r="G111" s="4"/>
    </row>
    <row r="112" spans="1:7">
      <c r="A112" s="5"/>
      <c r="B112" s="5"/>
      <c r="C112" s="5"/>
      <c r="D112" s="5"/>
      <c r="E112" s="5"/>
      <c r="F112" s="5"/>
      <c r="G112" s="4"/>
    </row>
    <row r="113" spans="1:7">
      <c r="A113" s="5"/>
      <c r="B113" s="5"/>
      <c r="C113" s="5"/>
      <c r="D113" s="5"/>
      <c r="E113" s="5"/>
      <c r="F113" s="5"/>
      <c r="G113" s="4"/>
    </row>
    <row r="114" spans="1:7">
      <c r="A114" s="5"/>
      <c r="B114" s="5"/>
      <c r="C114" s="5"/>
      <c r="D114" s="5"/>
      <c r="E114" s="5"/>
      <c r="F114" s="5"/>
      <c r="G114" s="4"/>
    </row>
    <row r="115" spans="1:7">
      <c r="A115" s="5"/>
      <c r="B115" s="5"/>
      <c r="C115" s="5"/>
      <c r="D115" s="5"/>
      <c r="E115" s="5"/>
      <c r="F115" s="5"/>
      <c r="G115" s="4"/>
    </row>
    <row r="116" spans="1:7">
      <c r="A116" s="5"/>
      <c r="B116" s="5"/>
      <c r="C116" s="5"/>
      <c r="D116" s="5"/>
      <c r="E116" s="5"/>
      <c r="F116" s="5"/>
      <c r="G116" s="4"/>
    </row>
    <row r="117" spans="1:7">
      <c r="A117" s="5"/>
      <c r="B117" s="5"/>
      <c r="C117" s="5"/>
      <c r="D117" s="5"/>
      <c r="E117" s="5"/>
      <c r="F117" s="5"/>
      <c r="G117" s="4"/>
    </row>
    <row r="118" spans="1:7">
      <c r="A118" s="5"/>
      <c r="B118" s="5"/>
      <c r="C118" s="5"/>
      <c r="D118" s="5"/>
      <c r="E118" s="5"/>
      <c r="F118" s="5"/>
      <c r="G118" s="4"/>
    </row>
    <row r="119" spans="1:7">
      <c r="A119" s="5"/>
      <c r="B119" s="5"/>
      <c r="C119" s="5"/>
      <c r="D119" s="5"/>
      <c r="E119" s="5"/>
      <c r="F119" s="5"/>
      <c r="G119" s="4"/>
    </row>
    <row r="120" spans="1:7">
      <c r="A120" s="5"/>
      <c r="B120" s="5"/>
      <c r="C120" s="5"/>
      <c r="D120" s="5"/>
      <c r="E120" s="5"/>
      <c r="F120" s="5"/>
      <c r="G120" s="4"/>
    </row>
    <row r="121" spans="1:7">
      <c r="A121" s="5"/>
      <c r="B121" s="5"/>
      <c r="C121" s="5"/>
      <c r="D121" s="5"/>
      <c r="E121" s="5"/>
      <c r="F121" s="5"/>
      <c r="G121" s="4"/>
    </row>
    <row r="122" spans="1:7">
      <c r="A122" s="5"/>
      <c r="B122" s="5"/>
      <c r="C122" s="5"/>
      <c r="D122" s="5"/>
      <c r="E122" s="5"/>
      <c r="F122" s="5"/>
      <c r="G122" s="4"/>
    </row>
    <row r="123" spans="1:7">
      <c r="A123" s="5"/>
      <c r="B123" s="5"/>
      <c r="C123" s="5"/>
      <c r="D123" s="5"/>
      <c r="E123" s="5"/>
      <c r="F123" s="5"/>
      <c r="G123" s="4"/>
    </row>
    <row r="124" spans="1:7">
      <c r="A124" s="47"/>
      <c r="B124" s="48"/>
      <c r="C124" s="48"/>
      <c r="D124" s="48"/>
      <c r="E124" s="49"/>
      <c r="F124" s="49"/>
      <c r="G124" s="4"/>
    </row>
    <row r="125" spans="1:7">
      <c r="G125" s="4"/>
    </row>
    <row r="126" spans="1:7">
      <c r="G126" s="4"/>
    </row>
    <row r="127" spans="1:7">
      <c r="G127" s="4"/>
    </row>
    <row r="128" spans="1:7">
      <c r="G128" s="4"/>
    </row>
    <row r="129" spans="7:7">
      <c r="G129" s="4"/>
    </row>
    <row r="130" spans="7:7">
      <c r="G130" s="4"/>
    </row>
    <row r="131" spans="7:7">
      <c r="G131" s="4"/>
    </row>
    <row r="132" spans="7:7">
      <c r="G132" s="4"/>
    </row>
    <row r="133" spans="7:7">
      <c r="G133" s="4"/>
    </row>
    <row r="134" spans="7:7">
      <c r="G134" s="4"/>
    </row>
    <row r="135" spans="7:7">
      <c r="G135" s="4"/>
    </row>
    <row r="136" spans="7:7">
      <c r="G136" s="4"/>
    </row>
    <row r="137" spans="7:7">
      <c r="G137" s="4"/>
    </row>
    <row r="138" spans="7:7">
      <c r="G138" s="4"/>
    </row>
    <row r="139" spans="7:7">
      <c r="G139" s="4"/>
    </row>
    <row r="140" spans="7:7">
      <c r="G140" s="4"/>
    </row>
    <row r="141" spans="7:7">
      <c r="G141" s="4"/>
    </row>
    <row r="142" spans="7:7">
      <c r="G142" s="4"/>
    </row>
    <row r="143" spans="7:7">
      <c r="G143" s="4"/>
    </row>
    <row r="144" spans="7:7">
      <c r="G144" s="4"/>
    </row>
    <row r="145" spans="7:7">
      <c r="G145" s="4"/>
    </row>
    <row r="146" spans="7:7">
      <c r="G146" s="4"/>
    </row>
    <row r="147" spans="7:7">
      <c r="G147" s="4"/>
    </row>
    <row r="148" spans="7:7">
      <c r="G148" s="4"/>
    </row>
    <row r="149" spans="7:7">
      <c r="G149" s="4"/>
    </row>
    <row r="150" spans="7:7">
      <c r="G150" s="4"/>
    </row>
    <row r="151" spans="7:7">
      <c r="G151" s="4"/>
    </row>
    <row r="152" spans="7:7">
      <c r="G152" s="4"/>
    </row>
    <row r="153" spans="7:7">
      <c r="G153" s="4"/>
    </row>
    <row r="154" spans="7:7">
      <c r="G154" s="4"/>
    </row>
    <row r="155" spans="7:7">
      <c r="G155" s="4"/>
    </row>
    <row r="156" spans="7:7">
      <c r="G156" s="4"/>
    </row>
    <row r="157" spans="7:7">
      <c r="G157" s="4"/>
    </row>
    <row r="158" spans="7:7">
      <c r="G158" s="4"/>
    </row>
    <row r="159" spans="7:7">
      <c r="G159" s="4"/>
    </row>
    <row r="160" spans="7:7">
      <c r="G160" s="4"/>
    </row>
    <row r="161" spans="7:7">
      <c r="G161" s="4"/>
    </row>
    <row r="162" spans="7:7">
      <c r="G162" s="4"/>
    </row>
    <row r="163" spans="7:7">
      <c r="G163" s="4"/>
    </row>
    <row r="164" spans="7:7">
      <c r="G164" s="4"/>
    </row>
    <row r="165" spans="7:7">
      <c r="G165" s="4"/>
    </row>
    <row r="166" spans="7:7">
      <c r="G166" s="4"/>
    </row>
    <row r="167" spans="7:7">
      <c r="G167" s="4"/>
    </row>
    <row r="168" spans="7:7">
      <c r="G168" s="4"/>
    </row>
    <row r="169" spans="7:7">
      <c r="G169" s="4"/>
    </row>
    <row r="170" spans="7:7">
      <c r="G170" s="4"/>
    </row>
    <row r="171" spans="7:7">
      <c r="G171" s="4"/>
    </row>
    <row r="172" spans="7:7">
      <c r="G172" s="4"/>
    </row>
    <row r="173" spans="7:7">
      <c r="G173" s="4"/>
    </row>
    <row r="174" spans="7:7">
      <c r="G174" s="4"/>
    </row>
    <row r="175" spans="7:7">
      <c r="G175" s="4"/>
    </row>
    <row r="176" spans="7:7">
      <c r="G176" s="4"/>
    </row>
    <row r="177" spans="7:7">
      <c r="G177" s="4"/>
    </row>
    <row r="178" spans="7:7">
      <c r="G178" s="4"/>
    </row>
    <row r="179" spans="7:7">
      <c r="G179" s="4"/>
    </row>
    <row r="180" spans="7:7">
      <c r="G180" s="4"/>
    </row>
    <row r="181" spans="7:7">
      <c r="G181" s="4"/>
    </row>
    <row r="182" spans="7:7">
      <c r="G182" s="4"/>
    </row>
    <row r="183" spans="7:7">
      <c r="G183" s="4"/>
    </row>
    <row r="184" spans="7:7">
      <c r="G184" s="4"/>
    </row>
    <row r="185" spans="7:7">
      <c r="G185" s="4"/>
    </row>
    <row r="186" spans="7:7">
      <c r="G186" s="4"/>
    </row>
    <row r="187" spans="7:7">
      <c r="G187" s="4"/>
    </row>
    <row r="188" spans="7:7">
      <c r="G188" s="4"/>
    </row>
    <row r="189" spans="7:7">
      <c r="G189" s="4"/>
    </row>
    <row r="190" spans="7:7">
      <c r="G190" s="4"/>
    </row>
    <row r="191" spans="7:7">
      <c r="G191" s="4"/>
    </row>
    <row r="192" spans="7:7">
      <c r="G192" s="4"/>
    </row>
    <row r="193" spans="7:7">
      <c r="G193" s="4"/>
    </row>
    <row r="194" spans="7:7">
      <c r="G194" s="4"/>
    </row>
    <row r="195" spans="7:7">
      <c r="G195" s="4"/>
    </row>
    <row r="196" spans="7:7">
      <c r="G196" s="4"/>
    </row>
    <row r="197" spans="7:7">
      <c r="G197" s="4"/>
    </row>
    <row r="198" spans="7:7">
      <c r="G198" s="4"/>
    </row>
    <row r="199" spans="7:7">
      <c r="G199" s="4"/>
    </row>
    <row r="200" spans="7:7">
      <c r="G200" s="4"/>
    </row>
    <row r="201" spans="7:7">
      <c r="G201" s="4"/>
    </row>
    <row r="202" spans="7:7">
      <c r="G202" s="4"/>
    </row>
    <row r="203" spans="7:7">
      <c r="G203" s="4"/>
    </row>
    <row r="204" spans="7:7">
      <c r="G204" s="4"/>
    </row>
    <row r="205" spans="7:7">
      <c r="G205" s="4"/>
    </row>
    <row r="206" spans="7:7">
      <c r="G206" s="4"/>
    </row>
    <row r="207" spans="7:7">
      <c r="G207" s="4"/>
    </row>
    <row r="208" spans="7:7">
      <c r="G208" s="4"/>
    </row>
    <row r="209" spans="7:7">
      <c r="G209" s="4"/>
    </row>
    <row r="210" spans="7:7">
      <c r="G210" s="4"/>
    </row>
    <row r="211" spans="7:7">
      <c r="G211" s="4"/>
    </row>
    <row r="212" spans="7:7">
      <c r="G212" s="4"/>
    </row>
    <row r="213" spans="7:7">
      <c r="G213" s="4"/>
    </row>
    <row r="214" spans="7:7">
      <c r="G214" s="4"/>
    </row>
    <row r="215" spans="7:7">
      <c r="G215" s="4"/>
    </row>
    <row r="216" spans="7:7">
      <c r="G216" s="4"/>
    </row>
    <row r="217" spans="7:7">
      <c r="G217" s="4"/>
    </row>
    <row r="218" spans="7:7">
      <c r="G218" s="4"/>
    </row>
    <row r="219" spans="7:7">
      <c r="G219" s="4"/>
    </row>
    <row r="220" spans="7:7">
      <c r="G220" s="4"/>
    </row>
    <row r="221" spans="7:7">
      <c r="G221" s="4"/>
    </row>
    <row r="222" spans="7:7">
      <c r="G222" s="4"/>
    </row>
    <row r="223" spans="7:7">
      <c r="G223" s="4"/>
    </row>
    <row r="224" spans="7:7">
      <c r="G224" s="4"/>
    </row>
    <row r="225" spans="7:7">
      <c r="G225" s="4"/>
    </row>
    <row r="226" spans="7:7">
      <c r="G226" s="4"/>
    </row>
    <row r="227" spans="7:7">
      <c r="G227" s="4"/>
    </row>
    <row r="228" spans="7:7">
      <c r="G228" s="4"/>
    </row>
    <row r="229" spans="7:7">
      <c r="G229" s="4"/>
    </row>
    <row r="230" spans="7:7">
      <c r="G230" s="4"/>
    </row>
    <row r="231" spans="7:7">
      <c r="G231" s="4"/>
    </row>
    <row r="232" spans="7:7">
      <c r="G232" s="4"/>
    </row>
    <row r="233" spans="7:7">
      <c r="G233" s="4"/>
    </row>
    <row r="234" spans="7:7">
      <c r="G234" s="4"/>
    </row>
    <row r="235" spans="7:7">
      <c r="G235" s="4"/>
    </row>
    <row r="236" spans="7:7">
      <c r="G236" s="4"/>
    </row>
    <row r="237" spans="7:7">
      <c r="G237" s="4"/>
    </row>
    <row r="238" spans="7:7">
      <c r="G238" s="4"/>
    </row>
    <row r="239" spans="7:7">
      <c r="G239" s="4"/>
    </row>
    <row r="240" spans="7:7">
      <c r="G240" s="4"/>
    </row>
    <row r="241" spans="7:7">
      <c r="G241" s="4"/>
    </row>
    <row r="242" spans="7:7">
      <c r="G242" s="4"/>
    </row>
    <row r="243" spans="7:7">
      <c r="G243" s="4"/>
    </row>
    <row r="244" spans="7:7">
      <c r="G244" s="4"/>
    </row>
    <row r="245" spans="7:7">
      <c r="G245" s="4"/>
    </row>
    <row r="246" spans="7:7">
      <c r="G246" s="4"/>
    </row>
    <row r="247" spans="7:7">
      <c r="G247" s="4"/>
    </row>
    <row r="248" spans="7:7">
      <c r="G248" s="4"/>
    </row>
    <row r="249" spans="7:7">
      <c r="G249" s="4"/>
    </row>
    <row r="250" spans="7:7">
      <c r="G250" s="4"/>
    </row>
    <row r="251" spans="7:7">
      <c r="G251" s="4"/>
    </row>
    <row r="252" spans="7:7">
      <c r="G252" s="4"/>
    </row>
    <row r="253" spans="7:7">
      <c r="G253" s="4"/>
    </row>
    <row r="254" spans="7:7">
      <c r="G254" s="4"/>
    </row>
    <row r="255" spans="7:7">
      <c r="G255" s="4"/>
    </row>
    <row r="256" spans="7:7">
      <c r="G256" s="4"/>
    </row>
    <row r="257" spans="7:7">
      <c r="G257" s="4"/>
    </row>
    <row r="258" spans="7:7">
      <c r="G258" s="4"/>
    </row>
    <row r="259" spans="7:7">
      <c r="G259" s="4"/>
    </row>
    <row r="260" spans="7:7">
      <c r="G260" s="4"/>
    </row>
    <row r="261" spans="7:7">
      <c r="G261" s="4"/>
    </row>
    <row r="262" spans="7:7">
      <c r="G262" s="4"/>
    </row>
    <row r="263" spans="7:7">
      <c r="G263" s="4"/>
    </row>
    <row r="264" spans="7:7">
      <c r="G264" s="4"/>
    </row>
    <row r="265" spans="7:7">
      <c r="G265" s="4"/>
    </row>
    <row r="266" spans="7:7">
      <c r="G266" s="4"/>
    </row>
    <row r="267" spans="7:7">
      <c r="G267" s="4"/>
    </row>
    <row r="268" spans="7:7">
      <c r="G268" s="4"/>
    </row>
    <row r="269" spans="7:7">
      <c r="G269" s="4"/>
    </row>
    <row r="270" spans="7:7">
      <c r="G270" s="4"/>
    </row>
    <row r="271" spans="7:7">
      <c r="G271" s="4"/>
    </row>
    <row r="272" spans="7:7">
      <c r="G272" s="4"/>
    </row>
    <row r="273" spans="7:7">
      <c r="G273" s="4"/>
    </row>
    <row r="274" spans="7:7">
      <c r="G274" s="4"/>
    </row>
    <row r="275" spans="7:7">
      <c r="G275" s="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M25"/>
  <sheetViews>
    <sheetView workbookViewId="0">
      <selection activeCell="I6" sqref="I6"/>
    </sheetView>
  </sheetViews>
  <sheetFormatPr baseColWidth="10" defaultRowHeight="15" x14ac:dyDescent="0"/>
  <sheetData>
    <row r="1" spans="1:13">
      <c r="A1" s="13" t="s">
        <v>25</v>
      </c>
      <c r="B1" s="13" t="s">
        <v>24</v>
      </c>
      <c r="C1" s="13" t="s">
        <v>0</v>
      </c>
      <c r="D1" s="15" t="s">
        <v>29</v>
      </c>
      <c r="E1" s="15" t="s">
        <v>26</v>
      </c>
      <c r="F1" s="15" t="s">
        <v>27</v>
      </c>
      <c r="I1" s="56" t="s">
        <v>24</v>
      </c>
      <c r="J1" s="57" t="s">
        <v>0</v>
      </c>
      <c r="K1" s="57" t="s">
        <v>38</v>
      </c>
      <c r="L1" s="57" t="s">
        <v>39</v>
      </c>
      <c r="M1" s="58" t="s">
        <v>40</v>
      </c>
    </row>
    <row r="2" spans="1:13">
      <c r="A2" s="25">
        <v>41640</v>
      </c>
      <c r="B2" s="18" t="str">
        <f t="shared" ref="B2:B13" si="0">CHOOSE(MONTH(A2),"Janvier","Février","Mars","Avril","Mai","Juin","Juillet","Aout","Septembre","Octobre","Novembre","Décembre")</f>
        <v>Janvier</v>
      </c>
      <c r="C2" s="24">
        <f t="shared" ref="C2:C13" si="1">YEAR(A2)</f>
        <v>2014</v>
      </c>
      <c r="D2" s="32">
        <v>3</v>
      </c>
      <c r="E2" s="26">
        <v>2</v>
      </c>
      <c r="F2" s="30">
        <v>2</v>
      </c>
      <c r="I2" s="59" t="s">
        <v>41</v>
      </c>
      <c r="J2" s="60">
        <v>2014</v>
      </c>
      <c r="K2" s="60">
        <v>1</v>
      </c>
      <c r="L2" s="60">
        <v>1</v>
      </c>
      <c r="M2" s="61">
        <v>1</v>
      </c>
    </row>
    <row r="3" spans="1:13">
      <c r="A3" s="25">
        <v>41671</v>
      </c>
      <c r="B3" s="18" t="str">
        <f t="shared" si="0"/>
        <v>Février</v>
      </c>
      <c r="C3" s="24">
        <f t="shared" si="1"/>
        <v>2014</v>
      </c>
      <c r="D3" s="32">
        <v>9</v>
      </c>
      <c r="E3" s="26">
        <v>4</v>
      </c>
      <c r="F3" s="30">
        <v>4</v>
      </c>
      <c r="I3" s="59" t="s">
        <v>41</v>
      </c>
      <c r="J3" s="60">
        <v>2014</v>
      </c>
      <c r="K3" s="60">
        <v>1</v>
      </c>
      <c r="L3" s="60">
        <v>1</v>
      </c>
      <c r="M3" s="61">
        <v>1</v>
      </c>
    </row>
    <row r="4" spans="1:13">
      <c r="A4" s="25">
        <v>41699</v>
      </c>
      <c r="B4" s="18" t="str">
        <f t="shared" si="0"/>
        <v>Mars</v>
      </c>
      <c r="C4" s="24">
        <f t="shared" si="1"/>
        <v>2014</v>
      </c>
      <c r="D4" s="32">
        <v>4</v>
      </c>
      <c r="E4" s="26">
        <v>7</v>
      </c>
      <c r="F4" s="30">
        <v>7</v>
      </c>
      <c r="I4" s="59" t="s">
        <v>41</v>
      </c>
      <c r="J4" s="60">
        <v>2014</v>
      </c>
      <c r="K4" s="60">
        <v>1</v>
      </c>
      <c r="L4" s="60">
        <v>0</v>
      </c>
      <c r="M4" s="61">
        <v>0</v>
      </c>
    </row>
    <row r="5" spans="1:13">
      <c r="A5" s="25">
        <v>41730</v>
      </c>
      <c r="B5" s="18" t="str">
        <f t="shared" si="0"/>
        <v>Avril</v>
      </c>
      <c r="C5" s="24">
        <f t="shared" si="1"/>
        <v>2014</v>
      </c>
      <c r="D5" s="32">
        <v>4</v>
      </c>
      <c r="E5" s="26">
        <v>7</v>
      </c>
      <c r="F5" s="30">
        <v>7</v>
      </c>
    </row>
    <row r="6" spans="1:13">
      <c r="A6" s="25">
        <v>41760</v>
      </c>
      <c r="B6" s="18" t="str">
        <f t="shared" si="0"/>
        <v>Mai</v>
      </c>
      <c r="C6" s="24">
        <f t="shared" si="1"/>
        <v>2014</v>
      </c>
      <c r="D6" s="32">
        <v>6</v>
      </c>
      <c r="E6" s="26">
        <v>8</v>
      </c>
      <c r="F6" s="30">
        <v>9</v>
      </c>
    </row>
    <row r="7" spans="1:13">
      <c r="A7" s="25">
        <v>41791</v>
      </c>
      <c r="B7" s="18" t="str">
        <f t="shared" si="0"/>
        <v>Juin</v>
      </c>
      <c r="C7" s="24">
        <f t="shared" si="1"/>
        <v>2014</v>
      </c>
      <c r="D7" s="32">
        <v>7</v>
      </c>
      <c r="E7" s="26">
        <v>9</v>
      </c>
      <c r="F7" s="30">
        <v>10</v>
      </c>
    </row>
    <row r="8" spans="1:13">
      <c r="A8" s="25">
        <v>41821</v>
      </c>
      <c r="B8" s="18" t="str">
        <f t="shared" si="0"/>
        <v>Juillet</v>
      </c>
      <c r="C8" s="24">
        <f t="shared" si="1"/>
        <v>2014</v>
      </c>
      <c r="D8" s="32">
        <v>11</v>
      </c>
      <c r="E8" s="26">
        <v>8</v>
      </c>
      <c r="F8" s="30">
        <v>9</v>
      </c>
    </row>
    <row r="9" spans="1:13">
      <c r="A9" s="25">
        <v>41852</v>
      </c>
      <c r="B9" s="18" t="str">
        <f t="shared" si="0"/>
        <v>Aout</v>
      </c>
      <c r="C9" s="24">
        <f t="shared" si="1"/>
        <v>2014</v>
      </c>
      <c r="D9" s="32">
        <v>5</v>
      </c>
      <c r="E9" s="26">
        <v>3</v>
      </c>
      <c r="F9" s="30">
        <v>3</v>
      </c>
    </row>
    <row r="10" spans="1:13">
      <c r="A10" s="25">
        <v>41883</v>
      </c>
      <c r="B10" s="18" t="str">
        <f t="shared" si="0"/>
        <v>Septembre</v>
      </c>
      <c r="C10" s="24">
        <f t="shared" si="1"/>
        <v>2014</v>
      </c>
      <c r="D10" s="32">
        <v>9</v>
      </c>
      <c r="E10" s="26">
        <v>5</v>
      </c>
      <c r="F10" s="30">
        <v>5</v>
      </c>
    </row>
    <row r="11" spans="1:13">
      <c r="A11" s="25">
        <v>41913</v>
      </c>
      <c r="B11" s="18" t="str">
        <f t="shared" si="0"/>
        <v>Octobre</v>
      </c>
      <c r="C11" s="24">
        <f t="shared" si="1"/>
        <v>2014</v>
      </c>
      <c r="D11" s="32">
        <v>10</v>
      </c>
      <c r="E11" s="26">
        <v>9</v>
      </c>
      <c r="F11" s="30">
        <v>10</v>
      </c>
    </row>
    <row r="12" spans="1:13">
      <c r="A12" s="25">
        <v>41944</v>
      </c>
      <c r="B12" s="18" t="str">
        <f t="shared" si="0"/>
        <v>Novembre</v>
      </c>
      <c r="C12" s="24">
        <f t="shared" si="1"/>
        <v>2014</v>
      </c>
      <c r="D12" s="32">
        <v>9</v>
      </c>
      <c r="E12" s="26">
        <v>8</v>
      </c>
      <c r="F12" s="30">
        <v>9</v>
      </c>
    </row>
    <row r="13" spans="1:13" ht="16" thickBot="1">
      <c r="A13" s="25">
        <v>41974</v>
      </c>
      <c r="B13" s="18" t="str">
        <f t="shared" si="0"/>
        <v>Décembre</v>
      </c>
      <c r="C13" s="24">
        <f t="shared" si="1"/>
        <v>2014</v>
      </c>
      <c r="D13" s="32">
        <v>8</v>
      </c>
      <c r="E13" s="26">
        <v>10</v>
      </c>
      <c r="F13" s="30">
        <v>11</v>
      </c>
    </row>
    <row r="14" spans="1:13">
      <c r="A14" s="25">
        <v>42005</v>
      </c>
      <c r="B14" s="18" t="str">
        <f t="shared" ref="B14:B25" si="2">CHOOSE(MONTH(A14),"Janvier","Février","Mars","Avril","Mai","Juin","Juillet","Aout","Septembre","Octobre","Novembre","Décembre")</f>
        <v>Janvier</v>
      </c>
      <c r="C14" s="24">
        <f t="shared" ref="C14:C25" si="3">YEAR(A14)</f>
        <v>2015</v>
      </c>
      <c r="D14" s="54">
        <v>1</v>
      </c>
      <c r="E14" s="35">
        <v>2</v>
      </c>
      <c r="F14" s="38">
        <v>2</v>
      </c>
    </row>
    <row r="15" spans="1:13">
      <c r="A15" s="25">
        <v>42036</v>
      </c>
      <c r="B15" s="18" t="str">
        <f t="shared" si="2"/>
        <v>Février</v>
      </c>
      <c r="C15" s="24">
        <f t="shared" si="3"/>
        <v>2015</v>
      </c>
      <c r="D15" s="55">
        <v>4</v>
      </c>
      <c r="E15" s="26">
        <v>3</v>
      </c>
      <c r="F15" s="30">
        <v>3</v>
      </c>
    </row>
    <row r="16" spans="1:13">
      <c r="A16" s="25">
        <v>42064</v>
      </c>
      <c r="B16" s="18" t="str">
        <f t="shared" si="2"/>
        <v>Mars</v>
      </c>
      <c r="C16" s="24">
        <f t="shared" si="3"/>
        <v>2015</v>
      </c>
      <c r="D16" s="55">
        <v>0</v>
      </c>
      <c r="E16" s="26">
        <v>6</v>
      </c>
      <c r="F16" s="30">
        <v>6</v>
      </c>
    </row>
    <row r="17" spans="1:6">
      <c r="A17" s="25">
        <v>42095</v>
      </c>
      <c r="B17" s="18" t="str">
        <f t="shared" si="2"/>
        <v>Avril</v>
      </c>
      <c r="C17" s="24">
        <f t="shared" si="3"/>
        <v>2015</v>
      </c>
      <c r="D17" s="55">
        <v>0</v>
      </c>
      <c r="E17" s="26">
        <v>7</v>
      </c>
      <c r="F17" s="30">
        <v>7</v>
      </c>
    </row>
    <row r="18" spans="1:6">
      <c r="A18" s="25">
        <v>42125</v>
      </c>
      <c r="B18" s="18" t="str">
        <f t="shared" si="2"/>
        <v>Mai</v>
      </c>
      <c r="C18" s="24">
        <f t="shared" si="3"/>
        <v>2015</v>
      </c>
      <c r="D18" s="55">
        <v>0</v>
      </c>
      <c r="E18" s="26">
        <v>8</v>
      </c>
      <c r="F18" s="30">
        <v>8</v>
      </c>
    </row>
    <row r="19" spans="1:6">
      <c r="A19" s="25">
        <v>42156</v>
      </c>
      <c r="B19" s="18" t="str">
        <f t="shared" si="2"/>
        <v>Juin</v>
      </c>
      <c r="C19" s="24">
        <f t="shared" si="3"/>
        <v>2015</v>
      </c>
      <c r="D19" s="55">
        <v>0</v>
      </c>
      <c r="E19" s="26">
        <v>10</v>
      </c>
      <c r="F19" s="30">
        <v>10</v>
      </c>
    </row>
    <row r="20" spans="1:6">
      <c r="A20" s="25">
        <v>42186</v>
      </c>
      <c r="B20" s="18" t="str">
        <f t="shared" si="2"/>
        <v>Juillet</v>
      </c>
      <c r="C20" s="24">
        <f t="shared" si="3"/>
        <v>2015</v>
      </c>
      <c r="D20" s="55">
        <v>0</v>
      </c>
      <c r="E20" s="26">
        <v>9</v>
      </c>
      <c r="F20" s="30">
        <v>9</v>
      </c>
    </row>
    <row r="21" spans="1:6">
      <c r="A21" s="25">
        <v>42217</v>
      </c>
      <c r="B21" s="18" t="str">
        <f t="shared" si="2"/>
        <v>Aout</v>
      </c>
      <c r="C21" s="24">
        <f t="shared" si="3"/>
        <v>2015</v>
      </c>
      <c r="D21" s="55">
        <v>0</v>
      </c>
      <c r="E21" s="26">
        <v>4</v>
      </c>
      <c r="F21" s="30">
        <v>4</v>
      </c>
    </row>
    <row r="22" spans="1:6">
      <c r="A22" s="25">
        <v>42248</v>
      </c>
      <c r="B22" s="18" t="str">
        <f t="shared" si="2"/>
        <v>Septembre</v>
      </c>
      <c r="C22" s="24">
        <f t="shared" si="3"/>
        <v>2015</v>
      </c>
      <c r="D22" s="55">
        <v>0</v>
      </c>
      <c r="E22" s="26">
        <v>5</v>
      </c>
      <c r="F22" s="30">
        <v>5</v>
      </c>
    </row>
    <row r="23" spans="1:6">
      <c r="A23" s="25">
        <v>42278</v>
      </c>
      <c r="B23" s="18" t="str">
        <f t="shared" si="2"/>
        <v>Octobre</v>
      </c>
      <c r="C23" s="24">
        <f t="shared" si="3"/>
        <v>2015</v>
      </c>
      <c r="D23" s="55">
        <v>0</v>
      </c>
      <c r="E23" s="26">
        <v>9</v>
      </c>
      <c r="F23" s="30">
        <v>9</v>
      </c>
    </row>
    <row r="24" spans="1:6">
      <c r="A24" s="25">
        <v>42309</v>
      </c>
      <c r="B24" s="18" t="str">
        <f t="shared" si="2"/>
        <v>Novembre</v>
      </c>
      <c r="C24" s="24">
        <f t="shared" si="3"/>
        <v>2015</v>
      </c>
      <c r="D24" s="55">
        <v>0</v>
      </c>
      <c r="E24" s="26">
        <v>8</v>
      </c>
      <c r="F24" s="30">
        <v>8</v>
      </c>
    </row>
    <row r="25" spans="1:6">
      <c r="A25" s="25">
        <v>42339</v>
      </c>
      <c r="B25" s="18" t="str">
        <f t="shared" si="2"/>
        <v>Décembre</v>
      </c>
      <c r="C25" s="24">
        <f t="shared" si="3"/>
        <v>2015</v>
      </c>
      <c r="D25" s="55">
        <v>0</v>
      </c>
      <c r="E25" s="26">
        <v>14</v>
      </c>
      <c r="F25" s="30">
        <v>14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E269"/>
  <sheetViews>
    <sheetView topLeftCell="A113" workbookViewId="0">
      <selection activeCell="F10" sqref="F10"/>
    </sheetView>
  </sheetViews>
  <sheetFormatPr baseColWidth="10" defaultRowHeight="15" x14ac:dyDescent="0"/>
  <cols>
    <col min="3" max="5" width="10.83203125" style="51"/>
  </cols>
  <sheetData>
    <row r="1" spans="1:5">
      <c r="A1" s="51" t="s">
        <v>24</v>
      </c>
      <c r="B1" s="51" t="s">
        <v>0</v>
      </c>
      <c r="C1" s="51" t="s">
        <v>35</v>
      </c>
      <c r="D1" s="51" t="s">
        <v>36</v>
      </c>
      <c r="E1" s="51" t="s">
        <v>37</v>
      </c>
    </row>
    <row r="2" spans="1:5">
      <c r="A2" s="52" t="str">
        <f>'2014'!B$2</f>
        <v>Janvier</v>
      </c>
      <c r="B2" s="51">
        <f>'2014'!C$2</f>
        <v>2014</v>
      </c>
      <c r="C2" s="51">
        <v>1</v>
      </c>
      <c r="D2" s="51">
        <v>1</v>
      </c>
      <c r="E2" s="51">
        <v>1</v>
      </c>
    </row>
    <row r="3" spans="1:5">
      <c r="A3" s="52" t="str">
        <f>'2014'!B$2</f>
        <v>Janvier</v>
      </c>
      <c r="B3" s="51">
        <f>'2014'!C$2</f>
        <v>2014</v>
      </c>
      <c r="C3" s="51">
        <v>1</v>
      </c>
      <c r="D3" s="51">
        <v>1</v>
      </c>
      <c r="E3" s="51">
        <v>1</v>
      </c>
    </row>
    <row r="4" spans="1:5">
      <c r="A4" s="52" t="str">
        <f>'2014'!B$2</f>
        <v>Janvier</v>
      </c>
      <c r="B4" s="51">
        <f>'2014'!C$2</f>
        <v>2014</v>
      </c>
      <c r="C4" s="51">
        <v>1</v>
      </c>
      <c r="D4" s="51">
        <v>0</v>
      </c>
      <c r="E4" s="51">
        <v>0</v>
      </c>
    </row>
    <row r="5" spans="1:5">
      <c r="A5" s="52" t="str">
        <f>'2014'!B$2</f>
        <v>Janvier</v>
      </c>
      <c r="B5" s="51">
        <f>'2014'!C$2</f>
        <v>2014</v>
      </c>
      <c r="C5" s="51">
        <v>0</v>
      </c>
      <c r="D5" s="51">
        <v>0</v>
      </c>
      <c r="E5" s="51">
        <v>0</v>
      </c>
    </row>
    <row r="6" spans="1:5">
      <c r="A6" s="52" t="str">
        <f>'2014'!B$2</f>
        <v>Janvier</v>
      </c>
      <c r="B6" s="51">
        <f>'2014'!C$2</f>
        <v>2014</v>
      </c>
      <c r="C6" s="51">
        <v>0</v>
      </c>
      <c r="D6" s="51">
        <v>0</v>
      </c>
      <c r="E6" s="51">
        <v>0</v>
      </c>
    </row>
    <row r="7" spans="1:5">
      <c r="A7" s="52" t="str">
        <f>'2014'!B$2</f>
        <v>Janvier</v>
      </c>
      <c r="B7" s="51">
        <f>'2014'!C$2</f>
        <v>2014</v>
      </c>
      <c r="C7" s="51">
        <v>0</v>
      </c>
      <c r="D7" s="51">
        <v>0</v>
      </c>
      <c r="E7" s="51">
        <v>0</v>
      </c>
    </row>
    <row r="8" spans="1:5">
      <c r="A8" s="52" t="str">
        <f>'2014'!B$2</f>
        <v>Janvier</v>
      </c>
      <c r="B8" s="51">
        <f>'2014'!C$2</f>
        <v>2014</v>
      </c>
      <c r="C8" s="51">
        <v>0</v>
      </c>
      <c r="D8" s="51">
        <v>0</v>
      </c>
      <c r="E8" s="51">
        <v>0</v>
      </c>
    </row>
    <row r="9" spans="1:5">
      <c r="A9" s="52" t="str">
        <f>'2014'!B$2</f>
        <v>Janvier</v>
      </c>
      <c r="B9" s="51">
        <f>'2014'!C$2</f>
        <v>2014</v>
      </c>
      <c r="C9" s="51">
        <v>0</v>
      </c>
      <c r="D9" s="51">
        <v>0</v>
      </c>
      <c r="E9" s="51">
        <v>0</v>
      </c>
    </row>
    <row r="10" spans="1:5">
      <c r="A10" s="52" t="str">
        <f>'2014'!B$2</f>
        <v>Janvier</v>
      </c>
      <c r="B10" s="51">
        <f>'2014'!C$2</f>
        <v>2014</v>
      </c>
      <c r="C10" s="51">
        <v>0</v>
      </c>
      <c r="D10" s="51">
        <v>0</v>
      </c>
      <c r="E10" s="51">
        <v>0</v>
      </c>
    </row>
    <row r="11" spans="1:5">
      <c r="A11" s="52" t="str">
        <f>'2014'!B$2</f>
        <v>Janvier</v>
      </c>
      <c r="B11" s="51">
        <f>'2014'!C$2</f>
        <v>2014</v>
      </c>
      <c r="C11" s="51">
        <v>0</v>
      </c>
      <c r="D11" s="51">
        <v>0</v>
      </c>
      <c r="E11" s="51">
        <v>0</v>
      </c>
    </row>
    <row r="12" spans="1:5">
      <c r="A12" s="52" t="str">
        <f>'2014'!B$3</f>
        <v>Février</v>
      </c>
      <c r="B12" s="51">
        <f>'2014'!C$2</f>
        <v>2014</v>
      </c>
      <c r="C12" s="51">
        <v>1</v>
      </c>
      <c r="D12" s="51">
        <v>1</v>
      </c>
      <c r="E12" s="51">
        <v>1</v>
      </c>
    </row>
    <row r="13" spans="1:5">
      <c r="A13" s="52" t="str">
        <f>'2014'!B$3</f>
        <v>Février</v>
      </c>
      <c r="B13" s="51">
        <f>'2014'!C$2</f>
        <v>2014</v>
      </c>
      <c r="C13" s="51">
        <v>1</v>
      </c>
      <c r="D13" s="51">
        <v>1</v>
      </c>
      <c r="E13" s="51">
        <v>1</v>
      </c>
    </row>
    <row r="14" spans="1:5">
      <c r="A14" s="52" t="str">
        <f>'2014'!B$3</f>
        <v>Février</v>
      </c>
      <c r="B14" s="51">
        <f>'2014'!C$2</f>
        <v>2014</v>
      </c>
      <c r="C14" s="51">
        <v>1</v>
      </c>
      <c r="D14" s="51">
        <v>1</v>
      </c>
      <c r="E14" s="51">
        <v>1</v>
      </c>
    </row>
    <row r="15" spans="1:5">
      <c r="A15" s="52" t="str">
        <f>'2014'!B$3</f>
        <v>Février</v>
      </c>
      <c r="B15" s="51">
        <f>'2014'!C$2</f>
        <v>2014</v>
      </c>
      <c r="C15" s="51">
        <v>1</v>
      </c>
      <c r="D15" s="51">
        <v>1</v>
      </c>
      <c r="E15" s="51">
        <v>1</v>
      </c>
    </row>
    <row r="16" spans="1:5">
      <c r="A16" s="52" t="str">
        <f>'2014'!B$3</f>
        <v>Février</v>
      </c>
      <c r="B16" s="51">
        <f>'2014'!C$2</f>
        <v>2014</v>
      </c>
      <c r="C16" s="51">
        <v>1</v>
      </c>
      <c r="D16" s="51">
        <v>0</v>
      </c>
      <c r="E16" s="51">
        <v>0</v>
      </c>
    </row>
    <row r="17" spans="1:5">
      <c r="A17" s="52" t="str">
        <f>'2014'!B$3</f>
        <v>Février</v>
      </c>
      <c r="B17" s="51">
        <f>'2014'!C$2</f>
        <v>2014</v>
      </c>
      <c r="C17" s="51">
        <v>1</v>
      </c>
      <c r="D17" s="51">
        <v>0</v>
      </c>
      <c r="E17" s="51">
        <v>0</v>
      </c>
    </row>
    <row r="18" spans="1:5">
      <c r="A18" s="52" t="str">
        <f>'2014'!B$3</f>
        <v>Février</v>
      </c>
      <c r="B18" s="51">
        <f>'2014'!C$2</f>
        <v>2014</v>
      </c>
      <c r="C18" s="51">
        <v>1</v>
      </c>
      <c r="D18" s="51">
        <v>0</v>
      </c>
      <c r="E18" s="51">
        <v>0</v>
      </c>
    </row>
    <row r="19" spans="1:5">
      <c r="A19" s="52" t="str">
        <f>'2014'!B$3</f>
        <v>Février</v>
      </c>
      <c r="B19" s="51">
        <f>'2014'!C$2</f>
        <v>2014</v>
      </c>
      <c r="C19" s="51">
        <v>1</v>
      </c>
      <c r="D19" s="51">
        <v>0</v>
      </c>
      <c r="E19" s="51">
        <v>0</v>
      </c>
    </row>
    <row r="20" spans="1:5">
      <c r="A20" s="52" t="str">
        <f>'2014'!B$3</f>
        <v>Février</v>
      </c>
      <c r="B20" s="51">
        <f>'2014'!C$2</f>
        <v>2014</v>
      </c>
      <c r="C20" s="51">
        <v>1</v>
      </c>
      <c r="D20" s="51">
        <v>0</v>
      </c>
      <c r="E20" s="51">
        <v>0</v>
      </c>
    </row>
    <row r="21" spans="1:5">
      <c r="A21" s="52" t="str">
        <f>'2014'!B$3</f>
        <v>Février</v>
      </c>
      <c r="B21" s="51">
        <f>'2014'!C$2</f>
        <v>2014</v>
      </c>
      <c r="C21" s="51">
        <v>0</v>
      </c>
      <c r="D21" s="51">
        <v>0</v>
      </c>
      <c r="E21" s="51">
        <v>0</v>
      </c>
    </row>
    <row r="22" spans="1:5">
      <c r="A22" s="52" t="str">
        <f>'2014'!B$4</f>
        <v>Mars</v>
      </c>
      <c r="B22" s="51">
        <f>'2014'!C$2</f>
        <v>2014</v>
      </c>
      <c r="C22" s="51">
        <v>1</v>
      </c>
      <c r="D22" s="51">
        <v>1</v>
      </c>
      <c r="E22" s="51">
        <v>1</v>
      </c>
    </row>
    <row r="23" spans="1:5">
      <c r="A23" s="52" t="str">
        <f>'2014'!B$4</f>
        <v>Mars</v>
      </c>
      <c r="B23" s="51">
        <f>'2014'!C$2</f>
        <v>2014</v>
      </c>
      <c r="C23" s="51">
        <v>1</v>
      </c>
      <c r="D23" s="51">
        <v>1</v>
      </c>
      <c r="E23" s="51">
        <v>1</v>
      </c>
    </row>
    <row r="24" spans="1:5">
      <c r="A24" s="52" t="str">
        <f>'2014'!B$4</f>
        <v>Mars</v>
      </c>
      <c r="B24" s="51">
        <f>'2014'!C$2</f>
        <v>2014</v>
      </c>
      <c r="C24" s="51">
        <v>1</v>
      </c>
      <c r="D24" s="51">
        <v>1</v>
      </c>
      <c r="E24" s="51">
        <v>1</v>
      </c>
    </row>
    <row r="25" spans="1:5">
      <c r="A25" s="52" t="str">
        <f>'2014'!B$4</f>
        <v>Mars</v>
      </c>
      <c r="B25" s="51">
        <f>'2014'!C$2</f>
        <v>2014</v>
      </c>
      <c r="C25" s="51">
        <v>1</v>
      </c>
      <c r="D25" s="51">
        <v>1</v>
      </c>
      <c r="E25" s="51">
        <v>1</v>
      </c>
    </row>
    <row r="26" spans="1:5">
      <c r="A26" s="52" t="str">
        <f>'2014'!B$4</f>
        <v>Mars</v>
      </c>
      <c r="B26" s="51">
        <f>'2014'!C$2</f>
        <v>2014</v>
      </c>
      <c r="C26" s="51">
        <v>0</v>
      </c>
      <c r="D26" s="51">
        <v>1</v>
      </c>
      <c r="E26" s="51">
        <v>1</v>
      </c>
    </row>
    <row r="27" spans="1:5">
      <c r="A27" s="52" t="str">
        <f>'2014'!B$4</f>
        <v>Mars</v>
      </c>
      <c r="B27" s="51">
        <f>'2014'!C$2</f>
        <v>2014</v>
      </c>
      <c r="C27" s="51">
        <v>0</v>
      </c>
      <c r="D27" s="51">
        <v>1</v>
      </c>
      <c r="E27" s="51">
        <v>1</v>
      </c>
    </row>
    <row r="28" spans="1:5">
      <c r="A28" s="52" t="str">
        <f>'2014'!B$4</f>
        <v>Mars</v>
      </c>
      <c r="B28" s="51">
        <f>'2014'!C$2</f>
        <v>2014</v>
      </c>
      <c r="C28" s="51">
        <v>0</v>
      </c>
      <c r="D28" s="51">
        <v>1</v>
      </c>
      <c r="E28" s="51">
        <v>1</v>
      </c>
    </row>
    <row r="29" spans="1:5">
      <c r="A29" s="52" t="str">
        <f>'2014'!B$4</f>
        <v>Mars</v>
      </c>
      <c r="B29" s="51">
        <f>'2014'!C$2</f>
        <v>2014</v>
      </c>
      <c r="C29" s="51">
        <v>0</v>
      </c>
      <c r="D29" s="53">
        <v>0</v>
      </c>
      <c r="E29" s="53">
        <v>0</v>
      </c>
    </row>
    <row r="30" spans="1:5">
      <c r="A30" s="52" t="str">
        <f>'2014'!B$4</f>
        <v>Mars</v>
      </c>
      <c r="B30" s="51">
        <f>'2014'!C$2</f>
        <v>2014</v>
      </c>
      <c r="C30" s="51">
        <v>0</v>
      </c>
      <c r="D30" s="53">
        <v>0</v>
      </c>
      <c r="E30" s="51">
        <v>0</v>
      </c>
    </row>
    <row r="31" spans="1:5">
      <c r="A31" s="52" t="str">
        <f>'2014'!B$4</f>
        <v>Mars</v>
      </c>
      <c r="B31" s="51">
        <f>'2014'!C$2</f>
        <v>2014</v>
      </c>
      <c r="C31" s="51">
        <v>0</v>
      </c>
      <c r="D31" s="51">
        <v>0</v>
      </c>
      <c r="E31" s="51">
        <v>0</v>
      </c>
    </row>
    <row r="32" spans="1:5">
      <c r="A32" s="52" t="str">
        <f>'2014'!B$5</f>
        <v>Avril</v>
      </c>
      <c r="B32" s="51">
        <f>'2014'!C$2</f>
        <v>2014</v>
      </c>
      <c r="C32" s="51">
        <v>1</v>
      </c>
      <c r="D32" s="51">
        <v>1</v>
      </c>
      <c r="E32" s="51">
        <v>1</v>
      </c>
    </row>
    <row r="33" spans="1:5">
      <c r="A33" s="52" t="str">
        <f>'2014'!B$5</f>
        <v>Avril</v>
      </c>
      <c r="B33" s="51">
        <f>'2014'!C$2</f>
        <v>2014</v>
      </c>
      <c r="C33" s="51">
        <v>1</v>
      </c>
      <c r="D33" s="51">
        <v>1</v>
      </c>
      <c r="E33" s="51">
        <v>1</v>
      </c>
    </row>
    <row r="34" spans="1:5">
      <c r="A34" s="52" t="str">
        <f>'2014'!B$5</f>
        <v>Avril</v>
      </c>
      <c r="B34" s="51">
        <f>'2014'!C$2</f>
        <v>2014</v>
      </c>
      <c r="C34" s="51">
        <v>1</v>
      </c>
      <c r="D34" s="51">
        <v>1</v>
      </c>
      <c r="E34" s="51">
        <v>1</v>
      </c>
    </row>
    <row r="35" spans="1:5">
      <c r="A35" s="52" t="str">
        <f>'2014'!B$5</f>
        <v>Avril</v>
      </c>
      <c r="B35" s="51">
        <f>'2014'!C$2</f>
        <v>2014</v>
      </c>
      <c r="C35" s="51">
        <v>1</v>
      </c>
      <c r="D35" s="51">
        <v>1</v>
      </c>
      <c r="E35" s="51">
        <v>1</v>
      </c>
    </row>
    <row r="36" spans="1:5">
      <c r="A36" s="52" t="str">
        <f>'2014'!B$5</f>
        <v>Avril</v>
      </c>
      <c r="B36" s="51">
        <f>'2014'!C$2</f>
        <v>2014</v>
      </c>
      <c r="C36" s="51">
        <v>0</v>
      </c>
      <c r="D36" s="51">
        <v>1</v>
      </c>
      <c r="E36" s="51">
        <v>1</v>
      </c>
    </row>
    <row r="37" spans="1:5">
      <c r="A37" s="52" t="str">
        <f>'2014'!B$5</f>
        <v>Avril</v>
      </c>
      <c r="B37" s="51">
        <f>'2014'!C$2</f>
        <v>2014</v>
      </c>
      <c r="C37" s="51">
        <v>0</v>
      </c>
      <c r="D37" s="51">
        <v>1</v>
      </c>
      <c r="E37" s="51">
        <v>1</v>
      </c>
    </row>
    <row r="38" spans="1:5">
      <c r="A38" s="52" t="str">
        <f>'2014'!B$5</f>
        <v>Avril</v>
      </c>
      <c r="B38" s="51">
        <f>'2014'!C$2</f>
        <v>2014</v>
      </c>
      <c r="C38" s="51">
        <v>0</v>
      </c>
      <c r="D38" s="51">
        <v>1</v>
      </c>
      <c r="E38" s="51">
        <v>1</v>
      </c>
    </row>
    <row r="39" spans="1:5">
      <c r="A39" s="52" t="str">
        <f>'2014'!B$5</f>
        <v>Avril</v>
      </c>
      <c r="B39" s="51">
        <f>'2014'!C$2</f>
        <v>2014</v>
      </c>
      <c r="C39" s="51">
        <v>0</v>
      </c>
      <c r="D39" s="53">
        <v>0</v>
      </c>
      <c r="E39" s="53">
        <v>0</v>
      </c>
    </row>
    <row r="40" spans="1:5">
      <c r="A40" s="52" t="str">
        <f>'2014'!B$5</f>
        <v>Avril</v>
      </c>
      <c r="B40" s="51">
        <f>'2014'!C$2</f>
        <v>2014</v>
      </c>
      <c r="C40" s="51">
        <v>0</v>
      </c>
      <c r="D40" s="53">
        <v>0</v>
      </c>
      <c r="E40" s="51">
        <v>0</v>
      </c>
    </row>
    <row r="41" spans="1:5">
      <c r="A41" s="52" t="str">
        <f>'2014'!B$5</f>
        <v>Avril</v>
      </c>
      <c r="B41" s="51">
        <f>'2014'!C$2</f>
        <v>2014</v>
      </c>
      <c r="C41" s="51">
        <v>0</v>
      </c>
      <c r="D41" s="51">
        <v>0</v>
      </c>
      <c r="E41" s="51">
        <v>0</v>
      </c>
    </row>
    <row r="42" spans="1:5">
      <c r="A42" s="52" t="str">
        <f>'2014'!B$6</f>
        <v>Mai</v>
      </c>
      <c r="B42" s="51">
        <f>'2014'!C$2</f>
        <v>2014</v>
      </c>
      <c r="C42" s="51">
        <v>1</v>
      </c>
      <c r="D42" s="51">
        <v>1</v>
      </c>
      <c r="E42" s="51">
        <v>1</v>
      </c>
    </row>
    <row r="43" spans="1:5">
      <c r="A43" s="52" t="str">
        <f>'2014'!B$6</f>
        <v>Mai</v>
      </c>
      <c r="B43" s="51">
        <f>'2014'!C$2</f>
        <v>2014</v>
      </c>
      <c r="C43" s="51">
        <v>1</v>
      </c>
      <c r="D43" s="51">
        <v>1</v>
      </c>
      <c r="E43" s="51">
        <v>1</v>
      </c>
    </row>
    <row r="44" spans="1:5">
      <c r="A44" s="52" t="str">
        <f>'2014'!B$6</f>
        <v>Mai</v>
      </c>
      <c r="B44" s="51">
        <f>'2014'!C$2</f>
        <v>2014</v>
      </c>
      <c r="C44" s="51">
        <v>1</v>
      </c>
      <c r="D44" s="51">
        <v>1</v>
      </c>
      <c r="E44" s="51">
        <v>1</v>
      </c>
    </row>
    <row r="45" spans="1:5">
      <c r="A45" s="52" t="str">
        <f>'2014'!B$6</f>
        <v>Mai</v>
      </c>
      <c r="B45" s="51">
        <f>'2014'!C$2</f>
        <v>2014</v>
      </c>
      <c r="C45" s="51">
        <v>1</v>
      </c>
      <c r="D45" s="51">
        <v>1</v>
      </c>
      <c r="E45" s="51">
        <v>1</v>
      </c>
    </row>
    <row r="46" spans="1:5">
      <c r="A46" s="52" t="str">
        <f>'2014'!B$6</f>
        <v>Mai</v>
      </c>
      <c r="B46" s="51">
        <f>'2014'!C$2</f>
        <v>2014</v>
      </c>
      <c r="C46" s="51">
        <v>1</v>
      </c>
      <c r="D46" s="51">
        <v>1</v>
      </c>
      <c r="E46" s="51">
        <v>1</v>
      </c>
    </row>
    <row r="47" spans="1:5">
      <c r="A47" s="52" t="str">
        <f>'2014'!B$6</f>
        <v>Mai</v>
      </c>
      <c r="B47" s="51">
        <f>'2014'!C$2</f>
        <v>2014</v>
      </c>
      <c r="C47" s="51">
        <v>1</v>
      </c>
      <c r="D47" s="51">
        <v>1</v>
      </c>
      <c r="E47" s="51">
        <v>1</v>
      </c>
    </row>
    <row r="48" spans="1:5">
      <c r="A48" s="52" t="str">
        <f>'2014'!B$6</f>
        <v>Mai</v>
      </c>
      <c r="B48" s="51">
        <f>'2014'!C$2</f>
        <v>2014</v>
      </c>
      <c r="C48" s="51">
        <v>0</v>
      </c>
      <c r="D48" s="51">
        <v>1</v>
      </c>
      <c r="E48" s="51">
        <v>1</v>
      </c>
    </row>
    <row r="49" spans="1:5">
      <c r="A49" s="52" t="str">
        <f>'2014'!B$6</f>
        <v>Mai</v>
      </c>
      <c r="B49" s="51">
        <f>'2014'!C$2</f>
        <v>2014</v>
      </c>
      <c r="C49" s="51">
        <v>0</v>
      </c>
      <c r="D49" s="53">
        <v>1</v>
      </c>
      <c r="E49" s="53">
        <v>1</v>
      </c>
    </row>
    <row r="50" spans="1:5">
      <c r="A50" s="52" t="str">
        <f>'2014'!B$6</f>
        <v>Mai</v>
      </c>
      <c r="B50" s="51">
        <f>'2014'!C$2</f>
        <v>2014</v>
      </c>
      <c r="C50" s="51">
        <v>0</v>
      </c>
      <c r="D50" s="53">
        <v>0</v>
      </c>
      <c r="E50" s="51">
        <v>1</v>
      </c>
    </row>
    <row r="51" spans="1:5">
      <c r="A51" s="52" t="str">
        <f>'2014'!B$6</f>
        <v>Mai</v>
      </c>
      <c r="B51" s="51">
        <f>'2014'!C$2</f>
        <v>2014</v>
      </c>
      <c r="C51" s="51">
        <v>0</v>
      </c>
      <c r="D51" s="51">
        <v>0</v>
      </c>
      <c r="E51" s="51">
        <v>0</v>
      </c>
    </row>
    <row r="52" spans="1:5">
      <c r="A52" s="52" t="str">
        <f>'2014'!B$7</f>
        <v>Juin</v>
      </c>
      <c r="B52" s="51">
        <f>'2014'!C$2</f>
        <v>2014</v>
      </c>
      <c r="C52" s="51">
        <v>1</v>
      </c>
      <c r="D52" s="51">
        <v>1</v>
      </c>
      <c r="E52" s="51">
        <v>1</v>
      </c>
    </row>
    <row r="53" spans="1:5">
      <c r="A53" s="52" t="str">
        <f>'2014'!B$7</f>
        <v>Juin</v>
      </c>
      <c r="B53" s="51">
        <f>'2014'!C$2</f>
        <v>2014</v>
      </c>
      <c r="C53" s="51">
        <v>1</v>
      </c>
      <c r="D53" s="51">
        <v>1</v>
      </c>
      <c r="E53" s="51">
        <v>1</v>
      </c>
    </row>
    <row r="54" spans="1:5">
      <c r="A54" s="52" t="str">
        <f>'2014'!B$7</f>
        <v>Juin</v>
      </c>
      <c r="B54" s="51">
        <f>'2014'!C$2</f>
        <v>2014</v>
      </c>
      <c r="C54" s="51">
        <v>1</v>
      </c>
      <c r="D54" s="51">
        <v>1</v>
      </c>
      <c r="E54" s="51">
        <v>1</v>
      </c>
    </row>
    <row r="55" spans="1:5">
      <c r="A55" s="52" t="str">
        <f>'2014'!B$7</f>
        <v>Juin</v>
      </c>
      <c r="B55" s="51">
        <f>'2014'!C$2</f>
        <v>2014</v>
      </c>
      <c r="C55" s="51">
        <v>1</v>
      </c>
      <c r="D55" s="51">
        <v>1</v>
      </c>
      <c r="E55" s="51">
        <v>1</v>
      </c>
    </row>
    <row r="56" spans="1:5">
      <c r="A56" s="52" t="str">
        <f>'2014'!B$7</f>
        <v>Juin</v>
      </c>
      <c r="B56" s="51">
        <f>'2014'!C$2</f>
        <v>2014</v>
      </c>
      <c r="C56" s="51">
        <v>1</v>
      </c>
      <c r="D56" s="51">
        <v>1</v>
      </c>
      <c r="E56" s="51">
        <v>1</v>
      </c>
    </row>
    <row r="57" spans="1:5">
      <c r="A57" s="52" t="str">
        <f>'2014'!B$7</f>
        <v>Juin</v>
      </c>
      <c r="B57" s="51">
        <f>'2014'!C$2</f>
        <v>2014</v>
      </c>
      <c r="C57" s="51">
        <v>1</v>
      </c>
      <c r="D57" s="51">
        <v>1</v>
      </c>
      <c r="E57" s="51">
        <v>1</v>
      </c>
    </row>
    <row r="58" spans="1:5">
      <c r="A58" s="52" t="str">
        <f>'2014'!B$7</f>
        <v>Juin</v>
      </c>
      <c r="B58" s="51">
        <f>'2014'!C$2</f>
        <v>2014</v>
      </c>
      <c r="C58" s="51">
        <v>1</v>
      </c>
      <c r="D58" s="51">
        <v>1</v>
      </c>
      <c r="E58" s="51">
        <v>1</v>
      </c>
    </row>
    <row r="59" spans="1:5">
      <c r="A59" s="52" t="str">
        <f>'2014'!B$7</f>
        <v>Juin</v>
      </c>
      <c r="B59" s="51">
        <f>'2014'!C$2</f>
        <v>2014</v>
      </c>
      <c r="C59" s="51">
        <v>0</v>
      </c>
      <c r="D59" s="53">
        <v>1</v>
      </c>
      <c r="E59" s="53">
        <v>1</v>
      </c>
    </row>
    <row r="60" spans="1:5">
      <c r="A60" s="52" t="str">
        <f>'2014'!B$7</f>
        <v>Juin</v>
      </c>
      <c r="B60" s="51">
        <f>'2014'!C$2</f>
        <v>2014</v>
      </c>
      <c r="C60" s="51">
        <v>0</v>
      </c>
      <c r="D60" s="53">
        <v>1</v>
      </c>
      <c r="E60" s="51">
        <v>1</v>
      </c>
    </row>
    <row r="61" spans="1:5">
      <c r="A61" s="52" t="str">
        <f>'2014'!B$7</f>
        <v>Juin</v>
      </c>
      <c r="B61" s="51">
        <f>'2014'!C$2</f>
        <v>2014</v>
      </c>
      <c r="C61" s="51">
        <v>0</v>
      </c>
      <c r="D61" s="51">
        <v>0</v>
      </c>
      <c r="E61" s="51">
        <v>1</v>
      </c>
    </row>
    <row r="62" spans="1:5">
      <c r="A62" s="52" t="str">
        <f>'2014'!B$8</f>
        <v>Juillet</v>
      </c>
      <c r="B62" s="51">
        <f>'2014'!C$2</f>
        <v>2014</v>
      </c>
      <c r="C62" s="51">
        <v>1</v>
      </c>
      <c r="D62" s="53">
        <v>1</v>
      </c>
      <c r="E62" s="53">
        <v>1</v>
      </c>
    </row>
    <row r="63" spans="1:5">
      <c r="A63" s="52" t="str">
        <f>'2014'!B$8</f>
        <v>Juillet</v>
      </c>
      <c r="B63" s="51">
        <f>'2014'!C$2</f>
        <v>2014</v>
      </c>
      <c r="C63" s="51">
        <v>1</v>
      </c>
      <c r="D63" s="53">
        <v>1</v>
      </c>
      <c r="E63" s="53">
        <v>1</v>
      </c>
    </row>
    <row r="64" spans="1:5">
      <c r="A64" s="52" t="str">
        <f>'2014'!B$8</f>
        <v>Juillet</v>
      </c>
      <c r="B64" s="51">
        <f>'2014'!C$2</f>
        <v>2014</v>
      </c>
      <c r="C64" s="51">
        <v>1</v>
      </c>
      <c r="D64" s="53">
        <v>1</v>
      </c>
      <c r="E64" s="51">
        <v>1</v>
      </c>
    </row>
    <row r="65" spans="1:5">
      <c r="A65" s="52" t="str">
        <f>'2014'!B$8</f>
        <v>Juillet</v>
      </c>
      <c r="B65" s="51">
        <f>'2014'!C$2</f>
        <v>2014</v>
      </c>
      <c r="C65" s="51">
        <v>1</v>
      </c>
      <c r="D65" s="53">
        <v>1</v>
      </c>
      <c r="E65" s="51">
        <v>1</v>
      </c>
    </row>
    <row r="66" spans="1:5">
      <c r="A66" s="52" t="str">
        <f>'2014'!B$8</f>
        <v>Juillet</v>
      </c>
      <c r="B66" s="51">
        <f>'2014'!C$2</f>
        <v>2014</v>
      </c>
      <c r="C66" s="51">
        <v>1</v>
      </c>
      <c r="D66" s="53">
        <v>1</v>
      </c>
      <c r="E66" s="53">
        <v>1</v>
      </c>
    </row>
    <row r="67" spans="1:5">
      <c r="A67" s="52" t="str">
        <f>'2014'!B$8</f>
        <v>Juillet</v>
      </c>
      <c r="B67" s="51">
        <f>'2014'!C$2</f>
        <v>2014</v>
      </c>
      <c r="C67" s="51">
        <v>1</v>
      </c>
      <c r="D67" s="53">
        <v>1</v>
      </c>
      <c r="E67" s="51">
        <v>1</v>
      </c>
    </row>
    <row r="68" spans="1:5">
      <c r="A68" s="52" t="str">
        <f>'2014'!B$8</f>
        <v>Juillet</v>
      </c>
      <c r="B68" s="51">
        <f>'2014'!C$2</f>
        <v>2014</v>
      </c>
      <c r="C68" s="51">
        <v>1</v>
      </c>
      <c r="D68" s="53">
        <v>1</v>
      </c>
      <c r="E68" s="51">
        <v>1</v>
      </c>
    </row>
    <row r="69" spans="1:5">
      <c r="A69" s="52" t="str">
        <f>'2014'!B$8</f>
        <v>Juillet</v>
      </c>
      <c r="B69" s="51">
        <f>'2014'!C$2</f>
        <v>2014</v>
      </c>
      <c r="C69" s="51">
        <v>1</v>
      </c>
      <c r="D69" s="53">
        <v>1</v>
      </c>
      <c r="E69" s="51">
        <v>1</v>
      </c>
    </row>
    <row r="70" spans="1:5">
      <c r="A70" s="52" t="str">
        <f>'2014'!B$8</f>
        <v>Juillet</v>
      </c>
      <c r="B70" s="51">
        <f>'2014'!C$2</f>
        <v>2014</v>
      </c>
      <c r="C70" s="51">
        <v>1</v>
      </c>
      <c r="D70" s="51">
        <v>0</v>
      </c>
      <c r="E70" s="51">
        <v>1</v>
      </c>
    </row>
    <row r="71" spans="1:5">
      <c r="A71" s="52" t="str">
        <f>'2014'!B$8</f>
        <v>Juillet</v>
      </c>
      <c r="B71" s="51">
        <f>'2014'!C$2</f>
        <v>2014</v>
      </c>
      <c r="C71" s="51">
        <v>1</v>
      </c>
      <c r="D71" s="51">
        <v>0</v>
      </c>
      <c r="E71" s="51">
        <v>0</v>
      </c>
    </row>
    <row r="72" spans="1:5">
      <c r="A72" s="52" t="str">
        <f>'2014'!B$8</f>
        <v>Juillet</v>
      </c>
      <c r="B72" s="51">
        <f>'2014'!C$2</f>
        <v>2014</v>
      </c>
      <c r="C72" s="51">
        <v>1</v>
      </c>
      <c r="D72" s="51">
        <v>0</v>
      </c>
      <c r="E72" s="51">
        <v>0</v>
      </c>
    </row>
    <row r="73" spans="1:5">
      <c r="A73" s="52" t="str">
        <f>'2014'!B$9</f>
        <v>Aout</v>
      </c>
      <c r="B73" s="51">
        <f>'2014'!C$2</f>
        <v>2014</v>
      </c>
      <c r="C73" s="51">
        <v>1</v>
      </c>
      <c r="D73" s="51">
        <v>1</v>
      </c>
      <c r="E73" s="51">
        <v>1</v>
      </c>
    </row>
    <row r="74" spans="1:5">
      <c r="A74" s="52" t="str">
        <f>'2014'!B$9</f>
        <v>Aout</v>
      </c>
      <c r="B74" s="51">
        <f>'2014'!C$2</f>
        <v>2014</v>
      </c>
      <c r="C74" s="51">
        <v>1</v>
      </c>
      <c r="D74" s="51">
        <v>1</v>
      </c>
      <c r="E74" s="51">
        <v>1</v>
      </c>
    </row>
    <row r="75" spans="1:5">
      <c r="A75" s="52" t="str">
        <f>'2014'!B$9</f>
        <v>Aout</v>
      </c>
      <c r="B75" s="51">
        <f>'2014'!C$2</f>
        <v>2014</v>
      </c>
      <c r="C75" s="51">
        <v>1</v>
      </c>
      <c r="D75" s="51">
        <v>1</v>
      </c>
      <c r="E75" s="51">
        <v>1</v>
      </c>
    </row>
    <row r="76" spans="1:5">
      <c r="A76" s="52" t="str">
        <f>'2014'!B$9</f>
        <v>Aout</v>
      </c>
      <c r="B76" s="51">
        <f>'2014'!C$2</f>
        <v>2014</v>
      </c>
      <c r="C76" s="51">
        <v>1</v>
      </c>
      <c r="D76" s="51">
        <v>0</v>
      </c>
      <c r="E76" s="51">
        <v>0</v>
      </c>
    </row>
    <row r="77" spans="1:5">
      <c r="A77" s="52" t="str">
        <f>'2014'!B$9</f>
        <v>Aout</v>
      </c>
      <c r="B77" s="51">
        <f>'2014'!C$2</f>
        <v>2014</v>
      </c>
      <c r="C77" s="51">
        <v>1</v>
      </c>
      <c r="D77" s="51">
        <v>0</v>
      </c>
      <c r="E77" s="51">
        <v>0</v>
      </c>
    </row>
    <row r="78" spans="1:5">
      <c r="A78" s="52" t="str">
        <f>'2014'!B$9</f>
        <v>Aout</v>
      </c>
      <c r="B78" s="51">
        <f>'2014'!C$2</f>
        <v>2014</v>
      </c>
      <c r="C78" s="51">
        <v>0</v>
      </c>
      <c r="D78" s="51">
        <v>0</v>
      </c>
      <c r="E78" s="51">
        <v>0</v>
      </c>
    </row>
    <row r="79" spans="1:5">
      <c r="A79" s="52" t="str">
        <f>'2014'!B$9</f>
        <v>Aout</v>
      </c>
      <c r="B79" s="51">
        <f>'2014'!C$2</f>
        <v>2014</v>
      </c>
      <c r="C79" s="51">
        <v>0</v>
      </c>
      <c r="D79" s="51">
        <v>0</v>
      </c>
      <c r="E79" s="51">
        <v>0</v>
      </c>
    </row>
    <row r="80" spans="1:5">
      <c r="A80" s="52" t="str">
        <f>'2014'!B$9</f>
        <v>Aout</v>
      </c>
      <c r="B80" s="51">
        <f>'2014'!C$2</f>
        <v>2014</v>
      </c>
      <c r="C80" s="51">
        <v>0</v>
      </c>
      <c r="D80" s="53">
        <v>0</v>
      </c>
      <c r="E80" s="53">
        <v>0</v>
      </c>
    </row>
    <row r="81" spans="1:5">
      <c r="A81" s="52" t="str">
        <f>'2014'!B$9</f>
        <v>Aout</v>
      </c>
      <c r="B81" s="51">
        <f>'2014'!C$2</f>
        <v>2014</v>
      </c>
      <c r="C81" s="51">
        <v>0</v>
      </c>
      <c r="D81" s="53">
        <v>0</v>
      </c>
      <c r="E81" s="51">
        <v>0</v>
      </c>
    </row>
    <row r="82" spans="1:5">
      <c r="A82" s="52" t="str">
        <f>'2014'!B$9</f>
        <v>Aout</v>
      </c>
      <c r="B82" s="51">
        <f>'2014'!C$2</f>
        <v>2014</v>
      </c>
      <c r="C82" s="51">
        <v>0</v>
      </c>
      <c r="D82" s="51">
        <v>0</v>
      </c>
      <c r="E82" s="51">
        <v>0</v>
      </c>
    </row>
    <row r="83" spans="1:5">
      <c r="A83" s="52" t="str">
        <f>'2014'!B$10</f>
        <v>Septembre</v>
      </c>
      <c r="B83" s="51">
        <f>'2014'!C$2</f>
        <v>2014</v>
      </c>
      <c r="C83" s="53">
        <v>1</v>
      </c>
      <c r="D83" s="53">
        <v>1</v>
      </c>
      <c r="E83" s="53">
        <v>1</v>
      </c>
    </row>
    <row r="84" spans="1:5">
      <c r="A84" s="52" t="str">
        <f>'2014'!B$10</f>
        <v>Septembre</v>
      </c>
      <c r="B84" s="51">
        <f>'2014'!C$2</f>
        <v>2014</v>
      </c>
      <c r="C84" s="53">
        <v>1</v>
      </c>
      <c r="D84" s="53">
        <v>1</v>
      </c>
      <c r="E84" s="53">
        <v>1</v>
      </c>
    </row>
    <row r="85" spans="1:5">
      <c r="A85" s="52" t="str">
        <f>'2014'!B$10</f>
        <v>Septembre</v>
      </c>
      <c r="B85" s="51">
        <f>'2014'!C$2</f>
        <v>2014</v>
      </c>
      <c r="C85" s="53">
        <v>1</v>
      </c>
      <c r="D85" s="53">
        <v>1</v>
      </c>
      <c r="E85" s="53">
        <v>1</v>
      </c>
    </row>
    <row r="86" spans="1:5">
      <c r="A86" s="52" t="str">
        <f>'2014'!B$10</f>
        <v>Septembre</v>
      </c>
      <c r="B86" s="51">
        <f>'2014'!C$2</f>
        <v>2014</v>
      </c>
      <c r="C86" s="53">
        <v>1</v>
      </c>
      <c r="D86" s="53">
        <v>1</v>
      </c>
      <c r="E86" s="53">
        <v>1</v>
      </c>
    </row>
    <row r="87" spans="1:5">
      <c r="A87" s="52" t="str">
        <f>'2014'!B$10</f>
        <v>Septembre</v>
      </c>
      <c r="B87" s="51">
        <f>'2014'!C$2</f>
        <v>2014</v>
      </c>
      <c r="C87" s="53">
        <v>1</v>
      </c>
      <c r="D87" s="53">
        <v>1</v>
      </c>
      <c r="E87" s="53">
        <v>1</v>
      </c>
    </row>
    <row r="88" spans="1:5">
      <c r="A88" s="52" t="str">
        <f>'2014'!B$10</f>
        <v>Septembre</v>
      </c>
      <c r="B88" s="51">
        <f>'2014'!C$2</f>
        <v>2014</v>
      </c>
      <c r="C88" s="53">
        <v>1</v>
      </c>
      <c r="D88" s="53">
        <v>0</v>
      </c>
      <c r="E88" s="53">
        <v>0</v>
      </c>
    </row>
    <row r="89" spans="1:5">
      <c r="A89" s="52" t="str">
        <f>'2014'!B$10</f>
        <v>Septembre</v>
      </c>
      <c r="B89" s="51">
        <f>'2014'!C$2</f>
        <v>2014</v>
      </c>
      <c r="C89" s="53">
        <v>1</v>
      </c>
      <c r="D89" s="53">
        <v>0</v>
      </c>
      <c r="E89" s="53">
        <v>0</v>
      </c>
    </row>
    <row r="90" spans="1:5">
      <c r="A90" s="52" t="str">
        <f>'2014'!B$10</f>
        <v>Septembre</v>
      </c>
      <c r="B90" s="51">
        <f>'2014'!C$2</f>
        <v>2014</v>
      </c>
      <c r="C90" s="53">
        <v>1</v>
      </c>
      <c r="D90" s="53">
        <v>0</v>
      </c>
      <c r="E90" s="53">
        <v>0</v>
      </c>
    </row>
    <row r="91" spans="1:5">
      <c r="A91" s="52" t="str">
        <f>'2014'!B$10</f>
        <v>Septembre</v>
      </c>
      <c r="B91" s="51">
        <f>'2014'!C$2</f>
        <v>2014</v>
      </c>
      <c r="C91" s="53">
        <v>1</v>
      </c>
      <c r="D91" s="53">
        <v>0</v>
      </c>
      <c r="E91" s="53">
        <v>0</v>
      </c>
    </row>
    <row r="92" spans="1:5">
      <c r="A92" s="52" t="str">
        <f>'2014'!B$10</f>
        <v>Septembre</v>
      </c>
      <c r="B92" s="51">
        <f>'2014'!C$2</f>
        <v>2014</v>
      </c>
      <c r="C92" s="53">
        <v>0</v>
      </c>
      <c r="D92" s="53">
        <v>0</v>
      </c>
      <c r="E92" s="53">
        <v>0</v>
      </c>
    </row>
    <row r="93" spans="1:5">
      <c r="A93" s="52" t="str">
        <f>'2014'!B$11</f>
        <v>Octobre</v>
      </c>
      <c r="B93" s="51">
        <f>'2014'!C$2</f>
        <v>2014</v>
      </c>
      <c r="C93" s="53">
        <v>1</v>
      </c>
      <c r="D93" s="53">
        <v>1</v>
      </c>
      <c r="E93" s="53">
        <v>1</v>
      </c>
    </row>
    <row r="94" spans="1:5">
      <c r="A94" s="52" t="str">
        <f>'2014'!B$11</f>
        <v>Octobre</v>
      </c>
      <c r="B94" s="51">
        <f>'2014'!C$2</f>
        <v>2014</v>
      </c>
      <c r="C94" s="53">
        <v>1</v>
      </c>
      <c r="D94" s="53">
        <v>1</v>
      </c>
      <c r="E94" s="53">
        <v>1</v>
      </c>
    </row>
    <row r="95" spans="1:5">
      <c r="A95" s="52" t="str">
        <f>'2014'!B$11</f>
        <v>Octobre</v>
      </c>
      <c r="B95" s="51">
        <f>'2014'!C$2</f>
        <v>2014</v>
      </c>
      <c r="C95" s="53">
        <v>1</v>
      </c>
      <c r="D95" s="53">
        <v>1</v>
      </c>
      <c r="E95" s="53">
        <v>1</v>
      </c>
    </row>
    <row r="96" spans="1:5">
      <c r="A96" s="52" t="str">
        <f>'2014'!B$11</f>
        <v>Octobre</v>
      </c>
      <c r="B96" s="51">
        <f>'2014'!C$2</f>
        <v>2014</v>
      </c>
      <c r="C96" s="53">
        <v>1</v>
      </c>
      <c r="D96" s="53">
        <v>1</v>
      </c>
      <c r="E96" s="53">
        <v>1</v>
      </c>
    </row>
    <row r="97" spans="1:5">
      <c r="A97" s="52" t="str">
        <f>'2014'!B$11</f>
        <v>Octobre</v>
      </c>
      <c r="B97" s="51">
        <f>'2014'!C$2</f>
        <v>2014</v>
      </c>
      <c r="C97" s="53">
        <v>1</v>
      </c>
      <c r="D97" s="53">
        <v>1</v>
      </c>
      <c r="E97" s="53">
        <v>1</v>
      </c>
    </row>
    <row r="98" spans="1:5">
      <c r="A98" s="52" t="str">
        <f>'2014'!B$11</f>
        <v>Octobre</v>
      </c>
      <c r="B98" s="51">
        <f>'2014'!C$2</f>
        <v>2014</v>
      </c>
      <c r="C98" s="53">
        <v>1</v>
      </c>
      <c r="D98" s="53">
        <v>1</v>
      </c>
      <c r="E98" s="53">
        <v>1</v>
      </c>
    </row>
    <row r="99" spans="1:5">
      <c r="A99" s="52" t="str">
        <f>'2014'!B$11</f>
        <v>Octobre</v>
      </c>
      <c r="B99" s="51">
        <f>'2014'!C$2</f>
        <v>2014</v>
      </c>
      <c r="C99" s="53">
        <v>1</v>
      </c>
      <c r="D99" s="53">
        <v>1</v>
      </c>
      <c r="E99" s="53">
        <v>1</v>
      </c>
    </row>
    <row r="100" spans="1:5">
      <c r="A100" s="52" t="str">
        <f>'2014'!B$11</f>
        <v>Octobre</v>
      </c>
      <c r="B100" s="51">
        <f>'2014'!C$2</f>
        <v>2014</v>
      </c>
      <c r="C100" s="53">
        <v>1</v>
      </c>
      <c r="D100" s="53">
        <v>1</v>
      </c>
      <c r="E100" s="53">
        <v>1</v>
      </c>
    </row>
    <row r="101" spans="1:5">
      <c r="A101" s="52" t="str">
        <f>'2014'!B$11</f>
        <v>Octobre</v>
      </c>
      <c r="B101" s="51">
        <f>'2014'!C$2</f>
        <v>2014</v>
      </c>
      <c r="C101" s="53">
        <v>1</v>
      </c>
      <c r="D101" s="53">
        <v>1</v>
      </c>
      <c r="E101" s="53">
        <v>1</v>
      </c>
    </row>
    <row r="102" spans="1:5">
      <c r="A102" s="52" t="str">
        <f>'2014'!B$11</f>
        <v>Octobre</v>
      </c>
      <c r="B102" s="51">
        <f>'2014'!C$2</f>
        <v>2014</v>
      </c>
      <c r="C102" s="53">
        <v>1</v>
      </c>
      <c r="D102" s="53">
        <v>0</v>
      </c>
      <c r="E102" s="53">
        <v>1</v>
      </c>
    </row>
    <row r="103" spans="1:5">
      <c r="A103" s="52" t="str">
        <f>'2014'!B$12</f>
        <v>Novembre</v>
      </c>
      <c r="B103" s="51">
        <f>'2014'!C$2</f>
        <v>2014</v>
      </c>
      <c r="C103" s="53">
        <v>1</v>
      </c>
      <c r="D103" s="53">
        <v>1</v>
      </c>
      <c r="E103" s="53">
        <v>1</v>
      </c>
    </row>
    <row r="104" spans="1:5">
      <c r="A104" s="52" t="str">
        <f>'2014'!B$12</f>
        <v>Novembre</v>
      </c>
      <c r="B104" s="51">
        <f>'2014'!C$2</f>
        <v>2014</v>
      </c>
      <c r="C104" s="53">
        <v>1</v>
      </c>
      <c r="D104" s="53">
        <v>1</v>
      </c>
      <c r="E104" s="53">
        <v>1</v>
      </c>
    </row>
    <row r="105" spans="1:5">
      <c r="A105" s="52" t="str">
        <f>'2014'!B$12</f>
        <v>Novembre</v>
      </c>
      <c r="B105" s="51">
        <f>'2014'!C$2</f>
        <v>2014</v>
      </c>
      <c r="C105" s="53">
        <v>1</v>
      </c>
      <c r="D105" s="53">
        <v>1</v>
      </c>
      <c r="E105" s="53">
        <v>1</v>
      </c>
    </row>
    <row r="106" spans="1:5">
      <c r="A106" s="52" t="str">
        <f>'2014'!B$12</f>
        <v>Novembre</v>
      </c>
      <c r="B106" s="51">
        <f>'2014'!C$2</f>
        <v>2014</v>
      </c>
      <c r="C106" s="53">
        <v>1</v>
      </c>
      <c r="D106" s="53">
        <v>1</v>
      </c>
      <c r="E106" s="53">
        <v>1</v>
      </c>
    </row>
    <row r="107" spans="1:5">
      <c r="A107" s="52" t="str">
        <f>'2014'!B$12</f>
        <v>Novembre</v>
      </c>
      <c r="B107" s="51">
        <f>'2014'!C$2</f>
        <v>2014</v>
      </c>
      <c r="C107" s="53">
        <v>1</v>
      </c>
      <c r="D107" s="53">
        <v>1</v>
      </c>
      <c r="E107" s="53">
        <v>1</v>
      </c>
    </row>
    <row r="108" spans="1:5">
      <c r="A108" s="52" t="str">
        <f>'2014'!B$12</f>
        <v>Novembre</v>
      </c>
      <c r="B108" s="51">
        <f>'2014'!C$2</f>
        <v>2014</v>
      </c>
      <c r="C108" s="53">
        <v>1</v>
      </c>
      <c r="D108" s="53">
        <v>1</v>
      </c>
      <c r="E108" s="53">
        <v>1</v>
      </c>
    </row>
    <row r="109" spans="1:5">
      <c r="A109" s="52" t="str">
        <f>'2014'!B$12</f>
        <v>Novembre</v>
      </c>
      <c r="B109" s="51">
        <f>'2014'!C$2</f>
        <v>2014</v>
      </c>
      <c r="C109" s="53">
        <v>1</v>
      </c>
      <c r="D109" s="53">
        <v>1</v>
      </c>
      <c r="E109" s="53">
        <v>1</v>
      </c>
    </row>
    <row r="110" spans="1:5">
      <c r="A110" s="52" t="str">
        <f>'2014'!B$12</f>
        <v>Novembre</v>
      </c>
      <c r="B110" s="51">
        <f>'2014'!C$2</f>
        <v>2014</v>
      </c>
      <c r="C110" s="53">
        <v>1</v>
      </c>
      <c r="D110" s="53">
        <v>1</v>
      </c>
      <c r="E110" s="53">
        <v>1</v>
      </c>
    </row>
    <row r="111" spans="1:5">
      <c r="A111" s="52" t="str">
        <f>'2014'!B$12</f>
        <v>Novembre</v>
      </c>
      <c r="B111" s="51">
        <f>'2014'!C$2</f>
        <v>2014</v>
      </c>
      <c r="C111" s="53">
        <v>1</v>
      </c>
      <c r="D111" s="53">
        <v>0</v>
      </c>
      <c r="E111" s="53">
        <v>1</v>
      </c>
    </row>
    <row r="112" spans="1:5">
      <c r="A112" s="52" t="str">
        <f>'2014'!B$12</f>
        <v>Novembre</v>
      </c>
      <c r="B112" s="51">
        <f>'2014'!C$2</f>
        <v>2014</v>
      </c>
      <c r="C112" s="53">
        <v>0</v>
      </c>
      <c r="D112" s="53">
        <v>0</v>
      </c>
      <c r="E112" s="53">
        <v>0</v>
      </c>
    </row>
    <row r="113" spans="1:5">
      <c r="A113" s="52" t="str">
        <f>'2014'!B$13</f>
        <v>Décembre</v>
      </c>
      <c r="B113" s="51">
        <f>'2014'!C$2</f>
        <v>2014</v>
      </c>
      <c r="C113" s="53">
        <v>1</v>
      </c>
      <c r="D113" s="53">
        <v>1</v>
      </c>
      <c r="E113" s="53">
        <v>1</v>
      </c>
    </row>
    <row r="114" spans="1:5">
      <c r="A114" s="52" t="str">
        <f>'2014'!B$13</f>
        <v>Décembre</v>
      </c>
      <c r="B114" s="51">
        <f>'2014'!C$2</f>
        <v>2014</v>
      </c>
      <c r="C114" s="53">
        <v>1</v>
      </c>
      <c r="D114" s="53">
        <v>1</v>
      </c>
      <c r="E114" s="53">
        <v>1</v>
      </c>
    </row>
    <row r="115" spans="1:5">
      <c r="A115" s="52" t="str">
        <f>'2014'!B$13</f>
        <v>Décembre</v>
      </c>
      <c r="B115" s="51">
        <f>'2014'!C$2</f>
        <v>2014</v>
      </c>
      <c r="C115" s="53">
        <v>1</v>
      </c>
      <c r="D115" s="53">
        <v>1</v>
      </c>
      <c r="E115" s="53">
        <v>1</v>
      </c>
    </row>
    <row r="116" spans="1:5">
      <c r="A116" s="52" t="str">
        <f>'2014'!B$13</f>
        <v>Décembre</v>
      </c>
      <c r="B116" s="51">
        <f>'2014'!C$2</f>
        <v>2014</v>
      </c>
      <c r="C116" s="53">
        <v>1</v>
      </c>
      <c r="D116" s="53">
        <v>1</v>
      </c>
      <c r="E116" s="53">
        <v>1</v>
      </c>
    </row>
    <row r="117" spans="1:5">
      <c r="A117" s="52" t="str">
        <f>'2014'!B$13</f>
        <v>Décembre</v>
      </c>
      <c r="B117" s="51">
        <f>'2014'!C$2</f>
        <v>2014</v>
      </c>
      <c r="C117" s="53">
        <v>1</v>
      </c>
      <c r="D117" s="53">
        <v>1</v>
      </c>
      <c r="E117" s="53">
        <v>1</v>
      </c>
    </row>
    <row r="118" spans="1:5">
      <c r="A118" s="52" t="str">
        <f>'2014'!B$13</f>
        <v>Décembre</v>
      </c>
      <c r="B118" s="51">
        <f>'2014'!C$2</f>
        <v>2014</v>
      </c>
      <c r="C118" s="53">
        <v>1</v>
      </c>
      <c r="D118" s="53">
        <v>1</v>
      </c>
      <c r="E118" s="53">
        <v>1</v>
      </c>
    </row>
    <row r="119" spans="1:5">
      <c r="A119" s="52" t="str">
        <f>'2014'!B$13</f>
        <v>Décembre</v>
      </c>
      <c r="B119" s="51">
        <f>'2014'!C$2</f>
        <v>2014</v>
      </c>
      <c r="C119" s="53">
        <v>1</v>
      </c>
      <c r="D119" s="53">
        <v>1</v>
      </c>
      <c r="E119" s="53">
        <v>1</v>
      </c>
    </row>
    <row r="120" spans="1:5">
      <c r="A120" s="52" t="str">
        <f>'2014'!B$13</f>
        <v>Décembre</v>
      </c>
      <c r="B120" s="51">
        <f>'2014'!C$2</f>
        <v>2014</v>
      </c>
      <c r="C120" s="53">
        <v>1</v>
      </c>
      <c r="D120" s="53">
        <v>1</v>
      </c>
      <c r="E120" s="53">
        <v>1</v>
      </c>
    </row>
    <row r="121" spans="1:5">
      <c r="A121" s="52" t="str">
        <f>'2014'!B$13</f>
        <v>Décembre</v>
      </c>
      <c r="B121" s="51">
        <f>'2014'!C$2</f>
        <v>2014</v>
      </c>
      <c r="C121" s="53">
        <v>0</v>
      </c>
      <c r="D121" s="53">
        <v>1</v>
      </c>
      <c r="E121" s="53">
        <v>1</v>
      </c>
    </row>
    <row r="122" spans="1:5">
      <c r="A122" s="52" t="str">
        <f>'2014'!B$13</f>
        <v>Décembre</v>
      </c>
      <c r="B122" s="51">
        <f>'2014'!C$2</f>
        <v>2014</v>
      </c>
      <c r="C122" s="53">
        <v>0</v>
      </c>
      <c r="D122" s="53">
        <v>1</v>
      </c>
      <c r="E122" s="53">
        <v>1</v>
      </c>
    </row>
    <row r="123" spans="1:5">
      <c r="A123" s="52" t="str">
        <f>'2014'!B$13</f>
        <v>Décembre</v>
      </c>
      <c r="B123" s="51">
        <f>'2014'!C$2</f>
        <v>2014</v>
      </c>
      <c r="C123" s="51">
        <v>0</v>
      </c>
      <c r="D123" s="51">
        <v>0</v>
      </c>
      <c r="E123" s="51">
        <v>1</v>
      </c>
    </row>
    <row r="124" spans="1:5">
      <c r="A124" s="52" t="str">
        <f>'2014'!B$14</f>
        <v>Janvier</v>
      </c>
      <c r="B124" s="51">
        <f>'2014'!C$14</f>
        <v>2015</v>
      </c>
      <c r="C124" s="51">
        <v>1</v>
      </c>
      <c r="D124" s="51">
        <v>1</v>
      </c>
      <c r="E124" s="51">
        <v>1</v>
      </c>
    </row>
    <row r="125" spans="1:5">
      <c r="A125" s="52" t="str">
        <f>'2014'!B$14</f>
        <v>Janvier</v>
      </c>
      <c r="B125" s="51">
        <f>'2014'!C$14</f>
        <v>2015</v>
      </c>
      <c r="C125" s="51">
        <v>0</v>
      </c>
      <c r="D125" s="51">
        <v>1</v>
      </c>
      <c r="E125" s="51">
        <v>1</v>
      </c>
    </row>
    <row r="126" spans="1:5">
      <c r="A126" s="52" t="str">
        <f>'2014'!B$14</f>
        <v>Janvier</v>
      </c>
      <c r="B126" s="51">
        <f>'2014'!C$14</f>
        <v>2015</v>
      </c>
      <c r="C126" s="51">
        <v>0</v>
      </c>
      <c r="D126" s="51">
        <v>0</v>
      </c>
      <c r="E126" s="51">
        <v>0</v>
      </c>
    </row>
    <row r="127" spans="1:5">
      <c r="A127" s="52" t="str">
        <f>'2014'!B$14</f>
        <v>Janvier</v>
      </c>
      <c r="B127" s="51">
        <f>'2014'!C$14</f>
        <v>2015</v>
      </c>
      <c r="C127" s="51">
        <v>0</v>
      </c>
      <c r="D127" s="51">
        <v>0</v>
      </c>
      <c r="E127" s="51">
        <v>0</v>
      </c>
    </row>
    <row r="128" spans="1:5">
      <c r="A128" s="52" t="str">
        <f>'2014'!B$14</f>
        <v>Janvier</v>
      </c>
      <c r="B128" s="51">
        <f>'2014'!C$14</f>
        <v>2015</v>
      </c>
      <c r="C128" s="51">
        <v>0</v>
      </c>
      <c r="D128" s="51">
        <v>0</v>
      </c>
      <c r="E128" s="51">
        <v>0</v>
      </c>
    </row>
    <row r="129" spans="1:5">
      <c r="A129" s="52" t="str">
        <f>'2014'!B$14</f>
        <v>Janvier</v>
      </c>
      <c r="B129" s="51">
        <f>'2014'!C$14</f>
        <v>2015</v>
      </c>
      <c r="C129" s="51">
        <v>0</v>
      </c>
      <c r="D129" s="51">
        <v>0</v>
      </c>
      <c r="E129" s="51">
        <v>0</v>
      </c>
    </row>
    <row r="130" spans="1:5">
      <c r="A130" s="52" t="str">
        <f>'2014'!B$14</f>
        <v>Janvier</v>
      </c>
      <c r="B130" s="51">
        <f>'2014'!C$14</f>
        <v>2015</v>
      </c>
      <c r="C130" s="51">
        <v>0</v>
      </c>
      <c r="D130" s="51">
        <v>0</v>
      </c>
      <c r="E130" s="51">
        <v>0</v>
      </c>
    </row>
    <row r="131" spans="1:5">
      <c r="A131" s="52" t="str">
        <f>'2014'!B$14</f>
        <v>Janvier</v>
      </c>
      <c r="B131" s="51">
        <f>'2014'!C$14</f>
        <v>2015</v>
      </c>
      <c r="C131" s="51">
        <v>0</v>
      </c>
      <c r="D131" s="51">
        <v>0</v>
      </c>
      <c r="E131" s="51">
        <v>0</v>
      </c>
    </row>
    <row r="132" spans="1:5">
      <c r="A132" s="52" t="str">
        <f>'2014'!B$14</f>
        <v>Janvier</v>
      </c>
      <c r="B132" s="51">
        <f>'2014'!C$14</f>
        <v>2015</v>
      </c>
      <c r="C132" s="51">
        <v>0</v>
      </c>
      <c r="D132" s="51">
        <v>0</v>
      </c>
      <c r="E132" s="51">
        <v>0</v>
      </c>
    </row>
    <row r="133" spans="1:5">
      <c r="A133" s="52" t="str">
        <f>'2014'!B$14</f>
        <v>Janvier</v>
      </c>
      <c r="B133" s="51">
        <f>'2014'!C$14</f>
        <v>2015</v>
      </c>
      <c r="C133" s="51">
        <v>0</v>
      </c>
      <c r="D133" s="51">
        <v>0</v>
      </c>
      <c r="E133" s="51">
        <v>0</v>
      </c>
    </row>
    <row r="134" spans="1:5">
      <c r="A134" s="52" t="str">
        <f>'2014'!B$14</f>
        <v>Janvier</v>
      </c>
      <c r="B134" s="51">
        <f>'2014'!C$14</f>
        <v>2015</v>
      </c>
      <c r="C134" s="51">
        <v>0</v>
      </c>
      <c r="D134" s="51">
        <v>0</v>
      </c>
      <c r="E134" s="51">
        <v>0</v>
      </c>
    </row>
    <row r="135" spans="1:5">
      <c r="A135" s="52" t="str">
        <f>'2014'!B$14</f>
        <v>Janvier</v>
      </c>
      <c r="B135" s="51">
        <f>'2014'!C$14</f>
        <v>2015</v>
      </c>
      <c r="C135" s="51">
        <v>0</v>
      </c>
      <c r="D135" s="51">
        <v>0</v>
      </c>
      <c r="E135" s="51">
        <v>0</v>
      </c>
    </row>
    <row r="136" spans="1:5">
      <c r="A136" s="52" t="str">
        <f>'2014'!B$15</f>
        <v>Février</v>
      </c>
      <c r="B136" s="51">
        <f>'2014'!C$14</f>
        <v>2015</v>
      </c>
      <c r="C136" s="51">
        <v>1</v>
      </c>
      <c r="D136" s="51">
        <v>1</v>
      </c>
      <c r="E136" s="51">
        <v>1</v>
      </c>
    </row>
    <row r="137" spans="1:5">
      <c r="A137" s="52" t="str">
        <f>'2014'!B$15</f>
        <v>Février</v>
      </c>
      <c r="B137" s="51">
        <f>'2014'!C$14</f>
        <v>2015</v>
      </c>
      <c r="C137" s="51">
        <v>1</v>
      </c>
      <c r="D137" s="51">
        <v>1</v>
      </c>
      <c r="E137" s="51">
        <v>1</v>
      </c>
    </row>
    <row r="138" spans="1:5">
      <c r="A138" s="52" t="str">
        <f>'2014'!B$15</f>
        <v>Février</v>
      </c>
      <c r="B138" s="51">
        <f>'2014'!C$14</f>
        <v>2015</v>
      </c>
      <c r="C138" s="51">
        <v>1</v>
      </c>
      <c r="D138" s="51">
        <v>1</v>
      </c>
      <c r="E138" s="51">
        <v>1</v>
      </c>
    </row>
    <row r="139" spans="1:5">
      <c r="A139" s="52" t="str">
        <f>'2014'!B$15</f>
        <v>Février</v>
      </c>
      <c r="B139" s="51">
        <f>'2014'!C$14</f>
        <v>2015</v>
      </c>
      <c r="C139" s="51">
        <v>1</v>
      </c>
      <c r="D139" s="51">
        <v>0</v>
      </c>
      <c r="E139" s="51">
        <v>0</v>
      </c>
    </row>
    <row r="140" spans="1:5">
      <c r="A140" s="52" t="str">
        <f>'2014'!B$15</f>
        <v>Février</v>
      </c>
      <c r="B140" s="51">
        <f>'2014'!C$14</f>
        <v>2015</v>
      </c>
      <c r="C140" s="51">
        <v>0</v>
      </c>
      <c r="D140" s="51">
        <v>0</v>
      </c>
      <c r="E140" s="51">
        <v>0</v>
      </c>
    </row>
    <row r="141" spans="1:5">
      <c r="A141" s="52" t="str">
        <f>'2014'!B$15</f>
        <v>Février</v>
      </c>
      <c r="B141" s="51">
        <f>'2014'!C$14</f>
        <v>2015</v>
      </c>
      <c r="C141" s="51">
        <v>0</v>
      </c>
      <c r="D141" s="51">
        <v>0</v>
      </c>
      <c r="E141" s="51">
        <v>0</v>
      </c>
    </row>
    <row r="142" spans="1:5">
      <c r="A142" s="52" t="str">
        <f>'2014'!B$15</f>
        <v>Février</v>
      </c>
      <c r="B142" s="51">
        <f>'2014'!C$14</f>
        <v>2015</v>
      </c>
      <c r="C142" s="51">
        <v>0</v>
      </c>
      <c r="D142" s="51">
        <v>0</v>
      </c>
      <c r="E142" s="51">
        <v>0</v>
      </c>
    </row>
    <row r="143" spans="1:5">
      <c r="A143" s="52" t="str">
        <f>'2014'!B$15</f>
        <v>Février</v>
      </c>
      <c r="B143" s="51">
        <f>'2014'!C$14</f>
        <v>2015</v>
      </c>
      <c r="C143" s="51">
        <v>0</v>
      </c>
      <c r="D143" s="51">
        <v>0</v>
      </c>
      <c r="E143" s="51">
        <v>0</v>
      </c>
    </row>
    <row r="144" spans="1:5">
      <c r="A144" s="52" t="str">
        <f>'2014'!B$15</f>
        <v>Février</v>
      </c>
      <c r="B144" s="51">
        <f>'2014'!C$14</f>
        <v>2015</v>
      </c>
      <c r="C144" s="51">
        <v>0</v>
      </c>
      <c r="D144" s="51">
        <v>0</v>
      </c>
      <c r="E144" s="51">
        <v>0</v>
      </c>
    </row>
    <row r="145" spans="1:5">
      <c r="A145" s="52" t="str">
        <f>'2014'!B$15</f>
        <v>Février</v>
      </c>
      <c r="B145" s="51">
        <f>'2014'!C$14</f>
        <v>2015</v>
      </c>
      <c r="C145" s="51">
        <v>0</v>
      </c>
      <c r="D145" s="51">
        <v>0</v>
      </c>
      <c r="E145" s="51">
        <v>0</v>
      </c>
    </row>
    <row r="146" spans="1:5">
      <c r="A146" s="52" t="str">
        <f>'2014'!B$15</f>
        <v>Février</v>
      </c>
      <c r="B146" s="51">
        <f>'2014'!C$14</f>
        <v>2015</v>
      </c>
      <c r="C146" s="51">
        <v>0</v>
      </c>
      <c r="D146" s="51">
        <v>0</v>
      </c>
      <c r="E146" s="51">
        <v>0</v>
      </c>
    </row>
    <row r="147" spans="1:5">
      <c r="A147" s="52" t="str">
        <f>'2014'!B$15</f>
        <v>Février</v>
      </c>
      <c r="B147" s="51">
        <f>'2014'!C$14</f>
        <v>2015</v>
      </c>
      <c r="C147" s="51">
        <v>0</v>
      </c>
      <c r="D147" s="51">
        <v>0</v>
      </c>
      <c r="E147" s="51">
        <v>0</v>
      </c>
    </row>
    <row r="148" spans="1:5">
      <c r="A148" s="52" t="str">
        <f>'2014'!B$16</f>
        <v>Mars</v>
      </c>
      <c r="B148" s="51">
        <f>'2014'!C$14</f>
        <v>2015</v>
      </c>
      <c r="C148" s="51">
        <v>0</v>
      </c>
      <c r="D148" s="51">
        <v>1</v>
      </c>
      <c r="E148" s="51">
        <v>1</v>
      </c>
    </row>
    <row r="149" spans="1:5">
      <c r="A149" s="52" t="str">
        <f>'2014'!B$16</f>
        <v>Mars</v>
      </c>
      <c r="B149" s="51">
        <f>'2014'!C$14</f>
        <v>2015</v>
      </c>
      <c r="C149" s="51">
        <v>0</v>
      </c>
      <c r="D149" s="51">
        <v>1</v>
      </c>
      <c r="E149" s="51">
        <v>1</v>
      </c>
    </row>
    <row r="150" spans="1:5">
      <c r="A150" s="52" t="str">
        <f>'2014'!B$16</f>
        <v>Mars</v>
      </c>
      <c r="B150" s="51">
        <f>'2014'!C$14</f>
        <v>2015</v>
      </c>
      <c r="C150" s="51">
        <v>0</v>
      </c>
      <c r="D150" s="51">
        <v>1</v>
      </c>
      <c r="E150" s="51">
        <v>1</v>
      </c>
    </row>
    <row r="151" spans="1:5">
      <c r="A151" s="52" t="str">
        <f>'2014'!B$16</f>
        <v>Mars</v>
      </c>
      <c r="B151" s="51">
        <f>'2014'!C$14</f>
        <v>2015</v>
      </c>
      <c r="C151" s="51">
        <v>0</v>
      </c>
      <c r="D151" s="51">
        <v>1</v>
      </c>
      <c r="E151" s="51">
        <v>1</v>
      </c>
    </row>
    <row r="152" spans="1:5">
      <c r="A152" s="52" t="str">
        <f>'2014'!B$16</f>
        <v>Mars</v>
      </c>
      <c r="B152" s="51">
        <f>'2014'!C$14</f>
        <v>2015</v>
      </c>
      <c r="C152" s="51">
        <v>0</v>
      </c>
      <c r="D152" s="51">
        <v>1</v>
      </c>
      <c r="E152" s="51">
        <v>1</v>
      </c>
    </row>
    <row r="153" spans="1:5">
      <c r="A153" s="52" t="str">
        <f>'2014'!B$16</f>
        <v>Mars</v>
      </c>
      <c r="B153" s="51">
        <f>'2014'!C$14</f>
        <v>2015</v>
      </c>
      <c r="C153" s="51">
        <v>0</v>
      </c>
      <c r="D153" s="51">
        <v>1</v>
      </c>
      <c r="E153" s="51">
        <v>1</v>
      </c>
    </row>
    <row r="154" spans="1:5">
      <c r="A154" s="52" t="str">
        <f>'2014'!B$16</f>
        <v>Mars</v>
      </c>
      <c r="B154" s="51">
        <f>'2014'!C$14</f>
        <v>2015</v>
      </c>
      <c r="C154" s="51">
        <v>0</v>
      </c>
      <c r="D154" s="51">
        <v>0</v>
      </c>
      <c r="E154" s="51">
        <v>0</v>
      </c>
    </row>
    <row r="155" spans="1:5">
      <c r="A155" s="52" t="str">
        <f>'2014'!B$16</f>
        <v>Mars</v>
      </c>
      <c r="B155" s="51">
        <f>'2014'!C$14</f>
        <v>2015</v>
      </c>
      <c r="C155" s="51">
        <v>0</v>
      </c>
      <c r="D155" s="51">
        <v>0</v>
      </c>
      <c r="E155" s="51">
        <v>0</v>
      </c>
    </row>
    <row r="156" spans="1:5">
      <c r="A156" s="52" t="str">
        <f>'2014'!B$16</f>
        <v>Mars</v>
      </c>
      <c r="B156" s="51">
        <f>'2014'!C$14</f>
        <v>2015</v>
      </c>
      <c r="C156" s="51">
        <v>0</v>
      </c>
      <c r="D156" s="51">
        <v>0</v>
      </c>
      <c r="E156" s="51">
        <v>0</v>
      </c>
    </row>
    <row r="157" spans="1:5">
      <c r="A157" s="52" t="str">
        <f>'2014'!B$16</f>
        <v>Mars</v>
      </c>
      <c r="B157" s="51">
        <f>'2014'!C$14</f>
        <v>2015</v>
      </c>
      <c r="C157" s="51">
        <v>0</v>
      </c>
      <c r="D157" s="51">
        <v>0</v>
      </c>
      <c r="E157" s="51">
        <v>0</v>
      </c>
    </row>
    <row r="158" spans="1:5">
      <c r="A158" s="52" t="str">
        <f>'2014'!B$16</f>
        <v>Mars</v>
      </c>
      <c r="B158" s="51">
        <f>'2014'!C$14</f>
        <v>2015</v>
      </c>
      <c r="C158" s="51">
        <v>0</v>
      </c>
      <c r="D158" s="51">
        <v>0</v>
      </c>
      <c r="E158" s="51">
        <v>0</v>
      </c>
    </row>
    <row r="159" spans="1:5">
      <c r="A159" s="52" t="str">
        <f>'2014'!B$16</f>
        <v>Mars</v>
      </c>
      <c r="B159" s="51">
        <f>'2014'!C$14</f>
        <v>2015</v>
      </c>
      <c r="C159" s="51">
        <v>0</v>
      </c>
      <c r="D159" s="51">
        <v>0</v>
      </c>
      <c r="E159" s="51">
        <v>0</v>
      </c>
    </row>
    <row r="160" spans="1:5">
      <c r="A160" s="52" t="str">
        <f>'2014'!B$17</f>
        <v>Avril</v>
      </c>
      <c r="B160" s="51">
        <f>'2014'!C$14</f>
        <v>2015</v>
      </c>
      <c r="C160" s="51">
        <v>0</v>
      </c>
      <c r="D160" s="51">
        <v>1</v>
      </c>
      <c r="E160" s="51">
        <v>1</v>
      </c>
    </row>
    <row r="161" spans="1:5">
      <c r="A161" s="52" t="str">
        <f>'2014'!B$17</f>
        <v>Avril</v>
      </c>
      <c r="B161" s="51">
        <f>'2014'!C$14</f>
        <v>2015</v>
      </c>
      <c r="C161" s="51">
        <v>0</v>
      </c>
      <c r="D161" s="51">
        <v>1</v>
      </c>
      <c r="E161" s="51">
        <v>1</v>
      </c>
    </row>
    <row r="162" spans="1:5">
      <c r="A162" s="52" t="str">
        <f>'2014'!B$17</f>
        <v>Avril</v>
      </c>
      <c r="B162" s="51">
        <f>'2014'!C$14</f>
        <v>2015</v>
      </c>
      <c r="C162" s="51">
        <v>0</v>
      </c>
      <c r="D162" s="51">
        <v>1</v>
      </c>
      <c r="E162" s="51">
        <v>1</v>
      </c>
    </row>
    <row r="163" spans="1:5">
      <c r="A163" s="52" t="str">
        <f>'2014'!B$17</f>
        <v>Avril</v>
      </c>
      <c r="B163" s="51">
        <f>'2014'!C$14</f>
        <v>2015</v>
      </c>
      <c r="C163" s="51">
        <v>0</v>
      </c>
      <c r="D163" s="51">
        <v>1</v>
      </c>
      <c r="E163" s="51">
        <v>1</v>
      </c>
    </row>
    <row r="164" spans="1:5">
      <c r="A164" s="52" t="str">
        <f>'2014'!B$17</f>
        <v>Avril</v>
      </c>
      <c r="B164" s="51">
        <f>'2014'!C$14</f>
        <v>2015</v>
      </c>
      <c r="C164" s="51">
        <v>0</v>
      </c>
      <c r="D164" s="51">
        <v>1</v>
      </c>
      <c r="E164" s="51">
        <v>1</v>
      </c>
    </row>
    <row r="165" spans="1:5">
      <c r="A165" s="52" t="str">
        <f>'2014'!B$17</f>
        <v>Avril</v>
      </c>
      <c r="B165" s="51">
        <f>'2014'!C$14</f>
        <v>2015</v>
      </c>
      <c r="C165" s="51">
        <v>0</v>
      </c>
      <c r="D165" s="51">
        <v>1</v>
      </c>
      <c r="E165" s="51">
        <v>1</v>
      </c>
    </row>
    <row r="166" spans="1:5">
      <c r="A166" s="52" t="str">
        <f>'2014'!B$17</f>
        <v>Avril</v>
      </c>
      <c r="B166" s="51">
        <f>'2014'!C$14</f>
        <v>2015</v>
      </c>
      <c r="C166" s="51">
        <v>0</v>
      </c>
      <c r="D166" s="51">
        <v>1</v>
      </c>
      <c r="E166" s="51">
        <v>1</v>
      </c>
    </row>
    <row r="167" spans="1:5">
      <c r="A167" s="52" t="str">
        <f>'2014'!B$17</f>
        <v>Avril</v>
      </c>
      <c r="B167" s="51">
        <f>'2014'!C$14</f>
        <v>2015</v>
      </c>
      <c r="C167" s="51">
        <v>0</v>
      </c>
      <c r="D167" s="51">
        <v>0</v>
      </c>
      <c r="E167" s="51">
        <v>0</v>
      </c>
    </row>
    <row r="168" spans="1:5">
      <c r="A168" s="52" t="str">
        <f>'2014'!B$17</f>
        <v>Avril</v>
      </c>
      <c r="B168" s="51">
        <f>'2014'!C$14</f>
        <v>2015</v>
      </c>
      <c r="C168" s="51">
        <v>0</v>
      </c>
      <c r="D168" s="51">
        <v>0</v>
      </c>
      <c r="E168" s="51">
        <v>0</v>
      </c>
    </row>
    <row r="169" spans="1:5">
      <c r="A169" s="52" t="str">
        <f>'2014'!B$17</f>
        <v>Avril</v>
      </c>
      <c r="B169" s="51">
        <f>'2014'!C$14</f>
        <v>2015</v>
      </c>
      <c r="C169" s="51">
        <v>0</v>
      </c>
      <c r="D169" s="51">
        <v>0</v>
      </c>
      <c r="E169" s="51">
        <v>0</v>
      </c>
    </row>
    <row r="170" spans="1:5">
      <c r="A170" s="52" t="str">
        <f>'2014'!B$17</f>
        <v>Avril</v>
      </c>
      <c r="B170" s="51">
        <f>'2014'!C$14</f>
        <v>2015</v>
      </c>
      <c r="C170" s="51">
        <v>0</v>
      </c>
      <c r="D170" s="51">
        <v>0</v>
      </c>
      <c r="E170" s="51">
        <v>0</v>
      </c>
    </row>
    <row r="171" spans="1:5">
      <c r="A171" s="52" t="str">
        <f>'2014'!B$17</f>
        <v>Avril</v>
      </c>
      <c r="B171" s="51">
        <f>'2014'!C$14</f>
        <v>2015</v>
      </c>
      <c r="C171" s="51">
        <v>0</v>
      </c>
      <c r="D171" s="51">
        <v>0</v>
      </c>
      <c r="E171" s="51">
        <v>0</v>
      </c>
    </row>
    <row r="172" spans="1:5">
      <c r="A172" s="52" t="str">
        <f>'2014'!B$18</f>
        <v>Mai</v>
      </c>
      <c r="B172" s="51">
        <f>'2014'!C$14</f>
        <v>2015</v>
      </c>
      <c r="C172" s="51">
        <v>0</v>
      </c>
      <c r="D172" s="51">
        <v>1</v>
      </c>
      <c r="E172" s="51">
        <v>1</v>
      </c>
    </row>
    <row r="173" spans="1:5">
      <c r="A173" s="52" t="str">
        <f>'2014'!B$18</f>
        <v>Mai</v>
      </c>
      <c r="B173" s="51">
        <f>'2014'!C$14</f>
        <v>2015</v>
      </c>
      <c r="C173" s="51">
        <v>0</v>
      </c>
      <c r="D173" s="51">
        <v>1</v>
      </c>
      <c r="E173" s="51">
        <v>1</v>
      </c>
    </row>
    <row r="174" spans="1:5">
      <c r="A174" s="52" t="str">
        <f>'2014'!B$18</f>
        <v>Mai</v>
      </c>
      <c r="B174" s="51">
        <f>'2014'!C$14</f>
        <v>2015</v>
      </c>
      <c r="C174" s="51">
        <v>0</v>
      </c>
      <c r="D174" s="51">
        <v>1</v>
      </c>
      <c r="E174" s="51">
        <v>1</v>
      </c>
    </row>
    <row r="175" spans="1:5">
      <c r="A175" s="52" t="str">
        <f>'2014'!B$18</f>
        <v>Mai</v>
      </c>
      <c r="B175" s="51">
        <f>'2014'!C$14</f>
        <v>2015</v>
      </c>
      <c r="C175" s="51">
        <v>0</v>
      </c>
      <c r="D175" s="51">
        <v>1</v>
      </c>
      <c r="E175" s="51">
        <v>1</v>
      </c>
    </row>
    <row r="176" spans="1:5">
      <c r="A176" s="52" t="str">
        <f>'2014'!B$18</f>
        <v>Mai</v>
      </c>
      <c r="B176" s="51">
        <f>'2014'!C$14</f>
        <v>2015</v>
      </c>
      <c r="C176" s="51">
        <v>0</v>
      </c>
      <c r="D176" s="51">
        <v>1</v>
      </c>
      <c r="E176" s="51">
        <v>1</v>
      </c>
    </row>
    <row r="177" spans="1:5">
      <c r="A177" s="52" t="str">
        <f>'2014'!B$18</f>
        <v>Mai</v>
      </c>
      <c r="B177" s="51">
        <f>'2014'!C$14</f>
        <v>2015</v>
      </c>
      <c r="C177" s="51">
        <v>0</v>
      </c>
      <c r="D177" s="51">
        <v>1</v>
      </c>
      <c r="E177" s="51">
        <v>1</v>
      </c>
    </row>
    <row r="178" spans="1:5">
      <c r="A178" s="52" t="str">
        <f>'2014'!B$18</f>
        <v>Mai</v>
      </c>
      <c r="B178" s="51">
        <f>'2014'!C$14</f>
        <v>2015</v>
      </c>
      <c r="C178" s="51">
        <v>0</v>
      </c>
      <c r="D178" s="51">
        <v>1</v>
      </c>
      <c r="E178" s="51">
        <v>1</v>
      </c>
    </row>
    <row r="179" spans="1:5">
      <c r="A179" s="52" t="str">
        <f>'2014'!B$18</f>
        <v>Mai</v>
      </c>
      <c r="B179" s="51">
        <f>'2014'!C$14</f>
        <v>2015</v>
      </c>
      <c r="C179" s="51">
        <v>0</v>
      </c>
      <c r="D179" s="51">
        <v>1</v>
      </c>
      <c r="E179" s="51">
        <v>1</v>
      </c>
    </row>
    <row r="180" spans="1:5">
      <c r="A180" s="52" t="str">
        <f>'2014'!B$18</f>
        <v>Mai</v>
      </c>
      <c r="B180" s="51">
        <f>'2014'!C$14</f>
        <v>2015</v>
      </c>
      <c r="C180" s="51">
        <v>0</v>
      </c>
      <c r="D180" s="51">
        <v>0</v>
      </c>
      <c r="E180" s="51">
        <v>0</v>
      </c>
    </row>
    <row r="181" spans="1:5">
      <c r="A181" s="52" t="str">
        <f>'2014'!B$18</f>
        <v>Mai</v>
      </c>
      <c r="B181" s="51">
        <f>'2014'!C$14</f>
        <v>2015</v>
      </c>
      <c r="C181" s="51">
        <v>0</v>
      </c>
      <c r="D181" s="51">
        <v>0</v>
      </c>
      <c r="E181" s="51">
        <v>0</v>
      </c>
    </row>
    <row r="182" spans="1:5">
      <c r="A182" s="52" t="str">
        <f>'2014'!B$18</f>
        <v>Mai</v>
      </c>
      <c r="B182" s="51">
        <f>'2014'!C$14</f>
        <v>2015</v>
      </c>
      <c r="C182" s="51">
        <v>0</v>
      </c>
      <c r="D182" s="51">
        <v>0</v>
      </c>
      <c r="E182" s="51">
        <v>0</v>
      </c>
    </row>
    <row r="183" spans="1:5">
      <c r="A183" s="52" t="str">
        <f>'2014'!B$18</f>
        <v>Mai</v>
      </c>
      <c r="B183" s="51">
        <f>'2014'!C$14</f>
        <v>2015</v>
      </c>
      <c r="C183" s="51">
        <v>0</v>
      </c>
      <c r="D183" s="51">
        <v>0</v>
      </c>
      <c r="E183" s="51">
        <v>0</v>
      </c>
    </row>
    <row r="184" spans="1:5">
      <c r="A184" s="52" t="str">
        <f>'2014'!B$19</f>
        <v>Juin</v>
      </c>
      <c r="B184" s="51">
        <f>'2014'!C$14</f>
        <v>2015</v>
      </c>
      <c r="C184" s="51">
        <v>0</v>
      </c>
      <c r="D184" s="51">
        <v>1</v>
      </c>
      <c r="E184" s="51">
        <v>1</v>
      </c>
    </row>
    <row r="185" spans="1:5">
      <c r="A185" s="52" t="str">
        <f>'2014'!B$19</f>
        <v>Juin</v>
      </c>
      <c r="B185" s="51">
        <f>'2014'!C$14</f>
        <v>2015</v>
      </c>
      <c r="C185" s="51">
        <v>0</v>
      </c>
      <c r="D185" s="51">
        <v>1</v>
      </c>
      <c r="E185" s="51">
        <v>1</v>
      </c>
    </row>
    <row r="186" spans="1:5">
      <c r="A186" s="52" t="str">
        <f>'2014'!B$19</f>
        <v>Juin</v>
      </c>
      <c r="B186" s="51">
        <f>'2014'!C$14</f>
        <v>2015</v>
      </c>
      <c r="C186" s="51">
        <v>0</v>
      </c>
      <c r="D186" s="51">
        <v>1</v>
      </c>
      <c r="E186" s="51">
        <v>1</v>
      </c>
    </row>
    <row r="187" spans="1:5">
      <c r="A187" s="52" t="str">
        <f>'2014'!B$19</f>
        <v>Juin</v>
      </c>
      <c r="B187" s="51">
        <f>'2014'!C$14</f>
        <v>2015</v>
      </c>
      <c r="C187" s="51">
        <v>0</v>
      </c>
      <c r="D187" s="51">
        <v>1</v>
      </c>
      <c r="E187" s="51">
        <v>1</v>
      </c>
    </row>
    <row r="188" spans="1:5">
      <c r="A188" s="52" t="str">
        <f>'2014'!B$19</f>
        <v>Juin</v>
      </c>
      <c r="B188" s="51">
        <f>'2014'!C$14</f>
        <v>2015</v>
      </c>
      <c r="C188" s="51">
        <v>0</v>
      </c>
      <c r="D188" s="51">
        <v>1</v>
      </c>
      <c r="E188" s="51">
        <v>1</v>
      </c>
    </row>
    <row r="189" spans="1:5">
      <c r="A189" s="52" t="str">
        <f>'2014'!B$19</f>
        <v>Juin</v>
      </c>
      <c r="B189" s="51">
        <f>'2014'!C$14</f>
        <v>2015</v>
      </c>
      <c r="C189" s="51">
        <v>0</v>
      </c>
      <c r="D189" s="51">
        <v>1</v>
      </c>
      <c r="E189" s="51">
        <v>1</v>
      </c>
    </row>
    <row r="190" spans="1:5">
      <c r="A190" s="52" t="str">
        <f>'2014'!B$19</f>
        <v>Juin</v>
      </c>
      <c r="B190" s="51">
        <f>'2014'!C$14</f>
        <v>2015</v>
      </c>
      <c r="C190" s="51">
        <v>0</v>
      </c>
      <c r="D190" s="51">
        <v>1</v>
      </c>
      <c r="E190" s="51">
        <v>1</v>
      </c>
    </row>
    <row r="191" spans="1:5">
      <c r="A191" s="52" t="str">
        <f>'2014'!B$19</f>
        <v>Juin</v>
      </c>
      <c r="B191" s="51">
        <f>'2014'!C$14</f>
        <v>2015</v>
      </c>
      <c r="C191" s="51">
        <v>0</v>
      </c>
      <c r="D191" s="51">
        <v>1</v>
      </c>
      <c r="E191" s="51">
        <v>1</v>
      </c>
    </row>
    <row r="192" spans="1:5">
      <c r="A192" s="52" t="str">
        <f>'2014'!B$19</f>
        <v>Juin</v>
      </c>
      <c r="B192" s="51">
        <f>'2014'!C$14</f>
        <v>2015</v>
      </c>
      <c r="C192" s="51">
        <v>0</v>
      </c>
      <c r="D192" s="51">
        <v>1</v>
      </c>
      <c r="E192" s="51">
        <v>1</v>
      </c>
    </row>
    <row r="193" spans="1:5">
      <c r="A193" s="52" t="str">
        <f>'2014'!B$19</f>
        <v>Juin</v>
      </c>
      <c r="B193" s="51">
        <f>'2014'!C$14</f>
        <v>2015</v>
      </c>
      <c r="C193" s="51">
        <v>0</v>
      </c>
      <c r="D193" s="51">
        <v>1</v>
      </c>
      <c r="E193" s="51">
        <v>1</v>
      </c>
    </row>
    <row r="194" spans="1:5">
      <c r="A194" s="52" t="str">
        <f>'2014'!B$19</f>
        <v>Juin</v>
      </c>
      <c r="B194" s="51">
        <f>'2014'!C$14</f>
        <v>2015</v>
      </c>
      <c r="C194" s="51">
        <v>0</v>
      </c>
      <c r="D194" s="51">
        <v>0</v>
      </c>
      <c r="E194" s="51">
        <v>0</v>
      </c>
    </row>
    <row r="195" spans="1:5">
      <c r="A195" s="52" t="str">
        <f>'2014'!B$19</f>
        <v>Juin</v>
      </c>
      <c r="B195" s="51">
        <f>'2014'!C$14</f>
        <v>2015</v>
      </c>
      <c r="C195" s="51">
        <v>0</v>
      </c>
      <c r="D195" s="51">
        <v>0</v>
      </c>
      <c r="E195" s="51">
        <v>0</v>
      </c>
    </row>
    <row r="196" spans="1:5">
      <c r="A196" s="52" t="str">
        <f>'2014'!B$20</f>
        <v>Juillet</v>
      </c>
      <c r="B196" s="51">
        <f>'2014'!C$14</f>
        <v>2015</v>
      </c>
      <c r="C196" s="51">
        <v>0</v>
      </c>
      <c r="D196" s="53">
        <v>1</v>
      </c>
      <c r="E196" s="53">
        <v>1</v>
      </c>
    </row>
    <row r="197" spans="1:5">
      <c r="A197" s="52" t="str">
        <f>'2014'!B$20</f>
        <v>Juillet</v>
      </c>
      <c r="B197" s="51">
        <f>'2014'!C$14</f>
        <v>2015</v>
      </c>
      <c r="C197" s="51">
        <v>0</v>
      </c>
      <c r="D197" s="53">
        <v>1</v>
      </c>
      <c r="E197" s="53">
        <v>1</v>
      </c>
    </row>
    <row r="198" spans="1:5">
      <c r="A198" s="52" t="str">
        <f>'2014'!B$20</f>
        <v>Juillet</v>
      </c>
      <c r="B198" s="51">
        <f>'2014'!C$14</f>
        <v>2015</v>
      </c>
      <c r="C198" s="51">
        <v>0</v>
      </c>
      <c r="D198" s="53">
        <v>1</v>
      </c>
      <c r="E198" s="53">
        <v>1</v>
      </c>
    </row>
    <row r="199" spans="1:5">
      <c r="A199" s="52" t="str">
        <f>'2014'!B$20</f>
        <v>Juillet</v>
      </c>
      <c r="B199" s="51">
        <f>'2014'!C$14</f>
        <v>2015</v>
      </c>
      <c r="C199" s="51">
        <v>0</v>
      </c>
      <c r="D199" s="53">
        <v>1</v>
      </c>
      <c r="E199" s="53">
        <v>1</v>
      </c>
    </row>
    <row r="200" spans="1:5">
      <c r="A200" s="52" t="str">
        <f>'2014'!B$20</f>
        <v>Juillet</v>
      </c>
      <c r="B200" s="51">
        <f>'2014'!C$14</f>
        <v>2015</v>
      </c>
      <c r="C200" s="51">
        <v>0</v>
      </c>
      <c r="D200" s="53">
        <v>1</v>
      </c>
      <c r="E200" s="53">
        <v>1</v>
      </c>
    </row>
    <row r="201" spans="1:5">
      <c r="A201" s="52" t="str">
        <f>'2014'!B$20</f>
        <v>Juillet</v>
      </c>
      <c r="B201" s="51">
        <f>'2014'!C$14</f>
        <v>2015</v>
      </c>
      <c r="C201" s="51">
        <v>0</v>
      </c>
      <c r="D201" s="53">
        <v>1</v>
      </c>
      <c r="E201" s="53">
        <v>1</v>
      </c>
    </row>
    <row r="202" spans="1:5">
      <c r="A202" s="52" t="str">
        <f>'2014'!B$20</f>
        <v>Juillet</v>
      </c>
      <c r="B202" s="51">
        <f>'2014'!C$14</f>
        <v>2015</v>
      </c>
      <c r="C202" s="51">
        <v>0</v>
      </c>
      <c r="D202" s="53">
        <v>1</v>
      </c>
      <c r="E202" s="53">
        <v>1</v>
      </c>
    </row>
    <row r="203" spans="1:5">
      <c r="A203" s="52" t="str">
        <f>'2014'!B$20</f>
        <v>Juillet</v>
      </c>
      <c r="B203" s="51">
        <f>'2014'!C$14</f>
        <v>2015</v>
      </c>
      <c r="C203" s="51">
        <v>0</v>
      </c>
      <c r="D203" s="53">
        <v>1</v>
      </c>
      <c r="E203" s="53">
        <v>1</v>
      </c>
    </row>
    <row r="204" spans="1:5">
      <c r="A204" s="52" t="str">
        <f>'2014'!B$20</f>
        <v>Juillet</v>
      </c>
      <c r="B204" s="51">
        <f>'2014'!C$14</f>
        <v>2015</v>
      </c>
      <c r="C204" s="51">
        <v>0</v>
      </c>
      <c r="D204" s="53">
        <v>1</v>
      </c>
      <c r="E204" s="53">
        <v>1</v>
      </c>
    </row>
    <row r="205" spans="1:5">
      <c r="A205" s="52" t="str">
        <f>'2014'!B$20</f>
        <v>Juillet</v>
      </c>
      <c r="B205" s="51">
        <f>'2014'!C$14</f>
        <v>2015</v>
      </c>
      <c r="C205" s="51">
        <v>0</v>
      </c>
      <c r="D205" s="51">
        <v>0</v>
      </c>
      <c r="E205" s="51">
        <v>0</v>
      </c>
    </row>
    <row r="206" spans="1:5">
      <c r="A206" s="52" t="str">
        <f>'2014'!B$20</f>
        <v>Juillet</v>
      </c>
      <c r="B206" s="51">
        <f>'2014'!C$14</f>
        <v>2015</v>
      </c>
      <c r="C206" s="51">
        <v>0</v>
      </c>
      <c r="D206" s="51">
        <v>0</v>
      </c>
      <c r="E206" s="51">
        <v>0</v>
      </c>
    </row>
    <row r="207" spans="1:5">
      <c r="A207" s="52" t="str">
        <f>'2014'!B$20</f>
        <v>Juillet</v>
      </c>
      <c r="B207" s="51">
        <f>'2014'!C$14</f>
        <v>2015</v>
      </c>
      <c r="C207" s="51">
        <v>0</v>
      </c>
      <c r="D207" s="51">
        <v>0</v>
      </c>
      <c r="E207" s="51">
        <v>0</v>
      </c>
    </row>
    <row r="208" spans="1:5">
      <c r="A208" s="52" t="str">
        <f>'2014'!B$21</f>
        <v>Aout</v>
      </c>
      <c r="B208" s="51">
        <f>'2014'!C$14</f>
        <v>2015</v>
      </c>
      <c r="C208" s="51">
        <v>0</v>
      </c>
      <c r="D208" s="51">
        <v>1</v>
      </c>
      <c r="E208" s="51">
        <v>1</v>
      </c>
    </row>
    <row r="209" spans="1:5">
      <c r="A209" s="52" t="str">
        <f>'2014'!B$21</f>
        <v>Aout</v>
      </c>
      <c r="B209" s="51">
        <f>'2014'!C$14</f>
        <v>2015</v>
      </c>
      <c r="C209" s="51">
        <v>0</v>
      </c>
      <c r="D209" s="51">
        <v>1</v>
      </c>
      <c r="E209" s="51">
        <v>1</v>
      </c>
    </row>
    <row r="210" spans="1:5">
      <c r="A210" s="52" t="str">
        <f>'2014'!B$21</f>
        <v>Aout</v>
      </c>
      <c r="B210" s="51">
        <f>'2014'!C$14</f>
        <v>2015</v>
      </c>
      <c r="C210" s="51">
        <v>0</v>
      </c>
      <c r="D210" s="51">
        <v>1</v>
      </c>
      <c r="E210" s="51">
        <v>1</v>
      </c>
    </row>
    <row r="211" spans="1:5">
      <c r="A211" s="52" t="str">
        <f>'2014'!B$21</f>
        <v>Aout</v>
      </c>
      <c r="B211" s="51">
        <f>'2014'!C$14</f>
        <v>2015</v>
      </c>
      <c r="C211" s="51">
        <v>0</v>
      </c>
      <c r="D211" s="51">
        <v>1</v>
      </c>
      <c r="E211" s="51">
        <v>1</v>
      </c>
    </row>
    <row r="212" spans="1:5">
      <c r="A212" s="52" t="str">
        <f>'2014'!B$21</f>
        <v>Aout</v>
      </c>
      <c r="B212" s="51">
        <f>'2014'!C$14</f>
        <v>2015</v>
      </c>
      <c r="C212" s="51">
        <v>0</v>
      </c>
      <c r="D212" s="51">
        <v>0</v>
      </c>
      <c r="E212" s="51">
        <v>0</v>
      </c>
    </row>
    <row r="213" spans="1:5">
      <c r="A213" s="52" t="str">
        <f>'2014'!B$21</f>
        <v>Aout</v>
      </c>
      <c r="B213" s="51">
        <f>'2014'!C$14</f>
        <v>2015</v>
      </c>
      <c r="C213" s="51">
        <v>0</v>
      </c>
      <c r="D213" s="51">
        <v>0</v>
      </c>
      <c r="E213" s="51">
        <v>0</v>
      </c>
    </row>
    <row r="214" spans="1:5">
      <c r="A214" s="52" t="str">
        <f>'2014'!B$21</f>
        <v>Aout</v>
      </c>
      <c r="B214" s="51">
        <f>'2014'!C$14</f>
        <v>2015</v>
      </c>
      <c r="C214" s="51">
        <v>0</v>
      </c>
      <c r="D214" s="51">
        <v>0</v>
      </c>
      <c r="E214" s="51">
        <v>0</v>
      </c>
    </row>
    <row r="215" spans="1:5">
      <c r="A215" s="52" t="str">
        <f>'2014'!B$21</f>
        <v>Aout</v>
      </c>
      <c r="B215" s="51">
        <f>'2014'!C$14</f>
        <v>2015</v>
      </c>
      <c r="C215" s="51">
        <v>0</v>
      </c>
      <c r="D215" s="51">
        <v>0</v>
      </c>
      <c r="E215" s="51">
        <v>0</v>
      </c>
    </row>
    <row r="216" spans="1:5">
      <c r="A216" s="52" t="str">
        <f>'2014'!B$21</f>
        <v>Aout</v>
      </c>
      <c r="B216" s="51">
        <f>'2014'!C$14</f>
        <v>2015</v>
      </c>
      <c r="C216" s="51">
        <v>0</v>
      </c>
      <c r="D216" s="51">
        <v>0</v>
      </c>
      <c r="E216" s="51">
        <v>0</v>
      </c>
    </row>
    <row r="217" spans="1:5">
      <c r="A217" s="52" t="str">
        <f>'2014'!B$21</f>
        <v>Aout</v>
      </c>
      <c r="B217" s="51">
        <f>'2014'!C$14</f>
        <v>2015</v>
      </c>
      <c r="C217" s="51">
        <v>0</v>
      </c>
      <c r="D217" s="51">
        <v>0</v>
      </c>
      <c r="E217" s="51">
        <v>0</v>
      </c>
    </row>
    <row r="218" spans="1:5">
      <c r="A218" s="52" t="str">
        <f>'2014'!B$21</f>
        <v>Aout</v>
      </c>
      <c r="B218" s="51">
        <f>'2014'!C$14</f>
        <v>2015</v>
      </c>
      <c r="C218" s="51">
        <v>0</v>
      </c>
      <c r="D218" s="51">
        <v>0</v>
      </c>
      <c r="E218" s="51">
        <v>0</v>
      </c>
    </row>
    <row r="219" spans="1:5">
      <c r="A219" s="52" t="str">
        <f>'2014'!B$21</f>
        <v>Aout</v>
      </c>
      <c r="B219" s="51">
        <f>'2014'!C$14</f>
        <v>2015</v>
      </c>
      <c r="C219" s="51">
        <v>0</v>
      </c>
      <c r="D219" s="51">
        <v>0</v>
      </c>
      <c r="E219" s="51">
        <v>0</v>
      </c>
    </row>
    <row r="220" spans="1:5">
      <c r="A220" s="52" t="str">
        <f>'2014'!B$22</f>
        <v>Septembre</v>
      </c>
      <c r="B220" s="51">
        <f>'2014'!C$14</f>
        <v>2015</v>
      </c>
      <c r="C220" s="51">
        <v>0</v>
      </c>
      <c r="D220" s="51">
        <v>1</v>
      </c>
      <c r="E220" s="51">
        <v>1</v>
      </c>
    </row>
    <row r="221" spans="1:5">
      <c r="A221" s="52" t="str">
        <f>'2014'!B$22</f>
        <v>Septembre</v>
      </c>
      <c r="B221" s="51">
        <f>'2014'!C$14</f>
        <v>2015</v>
      </c>
      <c r="C221" s="51">
        <v>0</v>
      </c>
      <c r="D221" s="51">
        <v>1</v>
      </c>
      <c r="E221" s="51">
        <v>1</v>
      </c>
    </row>
    <row r="222" spans="1:5">
      <c r="A222" s="52" t="str">
        <f>'2014'!B$22</f>
        <v>Septembre</v>
      </c>
      <c r="B222" s="51">
        <f>'2014'!C$14</f>
        <v>2015</v>
      </c>
      <c r="C222" s="51">
        <v>0</v>
      </c>
      <c r="D222" s="51">
        <v>1</v>
      </c>
      <c r="E222" s="51">
        <v>1</v>
      </c>
    </row>
    <row r="223" spans="1:5">
      <c r="A223" s="52" t="str">
        <f>'2014'!B$22</f>
        <v>Septembre</v>
      </c>
      <c r="B223" s="51">
        <f>'2014'!C$14</f>
        <v>2015</v>
      </c>
      <c r="C223" s="51">
        <v>0</v>
      </c>
      <c r="D223" s="51">
        <v>1</v>
      </c>
      <c r="E223" s="51">
        <v>1</v>
      </c>
    </row>
    <row r="224" spans="1:5">
      <c r="A224" s="52" t="str">
        <f>'2014'!B$22</f>
        <v>Septembre</v>
      </c>
      <c r="B224" s="51">
        <f>'2014'!C$14</f>
        <v>2015</v>
      </c>
      <c r="C224" s="51">
        <v>0</v>
      </c>
      <c r="D224" s="51">
        <v>1</v>
      </c>
      <c r="E224" s="51">
        <v>1</v>
      </c>
    </row>
    <row r="225" spans="1:5">
      <c r="A225" s="52" t="str">
        <f>'2014'!B$22</f>
        <v>Septembre</v>
      </c>
      <c r="B225" s="51">
        <f>'2014'!C$14</f>
        <v>2015</v>
      </c>
      <c r="C225" s="51">
        <v>0</v>
      </c>
      <c r="D225" s="51">
        <v>0</v>
      </c>
      <c r="E225" s="51">
        <v>0</v>
      </c>
    </row>
    <row r="226" spans="1:5">
      <c r="A226" s="52" t="str">
        <f>'2014'!B$22</f>
        <v>Septembre</v>
      </c>
      <c r="B226" s="51">
        <f>'2014'!C$14</f>
        <v>2015</v>
      </c>
      <c r="C226" s="51">
        <v>0</v>
      </c>
      <c r="D226" s="51">
        <v>0</v>
      </c>
      <c r="E226" s="51">
        <v>0</v>
      </c>
    </row>
    <row r="227" spans="1:5">
      <c r="A227" s="52" t="str">
        <f>'2014'!B$22</f>
        <v>Septembre</v>
      </c>
      <c r="B227" s="51">
        <f>'2014'!C$14</f>
        <v>2015</v>
      </c>
      <c r="C227" s="51">
        <v>0</v>
      </c>
      <c r="D227" s="51">
        <v>0</v>
      </c>
      <c r="E227" s="51">
        <v>0</v>
      </c>
    </row>
    <row r="228" spans="1:5">
      <c r="A228" s="52" t="str">
        <f>'2014'!B$22</f>
        <v>Septembre</v>
      </c>
      <c r="B228" s="51">
        <f>'2014'!C$14</f>
        <v>2015</v>
      </c>
      <c r="C228" s="51">
        <v>0</v>
      </c>
      <c r="D228" s="51">
        <v>0</v>
      </c>
      <c r="E228" s="51">
        <v>0</v>
      </c>
    </row>
    <row r="229" spans="1:5">
      <c r="A229" s="52" t="str">
        <f>'2014'!B$22</f>
        <v>Septembre</v>
      </c>
      <c r="B229" s="51">
        <f>'2014'!C$14</f>
        <v>2015</v>
      </c>
      <c r="C229" s="51">
        <v>0</v>
      </c>
      <c r="D229" s="51">
        <v>0</v>
      </c>
      <c r="E229" s="51">
        <v>0</v>
      </c>
    </row>
    <row r="230" spans="1:5">
      <c r="A230" s="52" t="str">
        <f>'2014'!B$22</f>
        <v>Septembre</v>
      </c>
      <c r="B230" s="51">
        <f>'2014'!C$14</f>
        <v>2015</v>
      </c>
      <c r="C230" s="51">
        <v>0</v>
      </c>
      <c r="D230" s="51">
        <v>0</v>
      </c>
      <c r="E230" s="51">
        <v>0</v>
      </c>
    </row>
    <row r="231" spans="1:5">
      <c r="A231" s="52" t="str">
        <f>'2014'!B$22</f>
        <v>Septembre</v>
      </c>
      <c r="B231" s="51">
        <f>'2014'!C$14</f>
        <v>2015</v>
      </c>
      <c r="C231" s="51">
        <v>0</v>
      </c>
      <c r="D231" s="51">
        <v>0</v>
      </c>
      <c r="E231" s="51">
        <v>0</v>
      </c>
    </row>
    <row r="232" spans="1:5">
      <c r="A232" s="52" t="str">
        <f>'2014'!B$23</f>
        <v>Octobre</v>
      </c>
      <c r="B232" s="51">
        <f>'2014'!C$14</f>
        <v>2015</v>
      </c>
      <c r="C232" s="51">
        <v>0</v>
      </c>
      <c r="D232" s="51">
        <v>1</v>
      </c>
      <c r="E232" s="51">
        <v>1</v>
      </c>
    </row>
    <row r="233" spans="1:5">
      <c r="A233" s="52" t="str">
        <f>'2014'!B$23</f>
        <v>Octobre</v>
      </c>
      <c r="B233" s="51">
        <f>'2014'!C$14</f>
        <v>2015</v>
      </c>
      <c r="C233" s="51">
        <v>0</v>
      </c>
      <c r="D233" s="51">
        <v>1</v>
      </c>
      <c r="E233" s="51">
        <v>1</v>
      </c>
    </row>
    <row r="234" spans="1:5">
      <c r="A234" s="52" t="str">
        <f>'2014'!B$23</f>
        <v>Octobre</v>
      </c>
      <c r="B234" s="51">
        <f>'2014'!C$14</f>
        <v>2015</v>
      </c>
      <c r="C234" s="51">
        <v>0</v>
      </c>
      <c r="D234" s="51">
        <v>1</v>
      </c>
      <c r="E234" s="51">
        <v>1</v>
      </c>
    </row>
    <row r="235" spans="1:5">
      <c r="A235" s="52" t="str">
        <f>'2014'!B$23</f>
        <v>Octobre</v>
      </c>
      <c r="B235" s="51">
        <f>'2014'!C$14</f>
        <v>2015</v>
      </c>
      <c r="C235" s="51">
        <v>0</v>
      </c>
      <c r="D235" s="51">
        <v>1</v>
      </c>
      <c r="E235" s="51">
        <v>1</v>
      </c>
    </row>
    <row r="236" spans="1:5">
      <c r="A236" s="52" t="str">
        <f>'2014'!B$23</f>
        <v>Octobre</v>
      </c>
      <c r="B236" s="51">
        <f>'2014'!C$14</f>
        <v>2015</v>
      </c>
      <c r="C236" s="51">
        <v>0</v>
      </c>
      <c r="D236" s="51">
        <v>1</v>
      </c>
      <c r="E236" s="51">
        <v>1</v>
      </c>
    </row>
    <row r="237" spans="1:5">
      <c r="A237" s="52" t="str">
        <f>'2014'!B$23</f>
        <v>Octobre</v>
      </c>
      <c r="B237" s="51">
        <f>'2014'!C$14</f>
        <v>2015</v>
      </c>
      <c r="C237" s="51">
        <v>0</v>
      </c>
      <c r="D237" s="51">
        <v>1</v>
      </c>
      <c r="E237" s="51">
        <v>1</v>
      </c>
    </row>
    <row r="238" spans="1:5">
      <c r="A238" s="52" t="str">
        <f>'2014'!B$23</f>
        <v>Octobre</v>
      </c>
      <c r="B238" s="51">
        <f>'2014'!C$14</f>
        <v>2015</v>
      </c>
      <c r="C238" s="51">
        <v>0</v>
      </c>
      <c r="D238" s="51">
        <v>1</v>
      </c>
      <c r="E238" s="51">
        <v>1</v>
      </c>
    </row>
    <row r="239" spans="1:5">
      <c r="A239" s="52" t="str">
        <f>'2014'!B$23</f>
        <v>Octobre</v>
      </c>
      <c r="B239" s="51">
        <f>'2014'!C$14</f>
        <v>2015</v>
      </c>
      <c r="C239" s="51">
        <v>0</v>
      </c>
      <c r="D239" s="51">
        <v>1</v>
      </c>
      <c r="E239" s="51">
        <v>1</v>
      </c>
    </row>
    <row r="240" spans="1:5">
      <c r="A240" s="52" t="str">
        <f>'2014'!B$23</f>
        <v>Octobre</v>
      </c>
      <c r="B240" s="51">
        <f>'2014'!C$14</f>
        <v>2015</v>
      </c>
      <c r="C240" s="51">
        <v>0</v>
      </c>
      <c r="D240" s="51">
        <v>1</v>
      </c>
      <c r="E240" s="51">
        <v>1</v>
      </c>
    </row>
    <row r="241" spans="1:5">
      <c r="A241" s="52" t="str">
        <f>'2014'!B$23</f>
        <v>Octobre</v>
      </c>
      <c r="B241" s="51">
        <f>'2014'!C$14</f>
        <v>2015</v>
      </c>
      <c r="C241" s="51">
        <v>0</v>
      </c>
      <c r="D241" s="51">
        <v>0</v>
      </c>
      <c r="E241" s="51">
        <v>0</v>
      </c>
    </row>
    <row r="242" spans="1:5">
      <c r="A242" s="52" t="str">
        <f>'2014'!B$23</f>
        <v>Octobre</v>
      </c>
      <c r="B242" s="51">
        <f>'2014'!C$14</f>
        <v>2015</v>
      </c>
      <c r="C242" s="51">
        <v>0</v>
      </c>
      <c r="D242" s="51">
        <v>0</v>
      </c>
      <c r="E242" s="51">
        <v>0</v>
      </c>
    </row>
    <row r="243" spans="1:5">
      <c r="A243" s="52" t="str">
        <f>'2014'!B$23</f>
        <v>Octobre</v>
      </c>
      <c r="B243" s="51">
        <f>'2014'!C$14</f>
        <v>2015</v>
      </c>
      <c r="C243" s="51">
        <v>0</v>
      </c>
      <c r="D243" s="51">
        <v>0</v>
      </c>
      <c r="E243" s="51">
        <v>0</v>
      </c>
    </row>
    <row r="244" spans="1:5">
      <c r="A244" s="52" t="str">
        <f>'2014'!B$24</f>
        <v>Novembre</v>
      </c>
      <c r="B244" s="51">
        <f>'2014'!C$14</f>
        <v>2015</v>
      </c>
      <c r="C244" s="51">
        <v>0</v>
      </c>
      <c r="D244" s="51">
        <v>1</v>
      </c>
      <c r="E244" s="51">
        <v>1</v>
      </c>
    </row>
    <row r="245" spans="1:5">
      <c r="A245" s="52" t="str">
        <f>'2014'!B$24</f>
        <v>Novembre</v>
      </c>
      <c r="B245" s="51">
        <f>'2014'!C$14</f>
        <v>2015</v>
      </c>
      <c r="C245" s="51">
        <v>0</v>
      </c>
      <c r="D245" s="51">
        <v>1</v>
      </c>
      <c r="E245" s="51">
        <v>1</v>
      </c>
    </row>
    <row r="246" spans="1:5">
      <c r="A246" s="52" t="str">
        <f>'2014'!B$24</f>
        <v>Novembre</v>
      </c>
      <c r="B246" s="51">
        <f>'2014'!C$14</f>
        <v>2015</v>
      </c>
      <c r="C246" s="51">
        <v>0</v>
      </c>
      <c r="D246" s="51">
        <v>1</v>
      </c>
      <c r="E246" s="51">
        <v>1</v>
      </c>
    </row>
    <row r="247" spans="1:5">
      <c r="A247" s="52" t="str">
        <f>'2014'!B$24</f>
        <v>Novembre</v>
      </c>
      <c r="B247" s="51">
        <f>'2014'!C$14</f>
        <v>2015</v>
      </c>
      <c r="C247" s="51">
        <v>0</v>
      </c>
      <c r="D247" s="51">
        <v>1</v>
      </c>
      <c r="E247" s="51">
        <v>1</v>
      </c>
    </row>
    <row r="248" spans="1:5">
      <c r="A248" s="52" t="str">
        <f>'2014'!B$24</f>
        <v>Novembre</v>
      </c>
      <c r="B248" s="51">
        <f>'2014'!C$14</f>
        <v>2015</v>
      </c>
      <c r="C248" s="51">
        <v>0</v>
      </c>
      <c r="D248" s="51">
        <v>1</v>
      </c>
      <c r="E248" s="51">
        <v>1</v>
      </c>
    </row>
    <row r="249" spans="1:5">
      <c r="A249" s="52" t="str">
        <f>'2014'!B$24</f>
        <v>Novembre</v>
      </c>
      <c r="B249" s="51">
        <f>'2014'!C$14</f>
        <v>2015</v>
      </c>
      <c r="C249" s="51">
        <v>0</v>
      </c>
      <c r="D249" s="51">
        <v>1</v>
      </c>
      <c r="E249" s="51">
        <v>1</v>
      </c>
    </row>
    <row r="250" spans="1:5">
      <c r="A250" s="52" t="str">
        <f>'2014'!B$24</f>
        <v>Novembre</v>
      </c>
      <c r="B250" s="51">
        <f>'2014'!C$14</f>
        <v>2015</v>
      </c>
      <c r="C250" s="51">
        <v>0</v>
      </c>
      <c r="D250" s="51">
        <v>1</v>
      </c>
      <c r="E250" s="51">
        <v>1</v>
      </c>
    </row>
    <row r="251" spans="1:5">
      <c r="A251" s="52" t="str">
        <f>'2014'!B$24</f>
        <v>Novembre</v>
      </c>
      <c r="B251" s="51">
        <f>'2014'!C$14</f>
        <v>2015</v>
      </c>
      <c r="C251" s="51">
        <v>0</v>
      </c>
      <c r="D251" s="51">
        <v>1</v>
      </c>
      <c r="E251" s="51">
        <v>1</v>
      </c>
    </row>
    <row r="252" spans="1:5">
      <c r="A252" s="52" t="str">
        <f>'2014'!B$24</f>
        <v>Novembre</v>
      </c>
      <c r="B252" s="51">
        <f>'2014'!C$14</f>
        <v>2015</v>
      </c>
      <c r="C252" s="51">
        <v>0</v>
      </c>
      <c r="D252" s="51">
        <v>0</v>
      </c>
      <c r="E252" s="51">
        <v>0</v>
      </c>
    </row>
    <row r="253" spans="1:5">
      <c r="A253" s="52" t="str">
        <f>'2014'!B$24</f>
        <v>Novembre</v>
      </c>
      <c r="B253" s="51">
        <f>'2014'!C$14</f>
        <v>2015</v>
      </c>
      <c r="C253" s="51">
        <v>0</v>
      </c>
      <c r="D253" s="51">
        <v>0</v>
      </c>
      <c r="E253" s="51">
        <v>0</v>
      </c>
    </row>
    <row r="254" spans="1:5">
      <c r="A254" s="52" t="str">
        <f>'2014'!B$24</f>
        <v>Novembre</v>
      </c>
      <c r="B254" s="51">
        <f>'2014'!C$14</f>
        <v>2015</v>
      </c>
      <c r="C254" s="51">
        <v>0</v>
      </c>
      <c r="D254" s="51">
        <v>0</v>
      </c>
      <c r="E254" s="51">
        <v>0</v>
      </c>
    </row>
    <row r="255" spans="1:5">
      <c r="A255" s="52" t="str">
        <f>'2014'!B$24</f>
        <v>Novembre</v>
      </c>
      <c r="B255" s="51">
        <f>'2014'!C$14</f>
        <v>2015</v>
      </c>
      <c r="C255" s="51">
        <v>0</v>
      </c>
      <c r="D255" s="51">
        <v>0</v>
      </c>
      <c r="E255" s="51">
        <v>0</v>
      </c>
    </row>
    <row r="256" spans="1:5">
      <c r="A256" s="52" t="str">
        <f>'2014'!B$25</f>
        <v>Décembre</v>
      </c>
      <c r="B256" s="51">
        <f>'2014'!C$14</f>
        <v>2015</v>
      </c>
      <c r="C256" s="51">
        <v>0</v>
      </c>
      <c r="D256" s="51">
        <v>1</v>
      </c>
      <c r="E256" s="51">
        <v>1</v>
      </c>
    </row>
    <row r="257" spans="1:5">
      <c r="A257" s="52" t="str">
        <f>'2014'!B$25</f>
        <v>Décembre</v>
      </c>
      <c r="B257" s="51">
        <f>'2014'!C$14</f>
        <v>2015</v>
      </c>
      <c r="C257" s="51">
        <v>0</v>
      </c>
      <c r="D257" s="51">
        <v>1</v>
      </c>
      <c r="E257" s="51">
        <v>1</v>
      </c>
    </row>
    <row r="258" spans="1:5">
      <c r="A258" s="52" t="str">
        <f>'2014'!B$25</f>
        <v>Décembre</v>
      </c>
      <c r="B258" s="51">
        <f>'2014'!C$14</f>
        <v>2015</v>
      </c>
      <c r="C258" s="51">
        <v>0</v>
      </c>
      <c r="D258" s="51">
        <v>1</v>
      </c>
      <c r="E258" s="51">
        <v>1</v>
      </c>
    </row>
    <row r="259" spans="1:5">
      <c r="A259" s="52" t="str">
        <f>'2014'!B$25</f>
        <v>Décembre</v>
      </c>
      <c r="B259" s="51">
        <f>'2014'!C$14</f>
        <v>2015</v>
      </c>
      <c r="C259" s="51">
        <v>0</v>
      </c>
      <c r="D259" s="51">
        <v>1</v>
      </c>
      <c r="E259" s="51">
        <v>1</v>
      </c>
    </row>
    <row r="260" spans="1:5">
      <c r="A260" s="52" t="str">
        <f>'2014'!B$25</f>
        <v>Décembre</v>
      </c>
      <c r="B260" s="51">
        <f>'2014'!C$14</f>
        <v>2015</v>
      </c>
      <c r="C260" s="51">
        <v>0</v>
      </c>
      <c r="D260" s="51">
        <v>1</v>
      </c>
      <c r="E260" s="51">
        <v>1</v>
      </c>
    </row>
    <row r="261" spans="1:5">
      <c r="A261" s="52" t="str">
        <f>'2014'!B$25</f>
        <v>Décembre</v>
      </c>
      <c r="B261" s="51">
        <f>'2014'!C$14</f>
        <v>2015</v>
      </c>
      <c r="C261" s="51">
        <v>0</v>
      </c>
      <c r="D261" s="51">
        <v>1</v>
      </c>
      <c r="E261" s="51">
        <v>1</v>
      </c>
    </row>
    <row r="262" spans="1:5">
      <c r="A262" s="52" t="str">
        <f>'2014'!B$25</f>
        <v>Décembre</v>
      </c>
      <c r="B262" s="51">
        <f>'2014'!C$14</f>
        <v>2015</v>
      </c>
      <c r="C262" s="51">
        <v>0</v>
      </c>
      <c r="D262" s="51">
        <v>1</v>
      </c>
      <c r="E262" s="51">
        <v>1</v>
      </c>
    </row>
    <row r="263" spans="1:5">
      <c r="A263" s="52" t="str">
        <f>'2014'!B$25</f>
        <v>Décembre</v>
      </c>
      <c r="B263" s="51">
        <f>'2014'!C$14</f>
        <v>2015</v>
      </c>
      <c r="C263" s="51">
        <v>0</v>
      </c>
      <c r="D263" s="51">
        <v>1</v>
      </c>
      <c r="E263" s="51">
        <v>1</v>
      </c>
    </row>
    <row r="264" spans="1:5">
      <c r="A264" s="52" t="str">
        <f>'2014'!B$25</f>
        <v>Décembre</v>
      </c>
      <c r="B264" s="51">
        <f>'2014'!C$14</f>
        <v>2015</v>
      </c>
      <c r="C264" s="51">
        <v>0</v>
      </c>
      <c r="D264" s="51">
        <v>1</v>
      </c>
      <c r="E264" s="51">
        <v>1</v>
      </c>
    </row>
    <row r="265" spans="1:5">
      <c r="A265" s="52" t="str">
        <f>'2014'!B$25</f>
        <v>Décembre</v>
      </c>
      <c r="B265" s="51">
        <f>'2014'!C$14</f>
        <v>2015</v>
      </c>
      <c r="C265" s="51">
        <v>0</v>
      </c>
      <c r="D265" s="51">
        <v>1</v>
      </c>
      <c r="E265" s="51">
        <v>1</v>
      </c>
    </row>
    <row r="266" spans="1:5">
      <c r="A266" s="52" t="str">
        <f>'2014'!B$25</f>
        <v>Décembre</v>
      </c>
      <c r="B266" s="51">
        <f>'2014'!C$14</f>
        <v>2015</v>
      </c>
      <c r="C266" s="51">
        <v>0</v>
      </c>
      <c r="D266" s="51">
        <v>1</v>
      </c>
      <c r="E266" s="51">
        <v>1</v>
      </c>
    </row>
    <row r="267" spans="1:5">
      <c r="A267" s="52" t="str">
        <f>'2014'!B$25</f>
        <v>Décembre</v>
      </c>
      <c r="B267" s="51">
        <f>'2014'!C$14</f>
        <v>2015</v>
      </c>
      <c r="C267" s="51">
        <v>0</v>
      </c>
      <c r="D267" s="51">
        <v>1</v>
      </c>
      <c r="E267" s="51">
        <v>1</v>
      </c>
    </row>
    <row r="268" spans="1:5">
      <c r="A268" s="52" t="str">
        <f>'2014'!B$25</f>
        <v>Décembre</v>
      </c>
      <c r="B268" s="51">
        <f>'2014'!C$14</f>
        <v>2015</v>
      </c>
      <c r="C268" s="51">
        <v>0</v>
      </c>
      <c r="D268" s="51">
        <v>1</v>
      </c>
      <c r="E268" s="51">
        <v>1</v>
      </c>
    </row>
    <row r="269" spans="1:5">
      <c r="A269" s="52" t="str">
        <f>'2014'!B$25</f>
        <v>Décembre</v>
      </c>
      <c r="B269" s="51">
        <f>'2014'!C$14</f>
        <v>2015</v>
      </c>
      <c r="C269" s="51">
        <v>0</v>
      </c>
      <c r="D269" s="51">
        <v>1</v>
      </c>
      <c r="E269" s="51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Nombre Maisons Vendues</vt:lpstr>
      <vt:lpstr>Comparaison Budget et Budget Ré</vt:lpstr>
      <vt:lpstr>2014</vt:lpstr>
      <vt:lpstr>QlikView</vt:lpstr>
    </vt:vector>
  </TitlesOfParts>
  <Company>adrienbegon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Begon</dc:creator>
  <cp:lastModifiedBy>Adrien Begon</cp:lastModifiedBy>
  <dcterms:created xsi:type="dcterms:W3CDTF">2015-03-05T16:07:59Z</dcterms:created>
  <dcterms:modified xsi:type="dcterms:W3CDTF">2015-03-10T14:21:10Z</dcterms:modified>
</cp:coreProperties>
</file>