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22440" windowHeight="9528"/>
  </bookViews>
  <sheets>
    <sheet name="Jan-15" sheetId="1" r:id="rId1"/>
  </sheets>
  <calcPr calcId="145621"/>
</workbook>
</file>

<file path=xl/calcChain.xml><?xml version="1.0" encoding="utf-8"?>
<calcChain xmlns="http://schemas.openxmlformats.org/spreadsheetml/2006/main">
  <c r="A1" i="1" l="1"/>
  <c r="B2" i="1"/>
  <c r="T2" i="1"/>
  <c r="U2" i="1"/>
  <c r="A3" i="1"/>
  <c r="B3" i="1" s="1"/>
  <c r="T3" i="1"/>
  <c r="U3" i="1"/>
  <c r="T4" i="1"/>
  <c r="U4" i="1"/>
  <c r="T5" i="1"/>
  <c r="U5" i="1"/>
  <c r="T6" i="1"/>
  <c r="U6" i="1"/>
  <c r="T7" i="1"/>
  <c r="U7" i="1"/>
  <c r="T8" i="1"/>
  <c r="U8" i="1"/>
  <c r="T9" i="1"/>
  <c r="U9" i="1"/>
  <c r="T10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T17" i="1"/>
  <c r="U17" i="1"/>
  <c r="T18" i="1"/>
  <c r="U18" i="1"/>
  <c r="T19" i="1"/>
  <c r="U19" i="1"/>
  <c r="T20" i="1"/>
  <c r="U20" i="1"/>
  <c r="T21" i="1"/>
  <c r="U21" i="1"/>
  <c r="T22" i="1"/>
  <c r="U22" i="1"/>
  <c r="T23" i="1"/>
  <c r="U23" i="1"/>
  <c r="T24" i="1"/>
  <c r="U24" i="1"/>
  <c r="T25" i="1"/>
  <c r="U25" i="1"/>
  <c r="T26" i="1"/>
  <c r="U26" i="1"/>
  <c r="T27" i="1"/>
  <c r="U27" i="1"/>
  <c r="T28" i="1"/>
  <c r="U28" i="1"/>
  <c r="T29" i="1"/>
  <c r="U29" i="1"/>
  <c r="T30" i="1"/>
  <c r="U30" i="1"/>
  <c r="T31" i="1"/>
  <c r="U31" i="1"/>
  <c r="T32" i="1"/>
  <c r="U32" i="1"/>
  <c r="C34" i="1"/>
  <c r="D34" i="1"/>
  <c r="E34" i="1"/>
  <c r="F34" i="1"/>
  <c r="G34" i="1"/>
  <c r="H34" i="1"/>
  <c r="I34" i="1"/>
  <c r="J34" i="1"/>
  <c r="K34" i="1"/>
  <c r="L34" i="1"/>
  <c r="L36" i="1" s="1"/>
  <c r="M34" i="1"/>
  <c r="N34" i="1"/>
  <c r="C35" i="1"/>
  <c r="D35" i="1"/>
  <c r="E35" i="1"/>
  <c r="E36" i="1" s="1"/>
  <c r="F35" i="1"/>
  <c r="F36" i="1" s="1"/>
  <c r="G35" i="1"/>
  <c r="G36" i="1" s="1"/>
  <c r="H35" i="1"/>
  <c r="I35" i="1"/>
  <c r="J35" i="1"/>
  <c r="J36" i="1" s="1"/>
  <c r="K35" i="1"/>
  <c r="L35" i="1"/>
  <c r="M35" i="1"/>
  <c r="N35" i="1"/>
  <c r="N36" i="1" s="1"/>
  <c r="C36" i="1"/>
  <c r="H36" i="1"/>
  <c r="I36" i="1"/>
  <c r="K36" i="1"/>
  <c r="M36" i="1"/>
  <c r="U34" i="1" l="1"/>
  <c r="T34" i="1"/>
  <c r="Q35" i="1"/>
  <c r="Q34" i="1"/>
  <c r="D36" i="1"/>
  <c r="A4" i="1"/>
  <c r="B4" i="1" l="1"/>
  <c r="A5" i="1"/>
  <c r="B5" i="1" l="1"/>
  <c r="A6" i="1"/>
  <c r="B6" i="1" l="1"/>
  <c r="A7" i="1"/>
  <c r="B7" i="1" l="1"/>
  <c r="A8" i="1"/>
  <c r="B8" i="1" l="1"/>
  <c r="A9" i="1"/>
  <c r="B9" i="1" l="1"/>
  <c r="A10" i="1"/>
  <c r="B10" i="1" l="1"/>
  <c r="A11" i="1"/>
  <c r="B11" i="1" l="1"/>
  <c r="A12" i="1"/>
  <c r="B12" i="1" l="1"/>
  <c r="A13" i="1"/>
  <c r="B13" i="1" l="1"/>
  <c r="A14" i="1"/>
  <c r="B14" i="1" l="1"/>
  <c r="A15" i="1"/>
  <c r="B15" i="1" l="1"/>
  <c r="A16" i="1"/>
  <c r="B16" i="1" l="1"/>
  <c r="A17" i="1"/>
  <c r="B17" i="1" l="1"/>
  <c r="A18" i="1"/>
  <c r="B18" i="1" l="1"/>
  <c r="A19" i="1"/>
  <c r="B19" i="1" l="1"/>
  <c r="A20" i="1"/>
  <c r="B20" i="1" l="1"/>
  <c r="A21" i="1"/>
  <c r="B21" i="1" l="1"/>
  <c r="A22" i="1"/>
  <c r="B22" i="1" l="1"/>
  <c r="A23" i="1"/>
  <c r="B23" i="1" l="1"/>
  <c r="A24" i="1"/>
  <c r="B24" i="1" l="1"/>
  <c r="A25" i="1"/>
  <c r="B25" i="1" l="1"/>
  <c r="A26" i="1"/>
  <c r="B26" i="1" l="1"/>
  <c r="A27" i="1"/>
  <c r="B27" i="1" l="1"/>
  <c r="A28" i="1"/>
  <c r="B28" i="1" l="1"/>
  <c r="A29" i="1"/>
  <c r="B29" i="1" l="1"/>
  <c r="A30" i="1"/>
  <c r="B30" i="1" l="1"/>
  <c r="A31" i="1"/>
  <c r="B31" i="1" l="1"/>
  <c r="A32" i="1"/>
  <c r="B32" i="1" l="1"/>
  <c r="A33" i="1"/>
  <c r="B33" i="1" s="1"/>
</calcChain>
</file>

<file path=xl/sharedStrings.xml><?xml version="1.0" encoding="utf-8"?>
<sst xmlns="http://schemas.openxmlformats.org/spreadsheetml/2006/main" count="70" uniqueCount="47">
  <si>
    <t>Ouvertures</t>
  </si>
  <si>
    <t>Fermetures</t>
  </si>
  <si>
    <t>Réunion syndicale</t>
  </si>
  <si>
    <t>S</t>
  </si>
  <si>
    <t>Externe</t>
  </si>
  <si>
    <t>E</t>
  </si>
  <si>
    <t>Foires/Salons</t>
  </si>
  <si>
    <t xml:space="preserve">ouv &amp; ferm </t>
  </si>
  <si>
    <t>O/F</t>
  </si>
  <si>
    <t>PO  fournisseur soir</t>
  </si>
  <si>
    <t>PO</t>
  </si>
  <si>
    <t>Ouverture impossible</t>
  </si>
  <si>
    <t>Fermeture impossible</t>
  </si>
  <si>
    <t>Inventaire</t>
  </si>
  <si>
    <t>I</t>
  </si>
  <si>
    <t>Vacances</t>
  </si>
  <si>
    <t>V</t>
  </si>
  <si>
    <t>Maladie</t>
  </si>
  <si>
    <t>M</t>
  </si>
  <si>
    <t>Luigi</t>
  </si>
  <si>
    <t>Ouverture</t>
  </si>
  <si>
    <t>O</t>
  </si>
  <si>
    <t>Michel</t>
  </si>
  <si>
    <t>Fermeture</t>
  </si>
  <si>
    <t>F</t>
  </si>
  <si>
    <t>Pas d'ouverture</t>
  </si>
  <si>
    <t>Roulement</t>
  </si>
  <si>
    <t>R</t>
  </si>
  <si>
    <t>Cédric le mardi</t>
  </si>
  <si>
    <t>Teck le lundi et le jeudi</t>
  </si>
  <si>
    <t>Pas de fermeture</t>
  </si>
  <si>
    <t>Franky</t>
  </si>
  <si>
    <t>Pascal</t>
  </si>
  <si>
    <t>Alain</t>
  </si>
  <si>
    <t>Cédric</t>
  </si>
  <si>
    <t>Olivier</t>
  </si>
  <si>
    <t>Fabio</t>
  </si>
  <si>
    <t>Bastien</t>
  </si>
  <si>
    <t>Christian</t>
  </si>
  <si>
    <t>Teck</t>
  </si>
  <si>
    <t>Aissa</t>
  </si>
  <si>
    <t>Roulements</t>
  </si>
  <si>
    <t>Jeu</t>
  </si>
  <si>
    <t>Lun</t>
  </si>
  <si>
    <t>Mer</t>
  </si>
  <si>
    <t>Sam</t>
  </si>
  <si>
    <t>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</si>
</sst>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d\ mmmm\ yyyy;@"/>
  </numFmts>
  <fonts count="17" x14ac:knownFonts="1"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20"/>
      <name val="Century Gothic"/>
      <family val="2"/>
    </font>
    <font>
      <b/>
      <sz val="20"/>
      <name val="Century Gothic"/>
      <family val="2"/>
    </font>
    <font>
      <sz val="15"/>
      <name val="Century Gothic"/>
      <family val="2"/>
    </font>
    <font>
      <sz val="12"/>
      <name val="Century Gothic"/>
      <family val="2"/>
    </font>
    <font>
      <sz val="20"/>
      <name val="Arial"/>
      <family val="2"/>
    </font>
    <font>
      <b/>
      <sz val="20"/>
      <color rgb="FFFFFFFF"/>
      <name val="Century Gothic"/>
      <family val="2"/>
    </font>
    <font>
      <b/>
      <sz val="20"/>
      <color indexed="9"/>
      <name val="Century Gothic"/>
      <family val="2"/>
    </font>
    <font>
      <b/>
      <sz val="20"/>
      <color theme="0"/>
      <name val="Century Gothic"/>
      <family val="2"/>
    </font>
    <font>
      <b/>
      <sz val="20"/>
      <color rgb="FFFF0000"/>
      <name val="Century Gothic"/>
      <family val="2"/>
    </font>
    <font>
      <sz val="22"/>
      <name val="Century Gothic"/>
      <family val="2"/>
    </font>
    <font>
      <b/>
      <u/>
      <sz val="20"/>
      <color indexed="10"/>
      <name val="Century Gothic"/>
      <family val="2"/>
    </font>
    <font>
      <b/>
      <sz val="16"/>
      <name val="Century Gothic"/>
      <family val="2"/>
    </font>
    <font>
      <b/>
      <sz val="15"/>
      <name val="Century Gothic"/>
      <family val="2"/>
    </font>
    <font>
      <b/>
      <sz val="1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3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right"/>
    </xf>
    <xf numFmtId="0" fontId="4" fillId="0" borderId="4" xfId="0" applyFont="1" applyFill="1" applyBorder="1" applyAlignment="1">
      <alignment horizontal="right"/>
    </xf>
    <xf numFmtId="0" fontId="3" fillId="0" borderId="5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0" xfId="0" applyFont="1"/>
    <xf numFmtId="0" fontId="8" fillId="3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0" fillId="5" borderId="6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45"/>
    </xf>
    <xf numFmtId="0" fontId="4" fillId="4" borderId="6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7" fillId="11" borderId="0" xfId="0" applyFont="1" applyFill="1"/>
    <xf numFmtId="0" fontId="4" fillId="12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7" fillId="10" borderId="0" xfId="0" applyFont="1" applyFill="1"/>
    <xf numFmtId="0" fontId="4" fillId="0" borderId="6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textRotation="90"/>
    </xf>
    <xf numFmtId="0" fontId="3" fillId="0" borderId="7" xfId="0" applyFont="1" applyBorder="1" applyAlignment="1">
      <alignment vertical="center" textRotation="90"/>
    </xf>
    <xf numFmtId="0" fontId="3" fillId="0" borderId="8" xfId="0" applyFont="1" applyBorder="1" applyAlignment="1">
      <alignment vertical="center" textRotation="90"/>
    </xf>
    <xf numFmtId="0" fontId="3" fillId="13" borderId="6" xfId="0" applyFont="1" applyFill="1" applyBorder="1" applyAlignment="1">
      <alignment horizontal="center" vertical="center" textRotation="90"/>
    </xf>
    <xf numFmtId="0" fontId="3" fillId="11" borderId="0" xfId="0" applyFont="1" applyFill="1" applyAlignment="1">
      <alignment vertical="center" textRotation="90"/>
    </xf>
    <xf numFmtId="0" fontId="3" fillId="14" borderId="6" xfId="0" applyFont="1" applyFill="1" applyBorder="1" applyAlignment="1">
      <alignment horizontal="center" vertical="center" textRotation="90"/>
    </xf>
    <xf numFmtId="0" fontId="3" fillId="3" borderId="9" xfId="0" applyFont="1" applyFill="1" applyBorder="1" applyAlignment="1">
      <alignment horizontal="center" vertical="center" textRotation="90"/>
    </xf>
    <xf numFmtId="0" fontId="3" fillId="15" borderId="6" xfId="0" applyFont="1" applyFill="1" applyBorder="1" applyAlignment="1">
      <alignment horizontal="center" vertical="center" textRotation="90"/>
    </xf>
    <xf numFmtId="17" fontId="14" fillId="0" borderId="6" xfId="0" applyNumberFormat="1" applyFont="1" applyBorder="1" applyAlignment="1">
      <alignment horizontal="center" vertical="center"/>
    </xf>
    <xf numFmtId="17" fontId="14" fillId="0" borderId="9" xfId="0" applyNumberFormat="1" applyFont="1" applyBorder="1" applyAlignment="1">
      <alignment horizontal="center" vertical="center"/>
    </xf>
    <xf numFmtId="0" fontId="14" fillId="0" borderId="0" xfId="0" applyFont="1" applyAlignment="1">
      <alignment textRotation="45"/>
    </xf>
    <xf numFmtId="0" fontId="15" fillId="0" borderId="0" xfId="0" applyFont="1" applyAlignment="1">
      <alignment horizontal="center"/>
    </xf>
    <xf numFmtId="0" fontId="16" fillId="0" borderId="0" xfId="0" applyFont="1"/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7" fillId="16" borderId="0" xfId="0" applyFont="1" applyFill="1"/>
  </cellXfs>
  <cellStyles count="2">
    <cellStyle name="Normal" xfId="0" builtinId="0"/>
    <cellStyle name="Normal 2" xfId="1"/>
  </cellStyles>
  <dxfs count="20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00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00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17</xdr:row>
      <xdr:rowOff>0</xdr:rowOff>
    </xdr:from>
    <xdr:to>
      <xdr:col>17</xdr:col>
      <xdr:colOff>0</xdr:colOff>
      <xdr:row>18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679680" y="2849880"/>
          <a:ext cx="792480" cy="167640"/>
        </a:xfrm>
        <a:prstGeom prst="line">
          <a:avLst/>
        </a:prstGeom>
        <a:noFill/>
        <a:ln w="9525">
          <a:solidFill>
            <a:srgbClr val="0000D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19</xdr:row>
      <xdr:rowOff>0</xdr:rowOff>
    </xdr:from>
    <xdr:to>
      <xdr:col>16</xdr:col>
      <xdr:colOff>494489</xdr:colOff>
      <xdr:row>20</xdr:row>
      <xdr:rowOff>0</xdr:rowOff>
    </xdr:to>
    <xdr:cxnSp macro="">
      <xdr:nvCxnSpPr>
        <xdr:cNvPr id="3" name="Straight Connector 2"/>
        <xdr:cNvCxnSpPr/>
      </xdr:nvCxnSpPr>
      <xdr:spPr>
        <a:xfrm flipV="1">
          <a:off x="12679680" y="3185160"/>
          <a:ext cx="494489" cy="1676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0</xdr:colOff>
      <xdr:row>21</xdr:row>
      <xdr:rowOff>0</xdr:rowOff>
    </xdr:from>
    <xdr:ext cx="802004" cy="329565"/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9680" y="3520440"/>
          <a:ext cx="802004" cy="3295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0</xdr:colOff>
      <xdr:row>17</xdr:row>
      <xdr:rowOff>0</xdr:rowOff>
    </xdr:from>
    <xdr:to>
      <xdr:col>2</xdr:col>
      <xdr:colOff>17318</xdr:colOff>
      <xdr:row>18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>
          <a:off x="1584960" y="2849880"/>
          <a:ext cx="17318" cy="167640"/>
        </a:xfrm>
        <a:prstGeom prst="line">
          <a:avLst/>
        </a:prstGeom>
        <a:noFill/>
        <a:ln w="9525">
          <a:solidFill>
            <a:srgbClr val="0000D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24</xdr:row>
      <xdr:rowOff>0</xdr:rowOff>
    </xdr:from>
    <xdr:to>
      <xdr:col>2</xdr:col>
      <xdr:colOff>17318</xdr:colOff>
      <xdr:row>25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>
          <a:off x="1584960" y="4023360"/>
          <a:ext cx="17318" cy="167640"/>
        </a:xfrm>
        <a:prstGeom prst="line">
          <a:avLst/>
        </a:prstGeom>
        <a:noFill/>
        <a:ln w="9525">
          <a:solidFill>
            <a:srgbClr val="0000D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0</xdr:rowOff>
    </xdr:from>
    <xdr:to>
      <xdr:col>2</xdr:col>
      <xdr:colOff>17318</xdr:colOff>
      <xdr:row>32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>
          <a:off x="1584960" y="5196840"/>
          <a:ext cx="17318" cy="167640"/>
        </a:xfrm>
        <a:prstGeom prst="line">
          <a:avLst/>
        </a:prstGeom>
        <a:noFill/>
        <a:ln w="9525">
          <a:solidFill>
            <a:srgbClr val="0000D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tabSelected="1" zoomScale="50" zoomScaleNormal="50" workbookViewId="0">
      <selection activeCell="W2" sqref="W2"/>
    </sheetView>
  </sheetViews>
  <sheetFormatPr baseColWidth="10" defaultRowHeight="13.2" x14ac:dyDescent="0.25"/>
  <cols>
    <col min="1" max="1" width="36.5546875" bestFit="1" customWidth="1"/>
    <col min="2" max="2" width="9.6640625" bestFit="1" customWidth="1"/>
    <col min="3" max="14" width="11.6640625" bestFit="1" customWidth="1"/>
    <col min="17" max="17" width="11.6640625" bestFit="1" customWidth="1"/>
    <col min="18" max="18" width="24" bestFit="1" customWidth="1"/>
    <col min="20" max="21" width="11.6640625" bestFit="1" customWidth="1"/>
    <col min="23" max="23" width="39.44140625" bestFit="1" customWidth="1"/>
  </cols>
  <sheetData>
    <row r="1" spans="1:32" ht="97.8" customHeight="1" x14ac:dyDescent="0.25">
      <c r="A1" s="54">
        <f>+A2</f>
        <v>42005</v>
      </c>
      <c r="B1" s="53"/>
      <c r="C1" s="52" t="s">
        <v>40</v>
      </c>
      <c r="D1" s="52" t="s">
        <v>22</v>
      </c>
      <c r="E1" s="52" t="s">
        <v>19</v>
      </c>
      <c r="F1" s="52" t="s">
        <v>39</v>
      </c>
      <c r="G1" s="52" t="s">
        <v>38</v>
      </c>
      <c r="H1" s="51" t="s">
        <v>37</v>
      </c>
      <c r="I1" s="50" t="s">
        <v>36</v>
      </c>
      <c r="J1" s="50" t="s">
        <v>35</v>
      </c>
      <c r="K1" s="50" t="s">
        <v>34</v>
      </c>
      <c r="L1" s="49" t="s">
        <v>33</v>
      </c>
      <c r="M1" s="48" t="s">
        <v>32</v>
      </c>
      <c r="N1" s="48" t="s">
        <v>31</v>
      </c>
      <c r="O1" s="47"/>
      <c r="P1" s="46"/>
      <c r="Q1" s="45"/>
      <c r="R1" s="44"/>
      <c r="S1" s="1"/>
      <c r="T1" s="55" t="s">
        <v>20</v>
      </c>
      <c r="U1" s="55" t="s">
        <v>23</v>
      </c>
      <c r="V1" s="1"/>
    </row>
    <row r="2" spans="1:32" ht="25.2" x14ac:dyDescent="0.4">
      <c r="A2" s="20">
        <v>42005</v>
      </c>
      <c r="B2" s="20" t="str">
        <f>IF(WEEKDAY(A2,2)=1,"Lun",IF(WEEKDAY(A2,2)=2,"Mar",IF(WEEKDAY(A2,2)=3,"Mer",IF(WEEKDAY(A2,2)=4,"Jeu",IF(WEEKDAY(A2,2)=5,"Ven",IF(WEEKDAY(A2,2)=6,"Sam",IF(WEEKDAY(A2,2)=7,"Dim","-")))))))</f>
        <v>Jeu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8"/>
      <c r="P2" s="18"/>
      <c r="Q2" s="25"/>
      <c r="R2" s="21"/>
      <c r="S2" s="1"/>
      <c r="T2" s="56">
        <f>COUNTIF(C2:N2,"o")</f>
        <v>0</v>
      </c>
      <c r="U2" s="56">
        <f>COUNTIF(C2:N2,"f")</f>
        <v>0</v>
      </c>
      <c r="V2" s="1"/>
      <c r="W2" s="42" t="s">
        <v>30</v>
      </c>
      <c r="Z2" s="23"/>
      <c r="AA2" s="23"/>
      <c r="AB2" s="23"/>
      <c r="AC2" s="23"/>
      <c r="AD2" s="23"/>
      <c r="AE2" s="23"/>
      <c r="AF2" s="23"/>
    </row>
    <row r="3" spans="1:32" ht="25.2" x14ac:dyDescent="0.4">
      <c r="A3" s="20">
        <f>+A2+1</f>
        <v>42006</v>
      </c>
      <c r="B3" s="20" t="str">
        <f>IF(WEEKDAY(A3,2)=1,"Lun",IF(WEEKDAY(A3,2)=2,"Mar",IF(WEEKDAY(A3,2)=3,"Mer",IF(WEEKDAY(A3,2)=4,"Jeu",IF(WEEKDAY(A3,2)=5,"Ven",IF(WEEKDAY(A3,2)=6,"Sam",IF(WEEKDAY(A3,2)=7,"Dim","-")))))))</f>
        <v>Ven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8"/>
      <c r="P3" s="18"/>
      <c r="Q3" s="25"/>
      <c r="R3" s="28"/>
      <c r="S3" s="1"/>
      <c r="T3" s="56">
        <f>COUNTIF(C3:N3,"o")</f>
        <v>0</v>
      </c>
      <c r="U3" s="56">
        <f>COUNTIF(C3:N3,"f")</f>
        <v>0</v>
      </c>
      <c r="V3" s="1"/>
      <c r="W3" s="23" t="s">
        <v>29</v>
      </c>
      <c r="Z3" s="23"/>
      <c r="AA3" s="23"/>
      <c r="AB3" s="23"/>
      <c r="AC3" s="23"/>
      <c r="AD3" s="23"/>
      <c r="AE3" s="23"/>
      <c r="AF3" s="23"/>
    </row>
    <row r="4" spans="1:32" ht="25.2" x14ac:dyDescent="0.4">
      <c r="A4" s="20">
        <f>+A3+1</f>
        <v>42007</v>
      </c>
      <c r="B4" s="20" t="str">
        <f>IF(WEEKDAY(A4,2)=1,"Lun",IF(WEEKDAY(A4,2)=2,"Mar",IF(WEEKDAY(A4,2)=3,"Mer",IF(WEEKDAY(A4,2)=4,"Jeu",IF(WEEKDAY(A4,2)=5,"Ven",IF(WEEKDAY(A4,2)=6,"Sam",IF(WEEKDAY(A4,2)=7,"Dim","-")))))))</f>
        <v>Sam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8"/>
      <c r="P4" s="18"/>
      <c r="Q4" s="25"/>
      <c r="R4" s="28"/>
      <c r="S4" s="1"/>
      <c r="T4" s="56">
        <f>COUNTIF(C4:N4,"o")</f>
        <v>0</v>
      </c>
      <c r="U4" s="56">
        <f>COUNTIF(C4:N4,"f")</f>
        <v>0</v>
      </c>
      <c r="V4" s="1"/>
      <c r="W4" s="23" t="s">
        <v>28</v>
      </c>
      <c r="Z4" s="23"/>
      <c r="AA4" s="23"/>
      <c r="AB4" s="23"/>
      <c r="AC4" s="23"/>
      <c r="AD4" s="23"/>
      <c r="AE4" s="23"/>
      <c r="AF4" s="23"/>
    </row>
    <row r="5" spans="1:32" ht="25.2" x14ac:dyDescent="0.4">
      <c r="A5" s="20">
        <f>+A4+1</f>
        <v>42008</v>
      </c>
      <c r="B5" s="20" t="str">
        <f>IF(WEEKDAY(A5,2)=1,"Lun",IF(WEEKDAY(A5,2)=2,"Mar",IF(WEEKDAY(A5,2)=3,"Mer",IF(WEEKDAY(A5,2)=4,"Jeu",IF(WEEKDAY(A5,2)=5,"Ven",IF(WEEKDAY(A5,2)=6,"Sam",IF(WEEKDAY(A5,2)=7,"Dim","-")))))))</f>
        <v>Dim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8"/>
      <c r="P5" s="18"/>
      <c r="Q5" s="25"/>
      <c r="R5" s="41"/>
      <c r="S5" s="1"/>
      <c r="T5" s="56">
        <f>COUNTIF(C5:N5,"o")</f>
        <v>0</v>
      </c>
      <c r="U5" s="56">
        <f>COUNTIF(C5:N5,"f")</f>
        <v>0</v>
      </c>
      <c r="V5" s="1"/>
      <c r="Z5" s="23"/>
      <c r="AA5" s="23"/>
      <c r="AB5" s="23"/>
      <c r="AC5" s="23"/>
      <c r="AD5" s="23"/>
      <c r="AE5" s="23"/>
      <c r="AF5" s="23"/>
    </row>
    <row r="6" spans="1:32" ht="25.2" x14ac:dyDescent="0.4">
      <c r="A6" s="20">
        <f>+A5+1</f>
        <v>42009</v>
      </c>
      <c r="B6" s="20" t="str">
        <f>IF(WEEKDAY(A6,2)=1,"Lun",IF(WEEKDAY(A6,2)=2,"Mar",IF(WEEKDAY(A6,2)=3,"Mer",IF(WEEKDAY(A6,2)=4,"Jeu",IF(WEEKDAY(A6,2)=5,"Ven",IF(WEEKDAY(A6,2)=6,"Sam",IF(WEEKDAY(A6,2)=7,"Dim","-")))))))</f>
        <v>Lun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8"/>
      <c r="P6" s="18"/>
      <c r="Q6" s="40" t="s">
        <v>27</v>
      </c>
      <c r="R6" s="58" t="s">
        <v>26</v>
      </c>
      <c r="S6" s="1"/>
      <c r="T6" s="56">
        <f>COUNTIF(C6:N6,"o")</f>
        <v>0</v>
      </c>
      <c r="U6" s="56">
        <f>COUNTIF(C6:N6,"f")</f>
        <v>0</v>
      </c>
      <c r="V6" s="1"/>
      <c r="W6" s="23"/>
      <c r="Z6" s="23"/>
      <c r="AA6" s="23"/>
      <c r="AB6" s="23"/>
      <c r="AC6" s="23"/>
      <c r="AD6" s="23"/>
      <c r="AE6" s="23"/>
      <c r="AF6" s="23"/>
    </row>
    <row r="7" spans="1:32" ht="25.2" x14ac:dyDescent="0.4">
      <c r="A7" s="20">
        <f>+A6+1</f>
        <v>42010</v>
      </c>
      <c r="B7" s="20" t="str">
        <f>IF(WEEKDAY(A7,2)=1,"Lun",IF(WEEKDAY(A7,2)=2,"Mar",IF(WEEKDAY(A7,2)=3,"Mer",IF(WEEKDAY(A7,2)=4,"Jeu",IF(WEEKDAY(A7,2)=5,"Ven",IF(WEEKDAY(A7,2)=6,"Sam",IF(WEEKDAY(A7,2)=7,"Dim","-")))))))</f>
        <v>Mar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8"/>
      <c r="P7" s="18"/>
      <c r="Q7" s="25"/>
      <c r="R7" s="59"/>
      <c r="S7" s="1"/>
      <c r="T7" s="56">
        <f>COUNTIF(C7:N7,"o")</f>
        <v>0</v>
      </c>
      <c r="U7" s="56">
        <f>COUNTIF(C7:N7,"f")</f>
        <v>0</v>
      </c>
      <c r="V7" s="1"/>
      <c r="W7" s="39" t="s">
        <v>25</v>
      </c>
      <c r="Z7" s="23"/>
      <c r="AA7" s="23"/>
      <c r="AB7" s="23"/>
      <c r="AC7" s="23"/>
      <c r="AD7" s="23"/>
      <c r="AE7" s="23"/>
      <c r="AF7" s="23"/>
    </row>
    <row r="8" spans="1:32" ht="25.2" x14ac:dyDescent="0.4">
      <c r="A8" s="20">
        <f>+A7+1</f>
        <v>42011</v>
      </c>
      <c r="B8" s="20" t="str">
        <f>IF(WEEKDAY(A8,2)=1,"Lun",IF(WEEKDAY(A8,2)=2,"Mar",IF(WEEKDAY(A8,2)=3,"Mer",IF(WEEKDAY(A8,2)=4,"Jeu",IF(WEEKDAY(A8,2)=5,"Ven",IF(WEEKDAY(A8,2)=6,"Sam",IF(WEEKDAY(A8,2)=7,"Dim","-")))))))</f>
        <v>Mer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8"/>
      <c r="P8" s="18"/>
      <c r="Q8" s="38" t="s">
        <v>24</v>
      </c>
      <c r="R8" s="60" t="s">
        <v>23</v>
      </c>
      <c r="S8" s="1"/>
      <c r="T8" s="56">
        <f>COUNTIF(C8:N8,"o")</f>
        <v>0</v>
      </c>
      <c r="U8" s="56">
        <f>COUNTIF(C8:N8,"f")</f>
        <v>0</v>
      </c>
      <c r="V8" s="1"/>
      <c r="W8" s="23" t="s">
        <v>22</v>
      </c>
      <c r="Z8" s="23"/>
      <c r="AA8" s="23"/>
      <c r="AB8" s="23"/>
      <c r="AC8" s="23"/>
      <c r="AD8" s="23"/>
      <c r="AE8" s="23"/>
      <c r="AF8" s="23"/>
    </row>
    <row r="9" spans="1:32" ht="25.2" x14ac:dyDescent="0.4">
      <c r="A9" s="20">
        <f>+A8+1</f>
        <v>42012</v>
      </c>
      <c r="B9" s="20" t="str">
        <f>IF(WEEKDAY(A9,2)=1,"Lun",IF(WEEKDAY(A9,2)=2,"Mar",IF(WEEKDAY(A9,2)=3,"Mer",IF(WEEKDAY(A9,2)=4,"Jeu",IF(WEEKDAY(A9,2)=5,"Ven",IF(WEEKDAY(A9,2)=6,"Sam",IF(WEEKDAY(A9,2)=7,"Dim","-")))))))</f>
        <v>Jeu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8"/>
      <c r="P9" s="18"/>
      <c r="Q9" s="17"/>
      <c r="R9" s="60"/>
      <c r="S9" s="1"/>
      <c r="T9" s="56">
        <f>COUNTIF(C9:N9,"o")</f>
        <v>0</v>
      </c>
      <c r="U9" s="56">
        <f>COUNTIF(C9:N9,"f")</f>
        <v>0</v>
      </c>
      <c r="V9" s="1"/>
      <c r="W9" s="23" t="s">
        <v>19</v>
      </c>
      <c r="X9" s="23"/>
      <c r="Y9" s="23"/>
      <c r="Z9" s="23"/>
      <c r="AA9" s="23"/>
      <c r="AB9" s="23"/>
      <c r="AC9" s="23"/>
      <c r="AD9" s="23"/>
      <c r="AE9" s="23"/>
      <c r="AF9" s="23"/>
    </row>
    <row r="10" spans="1:32" ht="25.2" x14ac:dyDescent="0.4">
      <c r="A10" s="20">
        <f>+A9+1</f>
        <v>42013</v>
      </c>
      <c r="B10" s="20" t="str">
        <f>IF(WEEKDAY(A10,2)=1,"Lun",IF(WEEKDAY(A10,2)=2,"Mar",IF(WEEKDAY(A10,2)=3,"Mer",IF(WEEKDAY(A10,2)=4,"Jeu",IF(WEEKDAY(A10,2)=5,"Ven",IF(WEEKDAY(A10,2)=6,"Sam",IF(WEEKDAY(A10,2)=7,"Dim","-")))))))</f>
        <v>Ven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8"/>
      <c r="P10" s="18"/>
      <c r="Q10" s="37" t="s">
        <v>21</v>
      </c>
      <c r="R10" s="59" t="s">
        <v>20</v>
      </c>
      <c r="S10" s="1"/>
      <c r="T10" s="56">
        <f>COUNTIF(C10:N10,"o")</f>
        <v>0</v>
      </c>
      <c r="U10" s="56">
        <f>COUNTIF(C10:N10,"f")</f>
        <v>0</v>
      </c>
      <c r="V10" s="1"/>
      <c r="X10" s="23"/>
      <c r="Y10" s="23"/>
      <c r="Z10" s="23"/>
      <c r="AA10" s="23"/>
      <c r="AB10" s="23"/>
      <c r="AC10" s="23"/>
      <c r="AD10" s="23"/>
      <c r="AE10" s="23"/>
      <c r="AF10" s="23"/>
    </row>
    <row r="11" spans="1:32" ht="25.2" x14ac:dyDescent="0.4">
      <c r="A11" s="20">
        <f>+A10+1</f>
        <v>42014</v>
      </c>
      <c r="B11" s="20" t="str">
        <f>IF(WEEKDAY(A11,2)=1,"Lun",IF(WEEKDAY(A11,2)=2,"Mar",IF(WEEKDAY(A11,2)=3,"Mer",IF(WEEKDAY(A11,2)=4,"Jeu",IF(WEEKDAY(A11,2)=5,"Ven",IF(WEEKDAY(A11,2)=6,"Sam",IF(WEEKDAY(A11,2)=7,"Dim","-")))))))</f>
        <v>Sam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8"/>
      <c r="P11" s="18"/>
      <c r="Q11" s="25"/>
      <c r="R11" s="59"/>
      <c r="S11" s="1"/>
      <c r="T11" s="56">
        <f>COUNTIF(C11:N11,"o")</f>
        <v>0</v>
      </c>
      <c r="U11" s="56">
        <f>COUNTIF(C11:N11,"f")</f>
        <v>0</v>
      </c>
      <c r="V11" s="1"/>
      <c r="W11" s="23"/>
      <c r="X11" s="23"/>
      <c r="Y11" s="23"/>
      <c r="Z11" s="23"/>
      <c r="AA11" s="23"/>
      <c r="AB11" s="23"/>
      <c r="AC11" s="23"/>
      <c r="AD11" s="23"/>
      <c r="AE11" s="23"/>
      <c r="AF11" s="23"/>
    </row>
    <row r="12" spans="1:32" ht="27.6" x14ac:dyDescent="0.4">
      <c r="A12" s="20">
        <f>+A11+1</f>
        <v>42015</v>
      </c>
      <c r="B12" s="20" t="str">
        <f>IF(WEEKDAY(A12,2)=1,"Lun",IF(WEEKDAY(A12,2)=2,"Mar",IF(WEEKDAY(A12,2)=3,"Mer",IF(WEEKDAY(A12,2)=4,"Jeu",IF(WEEKDAY(A12,2)=5,"Ven",IF(WEEKDAY(A12,2)=6,"Sam",IF(WEEKDAY(A12,2)=7,"Dim","-")))))))</f>
        <v>Dim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7"/>
      <c r="P12" s="18"/>
      <c r="Q12" s="36" t="s">
        <v>18</v>
      </c>
      <c r="R12" s="58" t="s">
        <v>17</v>
      </c>
      <c r="S12" s="1"/>
      <c r="T12" s="56">
        <f>COUNTIF(C12:N12,"o")</f>
        <v>0</v>
      </c>
      <c r="U12" s="56">
        <f>COUNTIF(C12:N12,"f")</f>
        <v>0</v>
      </c>
      <c r="V12" s="1"/>
      <c r="W12" s="64" t="s">
        <v>41</v>
      </c>
      <c r="X12" s="23"/>
      <c r="Y12" s="23"/>
      <c r="Z12" s="23"/>
      <c r="AA12" s="23"/>
      <c r="AB12" s="23"/>
      <c r="AC12" s="23"/>
      <c r="AD12" s="23"/>
      <c r="AE12" s="23"/>
      <c r="AF12" s="23"/>
    </row>
    <row r="13" spans="1:32" ht="25.2" x14ac:dyDescent="0.4">
      <c r="A13" s="20">
        <f>+A12+1</f>
        <v>42016</v>
      </c>
      <c r="B13" s="20" t="str">
        <f>IF(WEEKDAY(A13,2)=1,"Lun",IF(WEEKDAY(A13,2)=2,"Mar",IF(WEEKDAY(A13,2)=3,"Mer",IF(WEEKDAY(A13,2)=4,"Jeu",IF(WEEKDAY(A13,2)=5,"Ven",IF(WEEKDAY(A13,2)=6,"Sam",IF(WEEKDAY(A13,2)=7,"Dim","-")))))))</f>
        <v>Lun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27"/>
      <c r="P13" s="18"/>
      <c r="Q13" s="17"/>
      <c r="R13" s="60"/>
      <c r="S13" s="1"/>
      <c r="T13" s="56">
        <f>COUNTIF(C13:N13,"o")</f>
        <v>0</v>
      </c>
      <c r="U13" s="56">
        <f>COUNTIF(C13:N13,"f")</f>
        <v>0</v>
      </c>
      <c r="V13" s="1"/>
      <c r="W13" s="63" t="s">
        <v>40</v>
      </c>
      <c r="X13" s="63" t="s">
        <v>42</v>
      </c>
      <c r="Y13" s="23"/>
      <c r="Z13" s="23"/>
      <c r="AA13" s="23"/>
      <c r="AB13" s="23"/>
      <c r="AC13" s="23"/>
      <c r="AD13" s="23"/>
      <c r="AE13" s="23"/>
      <c r="AF13" s="23"/>
    </row>
    <row r="14" spans="1:32" ht="25.2" x14ac:dyDescent="0.4">
      <c r="A14" s="20">
        <f>+A13+1</f>
        <v>42017</v>
      </c>
      <c r="B14" s="20" t="str">
        <f>IF(WEEKDAY(A14,2)=1,"Lun",IF(WEEKDAY(A14,2)=2,"Mar",IF(WEEKDAY(A14,2)=3,"Mer",IF(WEEKDAY(A14,2)=4,"Jeu",IF(WEEKDAY(A14,2)=5,"Ven",IF(WEEKDAY(A14,2)=6,"Sam",IF(WEEKDAY(A14,2)=7,"Dim","-")))))))</f>
        <v>Mar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7"/>
      <c r="P14" s="18"/>
      <c r="Q14" s="35" t="s">
        <v>16</v>
      </c>
      <c r="R14" s="60" t="s">
        <v>15</v>
      </c>
      <c r="S14" s="1"/>
      <c r="T14" s="56">
        <f>COUNTIF(C14:N14,"o")</f>
        <v>0</v>
      </c>
      <c r="U14" s="56">
        <f>COUNTIF(C14:N14,"f")</f>
        <v>0</v>
      </c>
      <c r="V14" s="1"/>
      <c r="W14" s="63" t="s">
        <v>22</v>
      </c>
      <c r="X14" s="63" t="s">
        <v>43</v>
      </c>
      <c r="Y14" s="23"/>
      <c r="Z14" s="23"/>
      <c r="AA14" s="23"/>
      <c r="AB14" s="23"/>
      <c r="AC14" s="23"/>
      <c r="AD14" s="23"/>
      <c r="AE14" s="23"/>
      <c r="AF14" s="23"/>
    </row>
    <row r="15" spans="1:32" ht="25.2" x14ac:dyDescent="0.4">
      <c r="A15" s="20">
        <f>+A14+1</f>
        <v>42018</v>
      </c>
      <c r="B15" s="20" t="str">
        <f>IF(WEEKDAY(A15,2)=1,"Lun",IF(WEEKDAY(A15,2)=2,"Mar",IF(WEEKDAY(A15,2)=3,"Mer",IF(WEEKDAY(A15,2)=4,"Jeu",IF(WEEKDAY(A15,2)=5,"Ven",IF(WEEKDAY(A15,2)=6,"Sam",IF(WEEKDAY(A15,2)=7,"Dim","-")))))))</f>
        <v>Mer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8"/>
      <c r="P15" s="18"/>
      <c r="Q15" s="25"/>
      <c r="R15" s="59"/>
      <c r="S15" s="1"/>
      <c r="T15" s="56">
        <f>COUNTIF(C15:N15,"o")</f>
        <v>0</v>
      </c>
      <c r="U15" s="56">
        <f>COUNTIF(C15:N15,"f")</f>
        <v>0</v>
      </c>
      <c r="V15" s="1"/>
      <c r="W15" s="63" t="s">
        <v>19</v>
      </c>
      <c r="X15" s="63" t="s">
        <v>43</v>
      </c>
      <c r="Y15" s="23"/>
      <c r="Z15" s="23"/>
      <c r="AA15" s="23"/>
      <c r="AB15" s="23"/>
      <c r="AC15" s="23"/>
      <c r="AD15" s="23"/>
      <c r="AE15" s="23"/>
      <c r="AF15" s="23"/>
    </row>
    <row r="16" spans="1:32" ht="25.2" x14ac:dyDescent="0.4">
      <c r="A16" s="20">
        <f>+A15+1</f>
        <v>42019</v>
      </c>
      <c r="B16" s="20" t="str">
        <f>IF(WEEKDAY(A16,2)=1,"Lun",IF(WEEKDAY(A16,2)=2,"Mar",IF(WEEKDAY(A16,2)=3,"Mer",IF(WEEKDAY(A16,2)=4,"Jeu",IF(WEEKDAY(A16,2)=5,"Ven",IF(WEEKDAY(A16,2)=6,"Sam",IF(WEEKDAY(A16,2)=7,"Dim","-")))))))</f>
        <v>Jeu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8"/>
      <c r="P16" s="18"/>
      <c r="Q16" s="34" t="s">
        <v>14</v>
      </c>
      <c r="R16" s="60" t="s">
        <v>13</v>
      </c>
      <c r="S16" s="1"/>
      <c r="T16" s="56">
        <f>COUNTIF(C16:N16,"o")</f>
        <v>0</v>
      </c>
      <c r="U16" s="56">
        <f>COUNTIF(C16:N16,"f")</f>
        <v>0</v>
      </c>
      <c r="V16" s="1"/>
      <c r="W16" s="63" t="s">
        <v>39</v>
      </c>
      <c r="X16" s="63" t="s">
        <v>44</v>
      </c>
      <c r="Y16" s="23"/>
      <c r="Z16" s="23"/>
      <c r="AA16" s="23"/>
      <c r="AB16" s="23"/>
      <c r="AC16" s="23"/>
      <c r="AD16" s="23"/>
      <c r="AE16" s="23"/>
      <c r="AF16" s="23"/>
    </row>
    <row r="17" spans="1:32" ht="25.2" x14ac:dyDescent="0.4">
      <c r="A17" s="20">
        <f>+A16+1</f>
        <v>42020</v>
      </c>
      <c r="B17" s="20" t="str">
        <f>IF(WEEKDAY(A17,2)=1,"Lun",IF(WEEKDAY(A17,2)=2,"Mar",IF(WEEKDAY(A17,2)=3,"Mer",IF(WEEKDAY(A17,2)=4,"Jeu",IF(WEEKDAY(A17,2)=5,"Ven",IF(WEEKDAY(A17,2)=6,"Sam",IF(WEEKDAY(A17,2)=7,"Dim","-")))))))</f>
        <v>Ven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8"/>
      <c r="P17" s="18"/>
      <c r="Q17" s="17"/>
      <c r="R17" s="60"/>
      <c r="S17" s="1"/>
      <c r="T17" s="56">
        <f>COUNTIF(C17:N17,"o")</f>
        <v>0</v>
      </c>
      <c r="U17" s="56">
        <f>COUNTIF(C17:N17,"f")</f>
        <v>0</v>
      </c>
      <c r="V17" s="1"/>
      <c r="W17" s="63" t="s">
        <v>38</v>
      </c>
      <c r="X17" s="63"/>
      <c r="Y17" s="23"/>
      <c r="Z17" s="23"/>
      <c r="AA17" s="23"/>
      <c r="AB17" s="23"/>
      <c r="AC17" s="23"/>
      <c r="AD17" s="23"/>
      <c r="AE17" s="23"/>
      <c r="AF17" s="23"/>
    </row>
    <row r="18" spans="1:32" ht="25.2" x14ac:dyDescent="0.4">
      <c r="A18" s="20">
        <f>+A17+1</f>
        <v>42021</v>
      </c>
      <c r="B18" s="20" t="str">
        <f>IF(WEEKDAY(A18,2)=1,"Lun",IF(WEEKDAY(A18,2)=2,"Mar",IF(WEEKDAY(A18,2)=3,"Mer",IF(WEEKDAY(A18,2)=4,"Jeu",IF(WEEKDAY(A18,2)=5,"Ven",IF(WEEKDAY(A18,2)=6,"Sam",IF(WEEKDAY(A18,2)=7,"Dim","-")))))))</f>
        <v>Sam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8"/>
      <c r="P18" s="18"/>
      <c r="Q18" s="33"/>
      <c r="R18" s="60" t="s">
        <v>12</v>
      </c>
      <c r="S18" s="1"/>
      <c r="T18" s="56">
        <f>COUNTIF(C18:N18,"o")</f>
        <v>0</v>
      </c>
      <c r="U18" s="56">
        <f>COUNTIF(C18:N18,"f")</f>
        <v>0</v>
      </c>
      <c r="V18" s="1"/>
      <c r="W18" s="63" t="s">
        <v>37</v>
      </c>
      <c r="X18" s="63" t="s">
        <v>45</v>
      </c>
      <c r="Y18" s="23"/>
      <c r="Z18" s="23"/>
      <c r="AA18" s="23"/>
      <c r="AB18" s="23"/>
      <c r="AC18" s="23"/>
      <c r="AD18" s="23"/>
      <c r="AE18" s="23"/>
      <c r="AF18" s="23"/>
    </row>
    <row r="19" spans="1:32" ht="25.2" x14ac:dyDescent="0.4">
      <c r="A19" s="20">
        <f>+A18+1</f>
        <v>42022</v>
      </c>
      <c r="B19" s="20" t="str">
        <f>IF(WEEKDAY(A19,2)=1,"Lun",IF(WEEKDAY(A19,2)=2,"Mar",IF(WEEKDAY(A19,2)=3,"Mer",IF(WEEKDAY(A19,2)=4,"Jeu",IF(WEEKDAY(A19,2)=5,"Ven",IF(WEEKDAY(A19,2)=6,"Sam",IF(WEEKDAY(A19,2)=7,"Dim","-")))))))</f>
        <v>Dim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27"/>
      <c r="P19" s="27"/>
      <c r="Q19" s="18"/>
      <c r="R19" s="61"/>
      <c r="S19" s="1"/>
      <c r="T19" s="56">
        <f>COUNTIF(C19:N19,"o")</f>
        <v>0</v>
      </c>
      <c r="U19" s="56">
        <f>COUNTIF(C19:N19,"f")</f>
        <v>0</v>
      </c>
      <c r="V19" s="1"/>
      <c r="W19" s="63" t="s">
        <v>36</v>
      </c>
      <c r="X19" s="63" t="s">
        <v>45</v>
      </c>
      <c r="Y19" s="23"/>
      <c r="Z19" s="23"/>
      <c r="AA19" s="23"/>
      <c r="AB19" s="23"/>
      <c r="AC19" s="23"/>
      <c r="AD19" s="23"/>
      <c r="AE19" s="23"/>
      <c r="AF19" s="23"/>
    </row>
    <row r="20" spans="1:32" ht="25.2" x14ac:dyDescent="0.4">
      <c r="A20" s="20">
        <f>+A19+1</f>
        <v>42023</v>
      </c>
      <c r="B20" s="20" t="str">
        <f>IF(WEEKDAY(A20,2)=1,"Lun",IF(WEEKDAY(A20,2)=2,"Mar",IF(WEEKDAY(A20,2)=3,"Mer",IF(WEEKDAY(A20,2)=4,"Jeu",IF(WEEKDAY(A20,2)=5,"Ven",IF(WEEKDAY(A20,2)=6,"Sam",IF(WEEKDAY(A20,2)=7,"Dim","-")))))))</f>
        <v>Lun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8"/>
      <c r="P20" s="18"/>
      <c r="Q20" s="32"/>
      <c r="R20" s="60" t="s">
        <v>11</v>
      </c>
      <c r="S20" s="1"/>
      <c r="T20" s="56">
        <f>COUNTIF(C20:N20,"o")</f>
        <v>0</v>
      </c>
      <c r="U20" s="56">
        <f>COUNTIF(C20:N20,"f")</f>
        <v>0</v>
      </c>
      <c r="V20" s="1"/>
      <c r="W20" s="63" t="s">
        <v>35</v>
      </c>
      <c r="X20" s="63" t="s">
        <v>43</v>
      </c>
      <c r="Y20" s="23"/>
      <c r="Z20" s="23"/>
      <c r="AA20" s="23"/>
      <c r="AB20" s="23"/>
      <c r="AC20" s="23"/>
      <c r="AD20" s="23"/>
      <c r="AE20" s="23"/>
      <c r="AF20" s="23"/>
    </row>
    <row r="21" spans="1:32" ht="25.2" x14ac:dyDescent="0.4">
      <c r="A21" s="20">
        <f>+A20+1</f>
        <v>42024</v>
      </c>
      <c r="B21" s="20" t="str">
        <f>IF(WEEKDAY(A21,2)=1,"Lun",IF(WEEKDAY(A21,2)=2,"Mar",IF(WEEKDAY(A21,2)=3,"Mer",IF(WEEKDAY(A21,2)=4,"Jeu",IF(WEEKDAY(A21,2)=5,"Ven",IF(WEEKDAY(A21,2)=6,"Sam",IF(WEEKDAY(A21,2)=7,"Dim","-")))))))</f>
        <v>Mar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8"/>
      <c r="P21" s="18"/>
      <c r="Q21" s="29"/>
      <c r="R21" s="60"/>
      <c r="S21" s="1"/>
      <c r="T21" s="56">
        <f>COUNTIF(C21:N21,"o")</f>
        <v>0</v>
      </c>
      <c r="U21" s="56">
        <f>COUNTIF(C21:N21,"f")</f>
        <v>0</v>
      </c>
      <c r="V21" s="1"/>
      <c r="W21" s="63" t="s">
        <v>34</v>
      </c>
      <c r="X21" s="63" t="s">
        <v>42</v>
      </c>
      <c r="Y21" s="23"/>
      <c r="Z21" s="23"/>
      <c r="AA21" s="23"/>
      <c r="AB21" s="23"/>
      <c r="AC21" s="23"/>
      <c r="AD21" s="23"/>
      <c r="AE21" s="23"/>
      <c r="AF21" s="23"/>
    </row>
    <row r="22" spans="1:32" ht="25.2" x14ac:dyDescent="0.4">
      <c r="A22" s="20">
        <f>+A21+1</f>
        <v>42025</v>
      </c>
      <c r="B22" s="20" t="str">
        <f>IF(WEEKDAY(A22,2)=1,"Lun",IF(WEEKDAY(A22,2)=2,"Mar",IF(WEEKDAY(A22,2)=3,"Mer",IF(WEEKDAY(A22,2)=4,"Jeu",IF(WEEKDAY(A22,2)=5,"Ven",IF(WEEKDAY(A22,2)=6,"Sam",IF(WEEKDAY(A22,2)=7,"Dim","-")))))))</f>
        <v>Mer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8"/>
      <c r="P22" s="18"/>
      <c r="Q22" s="31" t="s">
        <v>10</v>
      </c>
      <c r="R22" s="62" t="s">
        <v>9</v>
      </c>
      <c r="S22" s="1"/>
      <c r="T22" s="56">
        <f>COUNTIF(C22:N22,"o")</f>
        <v>0</v>
      </c>
      <c r="U22" s="56">
        <f>COUNTIF(C22:N22,"f")</f>
        <v>0</v>
      </c>
      <c r="V22" s="1"/>
      <c r="W22" s="63" t="s">
        <v>33</v>
      </c>
      <c r="X22" s="63" t="s">
        <v>45</v>
      </c>
      <c r="Y22" s="23"/>
      <c r="Z22" s="23"/>
      <c r="AA22" s="23"/>
      <c r="AB22" s="23"/>
      <c r="AC22" s="23"/>
      <c r="AD22" s="23"/>
      <c r="AE22" s="23"/>
      <c r="AF22" s="23"/>
    </row>
    <row r="23" spans="1:32" ht="25.2" x14ac:dyDescent="0.4">
      <c r="A23" s="20">
        <f>+A22+1</f>
        <v>42026</v>
      </c>
      <c r="B23" s="20" t="str">
        <f>IF(WEEKDAY(A23,2)=1,"Lun",IF(WEEKDAY(A23,2)=2,"Mar",IF(WEEKDAY(A23,2)=3,"Mer",IF(WEEKDAY(A23,2)=4,"Jeu",IF(WEEKDAY(A23,2)=5,"Ven",IF(WEEKDAY(A23,2)=6,"Sam",IF(WEEKDAY(A23,2)=7,"Dim","-")))))))</f>
        <v>Jeu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8"/>
      <c r="P23" s="18"/>
      <c r="Q23" s="17"/>
      <c r="R23" s="60"/>
      <c r="S23" s="1"/>
      <c r="T23" s="56">
        <f>COUNTIF(C23:N23,"o")</f>
        <v>0</v>
      </c>
      <c r="U23" s="56">
        <f>COUNTIF(C23:N23,"f")</f>
        <v>0</v>
      </c>
      <c r="V23" s="1"/>
      <c r="W23" s="63" t="s">
        <v>32</v>
      </c>
      <c r="X23" s="63" t="s">
        <v>46</v>
      </c>
      <c r="Y23" s="23"/>
      <c r="Z23" s="23"/>
      <c r="AA23" s="23"/>
      <c r="AB23" s="23"/>
      <c r="AC23" s="23"/>
      <c r="AD23" s="23"/>
      <c r="AE23" s="23"/>
      <c r="AF23" s="23"/>
    </row>
    <row r="24" spans="1:32" ht="25.2" x14ac:dyDescent="0.4">
      <c r="A24" s="20">
        <f>+A23+1</f>
        <v>42027</v>
      </c>
      <c r="B24" s="20" t="str">
        <f>IF(WEEKDAY(A24,2)=1,"Lun",IF(WEEKDAY(A24,2)=2,"Mar",IF(WEEKDAY(A24,2)=3,"Mer",IF(WEEKDAY(A24,2)=4,"Jeu",IF(WEEKDAY(A24,2)=5,"Ven",IF(WEEKDAY(A24,2)=6,"Sam",IF(WEEKDAY(A24,2)=7,"Dim","-")))))))</f>
        <v>Ven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8"/>
      <c r="P24" s="18"/>
      <c r="Q24" s="30" t="s">
        <v>8</v>
      </c>
      <c r="R24" s="59" t="s">
        <v>7</v>
      </c>
      <c r="S24" s="1"/>
      <c r="T24" s="56">
        <f>COUNTIF(C24:N24,"o")</f>
        <v>0</v>
      </c>
      <c r="U24" s="56">
        <f>COUNTIF(C24:N24,"f")</f>
        <v>0</v>
      </c>
      <c r="V24" s="1"/>
      <c r="W24" s="63" t="s">
        <v>31</v>
      </c>
      <c r="X24" s="63" t="s">
        <v>44</v>
      </c>
      <c r="Y24" s="23"/>
      <c r="Z24" s="23"/>
      <c r="AA24" s="23"/>
      <c r="AB24" s="23"/>
      <c r="AC24" s="23"/>
      <c r="AD24" s="23"/>
      <c r="AE24" s="23"/>
      <c r="AF24" s="23"/>
    </row>
    <row r="25" spans="1:32" ht="25.2" x14ac:dyDescent="0.4">
      <c r="A25" s="20">
        <f>+A24+1</f>
        <v>42028</v>
      </c>
      <c r="B25" s="20" t="str">
        <f>IF(WEEKDAY(A25,2)=1,"Lun",IF(WEEKDAY(A25,2)=2,"Mar",IF(WEEKDAY(A25,2)=3,"Mer",IF(WEEKDAY(A25,2)=4,"Jeu",IF(WEEKDAY(A25,2)=5,"Ven",IF(WEEKDAY(A25,2)=6,"Sam",IF(WEEKDAY(A25,2)=7,"Dim","-")))))))</f>
        <v>Sam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8"/>
      <c r="P25" s="18"/>
      <c r="Q25" s="29"/>
      <c r="R25" s="59"/>
      <c r="S25" s="1"/>
      <c r="T25" s="56">
        <f>COUNTIF(C25:N25,"o")</f>
        <v>0</v>
      </c>
      <c r="U25" s="56">
        <f>COUNTIF(C25:N25,"f")</f>
        <v>0</v>
      </c>
      <c r="V25" s="1"/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spans="1:32" ht="25.2" x14ac:dyDescent="0.4">
      <c r="A26" s="20">
        <f>+A25+1</f>
        <v>42029</v>
      </c>
      <c r="B26" s="20" t="str">
        <f>IF(WEEKDAY(A26,2)=1,"Lun",IF(WEEKDAY(A26,2)=2,"Mar",IF(WEEKDAY(A26,2)=3,"Mer",IF(WEEKDAY(A26,2)=4,"Jeu",IF(WEEKDAY(A26,2)=5,"Ven",IF(WEEKDAY(A26,2)=6,"Sam",IF(WEEKDAY(A26,2)=7,"Dim","-")))))))</f>
        <v>Dim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27"/>
      <c r="P26" s="27"/>
      <c r="Q26" s="26" t="s">
        <v>3</v>
      </c>
      <c r="R26" s="60" t="s">
        <v>6</v>
      </c>
      <c r="S26" s="1"/>
      <c r="T26" s="56">
        <f>COUNTIF(C26:N26,"o")</f>
        <v>0</v>
      </c>
      <c r="U26" s="56">
        <f>COUNTIF(C26:N26,"f")</f>
        <v>0</v>
      </c>
      <c r="V26" s="1"/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spans="1:32" ht="25.2" x14ac:dyDescent="0.4">
      <c r="A27" s="20">
        <f>+A26+1</f>
        <v>42030</v>
      </c>
      <c r="B27" s="20" t="str">
        <f>IF(WEEKDAY(A27,2)=1,"Lun",IF(WEEKDAY(A27,2)=2,"Mar",IF(WEEKDAY(A27,2)=3,"Mer",IF(WEEKDAY(A27,2)=4,"Jeu",IF(WEEKDAY(A27,2)=5,"Ven",IF(WEEKDAY(A27,2)=6,"Sam",IF(WEEKDAY(A27,2)=7,"Dim","-")))))))</f>
        <v>Lun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8"/>
      <c r="P27" s="18"/>
      <c r="Q27" s="25"/>
      <c r="R27" s="60"/>
      <c r="S27" s="1"/>
      <c r="T27" s="56">
        <f>COUNTIF(C27:N27,"o")</f>
        <v>0</v>
      </c>
      <c r="U27" s="56">
        <f>COUNTIF(C27:N27,"f")</f>
        <v>0</v>
      </c>
      <c r="V27" s="1"/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spans="1:32" ht="25.2" x14ac:dyDescent="0.4">
      <c r="A28" s="20">
        <f>+A27+1</f>
        <v>42031</v>
      </c>
      <c r="B28" s="20" t="str">
        <f>IF(WEEKDAY(A28,2)=1,"Lun",IF(WEEKDAY(A28,2)=2,"Mar",IF(WEEKDAY(A28,2)=3,"Mer",IF(WEEKDAY(A28,2)=4,"Jeu",IF(WEEKDAY(A28,2)=5,"Ven",IF(WEEKDAY(A28,2)=6,"Sam",IF(WEEKDAY(A28,2)=7,"Dim","-")))))))</f>
        <v>Mar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8"/>
      <c r="P28" s="18"/>
      <c r="Q28" s="24" t="s">
        <v>5</v>
      </c>
      <c r="R28" s="60" t="s">
        <v>4</v>
      </c>
      <c r="S28" s="1"/>
      <c r="T28" s="56">
        <f>COUNTIF(C28:N28,"o")</f>
        <v>0</v>
      </c>
      <c r="U28" s="56">
        <f>COUNTIF(C28:N28,"f")</f>
        <v>0</v>
      </c>
      <c r="V28" s="1"/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spans="1:32" ht="25.2" x14ac:dyDescent="0.4">
      <c r="A29" s="20">
        <f>+A28+1</f>
        <v>42032</v>
      </c>
      <c r="B29" s="20" t="str">
        <f>IF(WEEKDAY(A29,2)=1,"Lun",IF(WEEKDAY(A29,2)=2,"Mar",IF(WEEKDAY(A29,2)=3,"Mer",IF(WEEKDAY(A29,2)=4,"Jeu",IF(WEEKDAY(A29,2)=5,"Ven",IF(WEEKDAY(A29,2)=6,"Sam",IF(WEEKDAY(A29,2)=7,"Dim","-")))))))</f>
        <v>Mer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8"/>
      <c r="P29" s="18"/>
      <c r="Q29" s="17"/>
      <c r="R29" s="60"/>
      <c r="S29" s="1"/>
      <c r="T29" s="56">
        <f>COUNTIF(C29:N29,"o")</f>
        <v>0</v>
      </c>
      <c r="U29" s="56">
        <f>COUNTIF(C29:N29,"f")</f>
        <v>0</v>
      </c>
      <c r="V29" s="1"/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spans="1:32" ht="25.2" x14ac:dyDescent="0.3">
      <c r="A30" s="20">
        <f>+A29+1</f>
        <v>42033</v>
      </c>
      <c r="B30" s="20" t="str">
        <f>IF(WEEKDAY(A30,2)=1,"Lun",IF(WEEKDAY(A30,2)=2,"Mar",IF(WEEKDAY(A30,2)=3,"Mer",IF(WEEKDAY(A30,2)=4,"Jeu",IF(WEEKDAY(A30,2)=5,"Ven",IF(WEEKDAY(A30,2)=6,"Sam",IF(WEEKDAY(A30,2)=7,"Dim","-")))))))</f>
        <v>Jeu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8"/>
      <c r="P30" s="18"/>
      <c r="Q30" s="22" t="s">
        <v>3</v>
      </c>
      <c r="R30" s="60" t="s">
        <v>2</v>
      </c>
      <c r="S30" s="1"/>
      <c r="T30" s="56">
        <f>COUNTIF(C30:N30,"o")</f>
        <v>0</v>
      </c>
      <c r="U30" s="56">
        <f>COUNTIF(C30:N30,"f")</f>
        <v>0</v>
      </c>
      <c r="V30" s="1"/>
    </row>
    <row r="31" spans="1:32" ht="25.2" x14ac:dyDescent="0.3">
      <c r="A31" s="20">
        <f>+A30+1</f>
        <v>42034</v>
      </c>
      <c r="B31" s="20" t="str">
        <f>IF(WEEKDAY(A31,2)=1,"Lun",IF(WEEKDAY(A31,2)=2,"Mar",IF(WEEKDAY(A31,2)=3,"Mer",IF(WEEKDAY(A31,2)=4,"Jeu",IF(WEEKDAY(A31,2)=5,"Ven",IF(WEEKDAY(A31,2)=6,"Sam",IF(WEEKDAY(A31,2)=7,"Dim","-")))))))</f>
        <v>Ven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8"/>
      <c r="P31" s="18"/>
      <c r="Q31" s="17"/>
      <c r="R31" s="21"/>
      <c r="S31" s="1"/>
      <c r="T31" s="56">
        <f>COUNTIF(C31:N31,"o")</f>
        <v>0</v>
      </c>
      <c r="U31" s="56">
        <f>COUNTIF(C31:N31,"f")</f>
        <v>0</v>
      </c>
      <c r="V31" s="1"/>
    </row>
    <row r="32" spans="1:32" ht="25.2" x14ac:dyDescent="0.3">
      <c r="A32" s="20">
        <f>+A31+1</f>
        <v>42035</v>
      </c>
      <c r="B32" s="20" t="str">
        <f>IF(WEEKDAY(A32,2)=1,"Lun",IF(WEEKDAY(A32,2)=2,"Mar",IF(WEEKDAY(A32,2)=3,"Mer",IF(WEEKDAY(A32,2)=4,"Jeu",IF(WEEKDAY(A32,2)=5,"Ven",IF(WEEKDAY(A32,2)=6,"Sam",IF(WEEKDAY(A32,2)=7,"Dim","-")))))))</f>
        <v>Sam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8"/>
      <c r="P32" s="18"/>
      <c r="Q32" s="17"/>
      <c r="R32" s="16"/>
      <c r="S32" s="1"/>
      <c r="T32" s="56">
        <f>COUNTIF(C32:N32,"o")</f>
        <v>0</v>
      </c>
      <c r="U32" s="56">
        <f>COUNTIF(C32:N32,"f")</f>
        <v>0</v>
      </c>
      <c r="V32" s="1"/>
    </row>
    <row r="33" spans="1:22" ht="25.2" x14ac:dyDescent="0.25">
      <c r="A33" s="20">
        <f>+A32+1</f>
        <v>42036</v>
      </c>
      <c r="B33" s="20" t="str">
        <f>IF(WEEKDAY(A33,2)=1,"Lun",IF(WEEKDAY(A33,2)=2,"Mar",IF(WEEKDAY(A33,2)=3,"Mer",IF(WEEKDAY(A33,2)=4,"Jeu",IF(WEEKDAY(A33,2)=5,"Ven",IF(WEEKDAY(A33,2)=6,"Sam",IF(WEEKDAY(A33,2)=7,"Dim","-")))))))</f>
        <v>Dim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8"/>
      <c r="P33" s="18"/>
      <c r="Q33" s="17"/>
      <c r="R33" s="16"/>
      <c r="S33" s="1"/>
      <c r="T33" s="57"/>
      <c r="U33" s="57"/>
      <c r="V33" s="1"/>
    </row>
    <row r="34" spans="1:22" ht="25.2" x14ac:dyDescent="0.4">
      <c r="A34" s="15" t="s">
        <v>1</v>
      </c>
      <c r="B34" s="14"/>
      <c r="C34" s="12">
        <f>COUNTIF(C2:C33,"F")</f>
        <v>0</v>
      </c>
      <c r="D34" s="12">
        <f>COUNTIF(D2:D33,"F")</f>
        <v>0</v>
      </c>
      <c r="E34" s="12">
        <f>COUNTIF(E2:E33,"F")</f>
        <v>0</v>
      </c>
      <c r="F34" s="12">
        <f>COUNTIF(F2:F33,"F")</f>
        <v>0</v>
      </c>
      <c r="G34" s="12">
        <f>COUNTIF(G2:G33,"F")</f>
        <v>0</v>
      </c>
      <c r="H34" s="12">
        <f>COUNTIF(H2:H33,"F")</f>
        <v>0</v>
      </c>
      <c r="I34" s="12">
        <f>COUNTIF(I2:I33,"F")</f>
        <v>0</v>
      </c>
      <c r="J34" s="12">
        <f>COUNTIF(J2:J33,"F")</f>
        <v>0</v>
      </c>
      <c r="K34" s="12">
        <f>COUNTIF(K2:K33,"F")</f>
        <v>0</v>
      </c>
      <c r="L34" s="13">
        <f>COUNTIF(L2:L33,"F")</f>
        <v>0</v>
      </c>
      <c r="M34" s="12">
        <f>COUNTIF(M2:M33,"F")</f>
        <v>0</v>
      </c>
      <c r="N34" s="12">
        <f>COUNTIF(N2:N33,"F")</f>
        <v>0</v>
      </c>
      <c r="O34" s="12"/>
      <c r="P34" s="12"/>
      <c r="Q34" s="12">
        <f>SUM(C34:O34)</f>
        <v>0</v>
      </c>
      <c r="R34" s="11"/>
      <c r="S34" s="1"/>
      <c r="T34" s="56">
        <f>SUM(T2:T33)</f>
        <v>0</v>
      </c>
      <c r="U34" s="56">
        <f>SUM(U2:U33)</f>
        <v>0</v>
      </c>
      <c r="V34" s="1"/>
    </row>
    <row r="35" spans="1:22" ht="25.2" x14ac:dyDescent="0.4">
      <c r="A35" s="10" t="s">
        <v>0</v>
      </c>
      <c r="B35" s="10"/>
      <c r="C35" s="8">
        <f>COUNTIF(C2:C33,"O")</f>
        <v>0</v>
      </c>
      <c r="D35" s="8">
        <f>COUNTIF(D2:D33,"O")</f>
        <v>0</v>
      </c>
      <c r="E35" s="8">
        <f>COUNTIF(E2:E33,"O")</f>
        <v>0</v>
      </c>
      <c r="F35" s="8">
        <f>COUNTIF(F2:F33,"O")</f>
        <v>0</v>
      </c>
      <c r="G35" s="8">
        <f>COUNTIF(G2:G33,"O")</f>
        <v>0</v>
      </c>
      <c r="H35" s="8">
        <f>COUNTIF(H2:H33,"O")</f>
        <v>0</v>
      </c>
      <c r="I35" s="8">
        <f>COUNTIF(I2:I33,"O")</f>
        <v>0</v>
      </c>
      <c r="J35" s="8">
        <f>COUNTIF(J2:J33,"O")</f>
        <v>0</v>
      </c>
      <c r="K35" s="8">
        <f>COUNTIF(K2:K33,"O")</f>
        <v>0</v>
      </c>
      <c r="L35" s="9">
        <f>COUNTIF(L2:L33,"O")</f>
        <v>0</v>
      </c>
      <c r="M35" s="8">
        <f>COUNTIF(M2:M33,"O")</f>
        <v>0</v>
      </c>
      <c r="N35" s="8">
        <f>COUNTIF(N2:N33,"O")</f>
        <v>0</v>
      </c>
      <c r="O35" s="8"/>
      <c r="P35" s="8"/>
      <c r="Q35" s="7">
        <f>SUM(C35:O35)</f>
        <v>0</v>
      </c>
      <c r="R35" s="2"/>
      <c r="S35" s="1"/>
      <c r="T35" s="1"/>
      <c r="U35" s="1"/>
      <c r="V35" s="1"/>
    </row>
    <row r="36" spans="1:22" ht="25.2" x14ac:dyDescent="0.4">
      <c r="A36" s="6"/>
      <c r="B36" s="6"/>
      <c r="C36" s="3">
        <f>C35+C34</f>
        <v>0</v>
      </c>
      <c r="D36" s="3">
        <f>D35+D34</f>
        <v>0</v>
      </c>
      <c r="E36" s="3">
        <f>E35+E34</f>
        <v>0</v>
      </c>
      <c r="F36" s="3">
        <f>F35+F34</f>
        <v>0</v>
      </c>
      <c r="G36" s="3">
        <f>G35+G34</f>
        <v>0</v>
      </c>
      <c r="H36" s="3">
        <f>H35+H34</f>
        <v>0</v>
      </c>
      <c r="I36" s="3">
        <f>I35+I34</f>
        <v>0</v>
      </c>
      <c r="J36" s="3">
        <f>J35+J34</f>
        <v>0</v>
      </c>
      <c r="K36" s="3">
        <f>K35+K34</f>
        <v>0</v>
      </c>
      <c r="L36" s="5">
        <f>SUM(L34:L35)</f>
        <v>0</v>
      </c>
      <c r="M36" s="3">
        <f>M35+M34</f>
        <v>0</v>
      </c>
      <c r="N36" s="3">
        <f>N35+N34</f>
        <v>0</v>
      </c>
      <c r="O36" s="4"/>
      <c r="P36" s="4"/>
      <c r="Q36" s="3"/>
      <c r="R36" s="2"/>
      <c r="S36" s="1"/>
      <c r="T36" s="1"/>
      <c r="U36" s="1"/>
      <c r="V36" s="1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</sheetData>
  <conditionalFormatting sqref="A2 C2:N2">
    <cfRule type="expression" dxfId="8" priority="10">
      <formula>$B2="dim"</formula>
    </cfRule>
  </conditionalFormatting>
  <conditionalFormatting sqref="A3:N33">
    <cfRule type="expression" dxfId="7" priority="9">
      <formula>$B3="dim"</formula>
    </cfRule>
  </conditionalFormatting>
  <conditionalFormatting sqref="B2">
    <cfRule type="expression" dxfId="6" priority="8">
      <formula>$B2="dim"</formula>
    </cfRule>
  </conditionalFormatting>
  <conditionalFormatting sqref="C2:N33">
    <cfRule type="cellIs" dxfId="5" priority="2" operator="equal">
      <formula>"e"</formula>
    </cfRule>
    <cfRule type="cellIs" dxfId="4" priority="3" operator="equal">
      <formula>"v"</formula>
    </cfRule>
    <cfRule type="cellIs" dxfId="3" priority="4" operator="equal">
      <formula>"m"</formula>
    </cfRule>
    <cfRule type="cellIs" dxfId="2" priority="5" operator="equal">
      <formula>"o"</formula>
    </cfRule>
    <cfRule type="cellIs" dxfId="1" priority="6" operator="equal">
      <formula>"f"</formula>
    </cfRule>
    <cfRule type="cellIs" dxfId="0" priority="7" operator="equal">
      <formula>"r"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Jan-15</vt:lpstr>
    </vt:vector>
  </TitlesOfParts>
  <Company>Media Saturn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Dereppe, Alain</dc:creator>
  <cp:lastModifiedBy>Dereppe, Alain</cp:lastModifiedBy>
  <dcterms:created xsi:type="dcterms:W3CDTF">2015-12-24T14:10:03Z</dcterms:created>
  <dcterms:modified xsi:type="dcterms:W3CDTF">2015-12-24T14:25:11Z</dcterms:modified>
</cp:coreProperties>
</file>