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9320" windowHeight="8190"/>
  </bookViews>
  <sheets>
    <sheet name="JUIN 2014" sheetId="1" r:id="rId1"/>
  </sheets>
  <calcPr calcId="114210"/>
</workbook>
</file>

<file path=xl/calcChain.xml><?xml version="1.0" encoding="utf-8"?>
<calcChain xmlns="http://schemas.openxmlformats.org/spreadsheetml/2006/main">
  <c r="C34" i="1"/>
  <c r="C33"/>
  <c r="C32"/>
  <c r="B34"/>
  <c r="G33"/>
  <c r="G32"/>
  <c r="G30"/>
  <c r="G29"/>
  <c r="G27"/>
  <c r="G26"/>
  <c r="G23"/>
  <c r="G22"/>
  <c r="G21"/>
  <c r="G19"/>
  <c r="G18"/>
  <c r="G16"/>
  <c r="G15"/>
  <c r="G14"/>
  <c r="G12"/>
  <c r="G11"/>
  <c r="G9"/>
  <c r="G8"/>
  <c r="G7"/>
  <c r="G5"/>
  <c r="G4"/>
  <c r="E33"/>
  <c r="E30"/>
  <c r="E29"/>
  <c r="E28"/>
  <c r="E27"/>
  <c r="E26"/>
  <c r="E20"/>
  <c r="E21"/>
  <c r="E22"/>
  <c r="E23"/>
  <c r="E19"/>
  <c r="E16"/>
  <c r="E15"/>
  <c r="E14"/>
  <c r="E13"/>
  <c r="E12"/>
  <c r="E6"/>
  <c r="E7"/>
  <c r="E8"/>
  <c r="E9"/>
  <c r="E5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4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5"/>
  <c r="C4"/>
  <c r="B1"/>
</calcChain>
</file>

<file path=xl/comments1.xml><?xml version="1.0" encoding="utf-8"?>
<comments xmlns="http://schemas.openxmlformats.org/spreadsheetml/2006/main">
  <authors>
    <author>office_1</author>
  </authors>
  <commentList>
    <comment ref="A1" authorId="0">
      <text>
        <r>
          <rPr>
            <sz val="9"/>
            <color indexed="81"/>
            <rFont val="Tahoma"/>
            <charset val="1"/>
          </rPr>
          <t xml:space="preserve">Automatiser les mois en fonction de l'année 
pour changer automatiquement les jours et les dates,
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 xml:space="preserve">faire apparaître le mois automatiquement
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>office_1:</t>
        </r>
        <r>
          <rPr>
            <sz val="9"/>
            <color indexed="81"/>
            <rFont val="Tahoma"/>
            <family val="2"/>
          </rPr>
          <t xml:space="preserve">
Automatiser les heures en fonctions de la durée de travail</t>
        </r>
      </text>
    </comment>
    <comment ref="D5" authorId="0">
      <text>
        <r>
          <rPr>
            <b/>
            <sz val="9"/>
            <color indexed="81"/>
            <rFont val="Tahoma"/>
            <charset val="1"/>
          </rPr>
          <t>Associer la durée de travail avec la case H par exemple :
11h-19h = 7 (auto)
faire comprende à excel que 11h-19h = 7 ou 10h-18h = 7 etc,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>office_1:</t>
        </r>
        <r>
          <rPr>
            <sz val="9"/>
            <color indexed="81"/>
            <rFont val="Tahoma"/>
            <family val="2"/>
          </rPr>
          <t xml:space="preserve">
Automatiser les heures en fonctions de la durée de travail</t>
        </r>
      </text>
    </comment>
  </commentList>
</comments>
</file>

<file path=xl/sharedStrings.xml><?xml version="1.0" encoding="utf-8"?>
<sst xmlns="http://schemas.openxmlformats.org/spreadsheetml/2006/main" count="62" uniqueCount="18">
  <si>
    <t>JOURS</t>
  </si>
  <si>
    <t>DATE</t>
  </si>
  <si>
    <t>H</t>
  </si>
  <si>
    <t>CA</t>
  </si>
  <si>
    <t>11h00 - 20h00</t>
  </si>
  <si>
    <t>OFF</t>
  </si>
  <si>
    <t>11h00 - 19h00</t>
  </si>
  <si>
    <t>12h00 - 19h00</t>
  </si>
  <si>
    <t>13h00 - 21h00</t>
  </si>
  <si>
    <t>TOTAL</t>
  </si>
  <si>
    <t>avec 1 heure de repas</t>
  </si>
  <si>
    <t>OBJECTIF</t>
  </si>
  <si>
    <t xml:space="preserve">signature </t>
  </si>
  <si>
    <t>12h00 - 18h00</t>
  </si>
  <si>
    <t>10h00 - 20h00</t>
  </si>
  <si>
    <t>LAURE</t>
  </si>
  <si>
    <t>LUCIE</t>
  </si>
  <si>
    <t>11h00 - 17h00</t>
  </si>
</sst>
</file>

<file path=xl/styles.xml><?xml version="1.0" encoding="utf-8"?>
<styleSheet xmlns="http://schemas.openxmlformats.org/spreadsheetml/2006/main">
  <numFmts count="2">
    <numFmt numFmtId="164" formatCode="_-* #,##0.00\ [$€-40C]_-;\-* #,##0.00\ [$€-40C]_-;_-* &quot;-&quot;??\ [$€-40C]_-;_-@_-"/>
    <numFmt numFmtId="167" formatCode="dddd"/>
  </numFmts>
  <fonts count="7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b/>
      <u/>
      <sz val="11"/>
      <color indexed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4" fontId="0" fillId="0" borderId="0" xfId="0" applyNumberFormat="1"/>
    <xf numFmtId="17" fontId="0" fillId="5" borderId="0" xfId="0" applyNumberFormat="1" applyFill="1"/>
    <xf numFmtId="14" fontId="0" fillId="5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0" fillId="5" borderId="1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4" fontId="0" fillId="7" borderId="1" xfId="0" applyNumberForma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9"/>
  <sheetViews>
    <sheetView tabSelected="1" topLeftCell="A16" zoomScale="85" zoomScaleNormal="85" workbookViewId="0">
      <selection activeCell="N29" sqref="N29"/>
    </sheetView>
  </sheetViews>
  <sheetFormatPr baseColWidth="10" defaultRowHeight="15"/>
  <cols>
    <col min="4" max="4" width="15.7109375" customWidth="1"/>
    <col min="5" max="5" width="5.5703125" customWidth="1"/>
    <col min="6" max="6" width="15.7109375" customWidth="1"/>
    <col min="7" max="7" width="5.5703125" customWidth="1"/>
  </cols>
  <sheetData>
    <row r="1" spans="1:8" ht="15.75" thickBot="1">
      <c r="A1" s="5">
        <v>41791</v>
      </c>
      <c r="B1" s="15" t="str">
        <f>"HOMME "&amp;TEXT(A1,"mmmm-aaaa")</f>
        <v>HOMME juin-2014</v>
      </c>
      <c r="C1" s="16"/>
      <c r="D1" s="16"/>
      <c r="E1" s="16"/>
      <c r="F1" s="16"/>
      <c r="G1" s="16"/>
      <c r="H1" s="16"/>
    </row>
    <row r="3" spans="1:8">
      <c r="B3" s="2" t="s">
        <v>0</v>
      </c>
      <c r="C3" s="2" t="s">
        <v>1</v>
      </c>
      <c r="D3" s="2" t="s">
        <v>15</v>
      </c>
      <c r="E3" s="2" t="s">
        <v>2</v>
      </c>
      <c r="F3" s="2" t="s">
        <v>16</v>
      </c>
      <c r="G3" s="2" t="s">
        <v>2</v>
      </c>
      <c r="H3" s="2" t="s">
        <v>3</v>
      </c>
    </row>
    <row r="4" spans="1:8">
      <c r="B4" s="8">
        <f>C4</f>
        <v>41791</v>
      </c>
      <c r="C4" s="6">
        <f>DATE(YEAR(A1),MONTH(A1),1)</f>
        <v>41791</v>
      </c>
      <c r="D4" s="3" t="s">
        <v>5</v>
      </c>
      <c r="E4" s="3"/>
      <c r="F4" s="7" t="s">
        <v>6</v>
      </c>
      <c r="G4" s="1">
        <f>(MOD(SUBSTITUTE(RIGHT(F4,5),"h",":")-(SUBSTITUTE(LEFT(F4,5),"h",":")),1)*24)-1</f>
        <v>7</v>
      </c>
      <c r="H4" s="1"/>
    </row>
    <row r="5" spans="1:8">
      <c r="B5" s="8">
        <f t="shared" ref="B5:B34" si="0">C5</f>
        <v>41792</v>
      </c>
      <c r="C5" s="6">
        <f>C4+1</f>
        <v>41792</v>
      </c>
      <c r="D5" s="1" t="s">
        <v>6</v>
      </c>
      <c r="E5" s="1">
        <f>(MOD(SUBSTITUTE(RIGHT(D5,5),"h",":")-(SUBSTITUTE(LEFT(D5,5),"h",":")),1)*24)-1</f>
        <v>7</v>
      </c>
      <c r="F5" s="1" t="s">
        <v>17</v>
      </c>
      <c r="G5" s="1">
        <f>(MOD(SUBSTITUTE(RIGHT(F5,5),"h",":")-(SUBSTITUTE(LEFT(F5,5),"h",":")),1)*24)-1</f>
        <v>5.0000000000000018</v>
      </c>
      <c r="H5" s="1"/>
    </row>
    <row r="6" spans="1:8">
      <c r="B6" s="8">
        <f t="shared" si="0"/>
        <v>41793</v>
      </c>
      <c r="C6" s="6">
        <f t="shared" ref="C6:C31" si="1">C5+1</f>
        <v>41793</v>
      </c>
      <c r="D6" s="1" t="s">
        <v>7</v>
      </c>
      <c r="E6" s="1">
        <f>(MOD(SUBSTITUTE(RIGHT(D6,5),"h",":")-(SUBSTITUTE(LEFT(D6,5),"h",":")),1)*24)-1</f>
        <v>5.9999999999999991</v>
      </c>
      <c r="F6" s="3" t="s">
        <v>5</v>
      </c>
      <c r="G6" s="3"/>
      <c r="H6" s="1"/>
    </row>
    <row r="7" spans="1:8">
      <c r="B7" s="8">
        <f t="shared" si="0"/>
        <v>41794</v>
      </c>
      <c r="C7" s="6">
        <f t="shared" si="1"/>
        <v>41794</v>
      </c>
      <c r="D7" s="1" t="s">
        <v>6</v>
      </c>
      <c r="E7" s="1">
        <f>(MOD(SUBSTITUTE(RIGHT(D7,5),"h",":")-(SUBSTITUTE(LEFT(D7,5),"h",":")),1)*24)-1</f>
        <v>7</v>
      </c>
      <c r="F7" s="1" t="s">
        <v>7</v>
      </c>
      <c r="G7" s="1">
        <f>(MOD(SUBSTITUTE(RIGHT(F7,5),"h",":")-(SUBSTITUTE(LEFT(F7,5),"h",":")),1)*24)-1</f>
        <v>5.9999999999999991</v>
      </c>
      <c r="H7" s="1"/>
    </row>
    <row r="8" spans="1:8">
      <c r="B8" s="8">
        <f t="shared" si="0"/>
        <v>41795</v>
      </c>
      <c r="C8" s="6">
        <f t="shared" si="1"/>
        <v>41795</v>
      </c>
      <c r="D8" s="1" t="s">
        <v>8</v>
      </c>
      <c r="E8" s="1">
        <f>(MOD(SUBSTITUTE(RIGHT(D8,5),"h",":")-(SUBSTITUTE(LEFT(D8,5),"h",":")),1)*24)-1</f>
        <v>7</v>
      </c>
      <c r="F8" s="1" t="s">
        <v>4</v>
      </c>
      <c r="G8" s="1">
        <f>(MOD(SUBSTITUTE(RIGHT(F8,5),"h",":")-(SUBSTITUTE(LEFT(F8,5),"h",":")),1)*24)-1</f>
        <v>8.0000000000000018</v>
      </c>
      <c r="H8" s="1"/>
    </row>
    <row r="9" spans="1:8">
      <c r="B9" s="8">
        <f t="shared" si="0"/>
        <v>41796</v>
      </c>
      <c r="C9" s="6">
        <f t="shared" si="1"/>
        <v>41796</v>
      </c>
      <c r="D9" s="1" t="s">
        <v>4</v>
      </c>
      <c r="E9" s="1">
        <f>(MOD(SUBSTITUTE(RIGHT(D9,5),"h",":")-(SUBSTITUTE(LEFT(D9,5),"h",":")),1)*24)-1</f>
        <v>8.0000000000000018</v>
      </c>
      <c r="F9" s="1" t="s">
        <v>14</v>
      </c>
      <c r="G9" s="1">
        <f>(MOD(SUBSTITUTE(RIGHT(F9,5),"h",":")-(SUBSTITUTE(LEFT(F9,5),"h",":")),1)*24)-1</f>
        <v>9</v>
      </c>
      <c r="H9" s="1"/>
    </row>
    <row r="10" spans="1:8">
      <c r="B10" s="8">
        <f t="shared" si="0"/>
        <v>41797</v>
      </c>
      <c r="C10" s="6">
        <f t="shared" si="1"/>
        <v>41797</v>
      </c>
      <c r="D10" s="3"/>
      <c r="E10" s="3"/>
      <c r="F10" s="3"/>
      <c r="G10" s="3"/>
      <c r="H10" s="3"/>
    </row>
    <row r="11" spans="1:8">
      <c r="B11" s="8">
        <f t="shared" si="0"/>
        <v>41798</v>
      </c>
      <c r="C11" s="6">
        <f t="shared" si="1"/>
        <v>41798</v>
      </c>
      <c r="D11" s="3" t="s">
        <v>5</v>
      </c>
      <c r="E11" s="3"/>
      <c r="F11" s="7" t="s">
        <v>6</v>
      </c>
      <c r="G11" s="1">
        <f>(MOD(SUBSTITUTE(RIGHT(F11,5),"h",":")-(SUBSTITUTE(LEFT(F11,5),"h",":")),1)*24)-1</f>
        <v>7</v>
      </c>
      <c r="H11" s="1"/>
    </row>
    <row r="12" spans="1:8">
      <c r="B12" s="8">
        <f t="shared" si="0"/>
        <v>41799</v>
      </c>
      <c r="C12" s="6">
        <f t="shared" si="1"/>
        <v>41799</v>
      </c>
      <c r="D12" s="1" t="s">
        <v>6</v>
      </c>
      <c r="E12" s="1">
        <f>(MOD(SUBSTITUTE(RIGHT(D12,5),"h",":")-(SUBSTITUTE(LEFT(D12,5),"h",":")),1)*24)-1</f>
        <v>7</v>
      </c>
      <c r="F12" s="1" t="s">
        <v>17</v>
      </c>
      <c r="G12" s="1">
        <f>(MOD(SUBSTITUTE(RIGHT(F12,5),"h",":")-(SUBSTITUTE(LEFT(F12,5),"h",":")),1)*24)-1</f>
        <v>5.0000000000000018</v>
      </c>
      <c r="H12" s="1"/>
    </row>
    <row r="13" spans="1:8">
      <c r="B13" s="8">
        <f t="shared" si="0"/>
        <v>41800</v>
      </c>
      <c r="C13" s="6">
        <f t="shared" si="1"/>
        <v>41800</v>
      </c>
      <c r="D13" s="1" t="s">
        <v>7</v>
      </c>
      <c r="E13" s="1">
        <f>(MOD(SUBSTITUTE(RIGHT(D13,5),"h",":")-(SUBSTITUTE(LEFT(D13,5),"h",":")),1)*24)-1</f>
        <v>5.9999999999999991</v>
      </c>
      <c r="F13" s="3" t="s">
        <v>5</v>
      </c>
      <c r="G13" s="3"/>
      <c r="H13" s="1"/>
    </row>
    <row r="14" spans="1:8">
      <c r="B14" s="8">
        <f t="shared" si="0"/>
        <v>41801</v>
      </c>
      <c r="C14" s="6">
        <f t="shared" si="1"/>
        <v>41801</v>
      </c>
      <c r="D14" s="1" t="s">
        <v>6</v>
      </c>
      <c r="E14" s="1">
        <f>(MOD(SUBSTITUTE(RIGHT(D14,5),"h",":")-(SUBSTITUTE(LEFT(D14,5),"h",":")),1)*24)-1</f>
        <v>7</v>
      </c>
      <c r="F14" s="1" t="s">
        <v>7</v>
      </c>
      <c r="G14" s="1">
        <f>(MOD(SUBSTITUTE(RIGHT(F14,5),"h",":")-(SUBSTITUTE(LEFT(F14,5),"h",":")),1)*24)-1</f>
        <v>5.9999999999999991</v>
      </c>
      <c r="H14" s="1"/>
    </row>
    <row r="15" spans="1:8">
      <c r="B15" s="8">
        <f t="shared" si="0"/>
        <v>41802</v>
      </c>
      <c r="C15" s="6">
        <f t="shared" si="1"/>
        <v>41802</v>
      </c>
      <c r="D15" s="1" t="s">
        <v>8</v>
      </c>
      <c r="E15" s="1">
        <f>(MOD(SUBSTITUTE(RIGHT(D15,5),"h",":")-(SUBSTITUTE(LEFT(D15,5),"h",":")),1)*24)-1</f>
        <v>7</v>
      </c>
      <c r="F15" s="1" t="s">
        <v>4</v>
      </c>
      <c r="G15" s="1">
        <f>(MOD(SUBSTITUTE(RIGHT(F15,5),"h",":")-(SUBSTITUTE(LEFT(F15,5),"h",":")),1)*24)-1</f>
        <v>8.0000000000000018</v>
      </c>
      <c r="H15" s="1"/>
    </row>
    <row r="16" spans="1:8">
      <c r="B16" s="8">
        <f t="shared" si="0"/>
        <v>41803</v>
      </c>
      <c r="C16" s="6">
        <f t="shared" si="1"/>
        <v>41803</v>
      </c>
      <c r="D16" s="1" t="s">
        <v>4</v>
      </c>
      <c r="E16" s="1">
        <f>(MOD(SUBSTITUTE(RIGHT(D16,5),"h",":")-(SUBSTITUTE(LEFT(D16,5),"h",":")),1)*24)-1</f>
        <v>8.0000000000000018</v>
      </c>
      <c r="F16" s="1" t="s">
        <v>14</v>
      </c>
      <c r="G16" s="1">
        <f>(MOD(SUBSTITUTE(RIGHT(F16,5),"h",":")-(SUBSTITUTE(LEFT(F16,5),"h",":")),1)*24)-1</f>
        <v>9</v>
      </c>
      <c r="H16" s="1"/>
    </row>
    <row r="17" spans="2:8">
      <c r="B17" s="8">
        <f t="shared" si="0"/>
        <v>41804</v>
      </c>
      <c r="C17" s="6">
        <f t="shared" si="1"/>
        <v>41804</v>
      </c>
      <c r="D17" s="3"/>
      <c r="E17" s="3"/>
      <c r="F17" s="3"/>
      <c r="G17" s="3"/>
      <c r="H17" s="3"/>
    </row>
    <row r="18" spans="2:8">
      <c r="B18" s="8">
        <f t="shared" si="0"/>
        <v>41805</v>
      </c>
      <c r="C18" s="6">
        <f t="shared" si="1"/>
        <v>41805</v>
      </c>
      <c r="D18" s="3" t="s">
        <v>5</v>
      </c>
      <c r="E18" s="3"/>
      <c r="F18" s="7" t="s">
        <v>6</v>
      </c>
      <c r="G18" s="1">
        <f>(MOD(SUBSTITUTE(RIGHT(F18,5),"h",":")-(SUBSTITUTE(LEFT(F18,5),"h",":")),1)*24)-1</f>
        <v>7</v>
      </c>
      <c r="H18" s="1"/>
    </row>
    <row r="19" spans="2:8">
      <c r="B19" s="8">
        <f t="shared" si="0"/>
        <v>41806</v>
      </c>
      <c r="C19" s="6">
        <f t="shared" si="1"/>
        <v>41806</v>
      </c>
      <c r="D19" s="1" t="s">
        <v>6</v>
      </c>
      <c r="E19" s="1">
        <f>(MOD(SUBSTITUTE(RIGHT(D19,5),"h",":")-(SUBSTITUTE(LEFT(D19,5),"h",":")),1)*24)-1</f>
        <v>7</v>
      </c>
      <c r="F19" s="1" t="s">
        <v>17</v>
      </c>
      <c r="G19" s="1">
        <f>(MOD(SUBSTITUTE(RIGHT(F19,5),"h",":")-(SUBSTITUTE(LEFT(F19,5),"h",":")),1)*24)-1</f>
        <v>5.0000000000000018</v>
      </c>
      <c r="H19" s="1"/>
    </row>
    <row r="20" spans="2:8">
      <c r="B20" s="8">
        <f t="shared" si="0"/>
        <v>41807</v>
      </c>
      <c r="C20" s="6">
        <f t="shared" si="1"/>
        <v>41807</v>
      </c>
      <c r="D20" s="1" t="s">
        <v>7</v>
      </c>
      <c r="E20" s="1">
        <f>(MOD(SUBSTITUTE(RIGHT(D20,5),"h",":")-(SUBSTITUTE(LEFT(D20,5),"h",":")),1)*24)-1</f>
        <v>5.9999999999999991</v>
      </c>
      <c r="F20" s="3" t="s">
        <v>5</v>
      </c>
      <c r="G20" s="3"/>
      <c r="H20" s="1"/>
    </row>
    <row r="21" spans="2:8">
      <c r="B21" s="8">
        <f t="shared" si="0"/>
        <v>41808</v>
      </c>
      <c r="C21" s="6">
        <f t="shared" si="1"/>
        <v>41808</v>
      </c>
      <c r="D21" s="1" t="s">
        <v>6</v>
      </c>
      <c r="E21" s="1">
        <f>(MOD(SUBSTITUTE(RIGHT(D21,5),"h",":")-(SUBSTITUTE(LEFT(D21,5),"h",":")),1)*24)-1</f>
        <v>7</v>
      </c>
      <c r="F21" s="1" t="s">
        <v>7</v>
      </c>
      <c r="G21" s="1">
        <f>(MOD(SUBSTITUTE(RIGHT(F21,5),"h",":")-(SUBSTITUTE(LEFT(F21,5),"h",":")),1)*24)-1</f>
        <v>5.9999999999999991</v>
      </c>
      <c r="H21" s="1"/>
    </row>
    <row r="22" spans="2:8">
      <c r="B22" s="8">
        <f t="shared" si="0"/>
        <v>41809</v>
      </c>
      <c r="C22" s="6">
        <f t="shared" si="1"/>
        <v>41809</v>
      </c>
      <c r="D22" s="1" t="s">
        <v>8</v>
      </c>
      <c r="E22" s="1">
        <f>(MOD(SUBSTITUTE(RIGHT(D22,5),"h",":")-(SUBSTITUTE(LEFT(D22,5),"h",":")),1)*24)-1</f>
        <v>7</v>
      </c>
      <c r="F22" s="1" t="s">
        <v>4</v>
      </c>
      <c r="G22" s="1">
        <f>(MOD(SUBSTITUTE(RIGHT(F22,5),"h",":")-(SUBSTITUTE(LEFT(F22,5),"h",":")),1)*24)-1</f>
        <v>8.0000000000000018</v>
      </c>
      <c r="H22" s="1"/>
    </row>
    <row r="23" spans="2:8">
      <c r="B23" s="8">
        <f t="shared" si="0"/>
        <v>41810</v>
      </c>
      <c r="C23" s="6">
        <f t="shared" si="1"/>
        <v>41810</v>
      </c>
      <c r="D23" s="1" t="s">
        <v>4</v>
      </c>
      <c r="E23" s="1">
        <f>(MOD(SUBSTITUTE(RIGHT(D23,5),"h",":")-(SUBSTITUTE(LEFT(D23,5),"h",":")),1)*24)-1</f>
        <v>8.0000000000000018</v>
      </c>
      <c r="F23" s="1" t="s">
        <v>14</v>
      </c>
      <c r="G23" s="1">
        <f>(MOD(SUBSTITUTE(RIGHT(F23,5),"h",":")-(SUBSTITUTE(LEFT(F23,5),"h",":")),1)*24)-1</f>
        <v>9</v>
      </c>
      <c r="H23" s="1"/>
    </row>
    <row r="24" spans="2:8">
      <c r="B24" s="8">
        <f t="shared" si="0"/>
        <v>41811</v>
      </c>
      <c r="C24" s="6">
        <f t="shared" si="1"/>
        <v>41811</v>
      </c>
      <c r="D24" s="3"/>
      <c r="E24" s="3"/>
      <c r="F24" s="3"/>
      <c r="G24" s="3"/>
      <c r="H24" s="3"/>
    </row>
    <row r="25" spans="2:8">
      <c r="B25" s="8">
        <f t="shared" si="0"/>
        <v>41812</v>
      </c>
      <c r="C25" s="6">
        <f t="shared" si="1"/>
        <v>41812</v>
      </c>
      <c r="D25" s="3" t="s">
        <v>5</v>
      </c>
      <c r="E25" s="3"/>
      <c r="F25" s="3"/>
      <c r="G25" s="3"/>
      <c r="H25" s="1"/>
    </row>
    <row r="26" spans="2:8">
      <c r="B26" s="8">
        <f t="shared" si="0"/>
        <v>41813</v>
      </c>
      <c r="C26" s="6">
        <f t="shared" si="1"/>
        <v>41813</v>
      </c>
      <c r="D26" s="1" t="s">
        <v>13</v>
      </c>
      <c r="E26" s="1">
        <f>(MOD(SUBSTITUTE(RIGHT(D26,5),"h",":")-(SUBSTITUTE(LEFT(D26,5),"h",":")),1)*24)-1</f>
        <v>5</v>
      </c>
      <c r="F26" s="7" t="s">
        <v>6</v>
      </c>
      <c r="G26" s="1">
        <f>(MOD(SUBSTITUTE(RIGHT(F26,5),"h",":")-(SUBSTITUTE(LEFT(F26,5),"h",":")),1)*24)-1</f>
        <v>7</v>
      </c>
      <c r="H26" s="1"/>
    </row>
    <row r="27" spans="2:8">
      <c r="B27" s="8">
        <f t="shared" si="0"/>
        <v>41814</v>
      </c>
      <c r="C27" s="6">
        <f t="shared" si="1"/>
        <v>41814</v>
      </c>
      <c r="D27" s="1" t="s">
        <v>14</v>
      </c>
      <c r="E27" s="1">
        <f>(MOD(SUBSTITUTE(RIGHT(D27,5),"h",":")-(SUBSTITUTE(LEFT(D27,5),"h",":")),1)*24)-1</f>
        <v>9</v>
      </c>
      <c r="F27" s="1" t="s">
        <v>17</v>
      </c>
      <c r="G27" s="1">
        <f>(MOD(SUBSTITUTE(RIGHT(F27,5),"h",":")-(SUBSTITUTE(LEFT(F27,5),"h",":")),1)*24)-1</f>
        <v>5.0000000000000018</v>
      </c>
      <c r="H27" s="1"/>
    </row>
    <row r="28" spans="2:8">
      <c r="B28" s="8">
        <f t="shared" si="0"/>
        <v>41815</v>
      </c>
      <c r="C28" s="6">
        <f t="shared" si="1"/>
        <v>41815</v>
      </c>
      <c r="D28" s="1" t="s">
        <v>6</v>
      </c>
      <c r="E28" s="1">
        <f>(MOD(SUBSTITUTE(RIGHT(D28,5),"h",":")-(SUBSTITUTE(LEFT(D28,5),"h",":")),1)*24)-1</f>
        <v>7</v>
      </c>
      <c r="F28" s="3" t="s">
        <v>5</v>
      </c>
      <c r="G28" s="3"/>
      <c r="H28" s="1"/>
    </row>
    <row r="29" spans="2:8">
      <c r="B29" s="8">
        <f t="shared" si="0"/>
        <v>41816</v>
      </c>
      <c r="C29" s="6">
        <f t="shared" si="1"/>
        <v>41816</v>
      </c>
      <c r="D29" s="1" t="s">
        <v>6</v>
      </c>
      <c r="E29" s="1">
        <f>(MOD(SUBSTITUTE(RIGHT(D29,5),"h",":")-(SUBSTITUTE(LEFT(D29,5),"h",":")),1)*24)-1</f>
        <v>7</v>
      </c>
      <c r="F29" s="1" t="s">
        <v>7</v>
      </c>
      <c r="G29" s="1">
        <f>(MOD(SUBSTITUTE(RIGHT(F29,5),"h",":")-(SUBSTITUTE(LEFT(F29,5),"h",":")),1)*24)-1</f>
        <v>5.9999999999999991</v>
      </c>
      <c r="H29" s="1"/>
    </row>
    <row r="30" spans="2:8">
      <c r="B30" s="8">
        <f t="shared" si="0"/>
        <v>41817</v>
      </c>
      <c r="C30" s="6">
        <f t="shared" si="1"/>
        <v>41817</v>
      </c>
      <c r="D30" s="1" t="s">
        <v>6</v>
      </c>
      <c r="E30" s="1">
        <f>(MOD(SUBSTITUTE(RIGHT(D30,5),"h",":")-(SUBSTITUTE(LEFT(D30,5),"h",":")),1)*24)-1</f>
        <v>7</v>
      </c>
      <c r="F30" s="1" t="s">
        <v>4</v>
      </c>
      <c r="G30" s="1">
        <f>(MOD(SUBSTITUTE(RIGHT(F30,5),"h",":")-(SUBSTITUTE(LEFT(F30,5),"h",":")),1)*24)-1</f>
        <v>8.0000000000000018</v>
      </c>
      <c r="H30" s="1"/>
    </row>
    <row r="31" spans="2:8">
      <c r="B31" s="8">
        <f t="shared" si="0"/>
        <v>41818</v>
      </c>
      <c r="C31" s="6">
        <f t="shared" si="1"/>
        <v>41818</v>
      </c>
      <c r="D31" s="3"/>
      <c r="E31" s="3"/>
      <c r="F31" s="3"/>
      <c r="G31" s="3"/>
      <c r="H31" s="3"/>
    </row>
    <row r="32" spans="2:8">
      <c r="B32" s="8">
        <f t="shared" si="0"/>
        <v>41819</v>
      </c>
      <c r="C32" s="11">
        <f>IF(MONTH($C$31+1)=MONTH($C$31),$C$31+1,"")</f>
        <v>41819</v>
      </c>
      <c r="D32" s="3" t="s">
        <v>5</v>
      </c>
      <c r="E32" s="3"/>
      <c r="F32" s="7" t="s">
        <v>6</v>
      </c>
      <c r="G32" s="1">
        <f>(MOD(SUBSTITUTE(RIGHT(F32,5),"h",":")-(SUBSTITUTE(LEFT(F32,5),"h",":")),1)*24)-1</f>
        <v>7</v>
      </c>
      <c r="H32" s="1"/>
    </row>
    <row r="33" spans="2:8">
      <c r="B33" s="8">
        <f t="shared" si="0"/>
        <v>41820</v>
      </c>
      <c r="C33" s="11">
        <f>IF(MONTH($C$31+2)=MONTH($C$31),$C$31+2,"")</f>
        <v>41820</v>
      </c>
      <c r="D33" s="1" t="s">
        <v>6</v>
      </c>
      <c r="E33" s="1">
        <f>(MOD(SUBSTITUTE(RIGHT(D33,5),"h",":")-(SUBSTITUTE(LEFT(D33,5),"h",":")),1)*24)-1</f>
        <v>7</v>
      </c>
      <c r="F33" s="1" t="s">
        <v>17</v>
      </c>
      <c r="G33" s="1">
        <f>(MOD(SUBSTITUTE(RIGHT(F33,5),"h",":")-(SUBSTITUTE(LEFT(F33,5),"h",":")),1)*24)-1</f>
        <v>5.0000000000000018</v>
      </c>
      <c r="H33" s="1"/>
    </row>
    <row r="34" spans="2:8">
      <c r="B34" s="8" t="str">
        <f t="shared" si="0"/>
        <v/>
      </c>
      <c r="C34" s="11" t="str">
        <f>IF(MONTH($C$31+3)=MONTH($C$31),$C$31+3,"")</f>
        <v/>
      </c>
      <c r="D34" s="9"/>
      <c r="E34" s="9"/>
      <c r="F34" s="9"/>
      <c r="G34" s="9"/>
      <c r="H34" s="10"/>
    </row>
    <row r="35" spans="2:8">
      <c r="B35" s="12" t="s">
        <v>9</v>
      </c>
      <c r="C35" s="13"/>
      <c r="D35" s="13"/>
      <c r="E35" s="13"/>
      <c r="F35" s="13"/>
      <c r="G35" s="13"/>
      <c r="H35" s="14"/>
    </row>
    <row r="37" spans="2:8">
      <c r="C37" t="s">
        <v>10</v>
      </c>
    </row>
    <row r="38" spans="2:8">
      <c r="C38" t="s">
        <v>11</v>
      </c>
      <c r="D38" s="4">
        <v>145000</v>
      </c>
      <c r="F38" s="4"/>
    </row>
    <row r="39" spans="2:8">
      <c r="C39" t="s">
        <v>12</v>
      </c>
    </row>
  </sheetData>
  <mergeCells count="2">
    <mergeCell ref="B35:H35"/>
    <mergeCell ref="B1:H1"/>
  </mergeCells>
  <phoneticPr fontId="5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JUIN 2014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</dc:creator>
  <cp:lastModifiedBy>Dédé</cp:lastModifiedBy>
  <dcterms:created xsi:type="dcterms:W3CDTF">2014-05-12T09:13:29Z</dcterms:created>
  <dcterms:modified xsi:type="dcterms:W3CDTF">2014-07-01T17:20:07Z</dcterms:modified>
</cp:coreProperties>
</file>