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2" yWindow="3756" windowWidth="17256" windowHeight="3792"/>
  </bookViews>
  <sheets>
    <sheet name="Feuil1" sheetId="1" r:id="rId1"/>
    <sheet name="Fériés" sheetId="2" r:id="rId2"/>
  </sheets>
  <definedNames>
    <definedName name="An">Fériés!$B$1</definedName>
    <definedName name="Fériés">Fériés!$D$4:$D$20</definedName>
  </definedNames>
  <calcPr calcId="114210"/>
</workbook>
</file>

<file path=xl/calcChain.xml><?xml version="1.0" encoding="utf-8"?>
<calcChain xmlns="http://schemas.openxmlformats.org/spreadsheetml/2006/main">
  <c r="J8" i="1"/>
  <c r="E11"/>
  <c r="F11"/>
  <c r="E10"/>
  <c r="E12"/>
  <c r="E13"/>
  <c r="E14"/>
  <c r="E15"/>
  <c r="E16"/>
  <c r="E17"/>
  <c r="E18"/>
  <c r="E19"/>
  <c r="E20"/>
  <c r="E9"/>
  <c r="C9"/>
  <c r="D9"/>
  <c r="D4" i="2"/>
  <c r="D6"/>
  <c r="D7"/>
  <c r="D8"/>
  <c r="D12"/>
  <c r="C11" i="1"/>
  <c r="D11"/>
  <c r="F4"/>
  <c r="C10"/>
  <c r="D10"/>
  <c r="C12"/>
  <c r="D12"/>
  <c r="C13"/>
  <c r="D13"/>
  <c r="C14"/>
  <c r="D14"/>
  <c r="C15"/>
  <c r="D15"/>
  <c r="C16"/>
  <c r="D16"/>
  <c r="C17"/>
  <c r="D17"/>
  <c r="C18"/>
  <c r="D18"/>
  <c r="C19"/>
  <c r="D19"/>
  <c r="C20"/>
  <c r="D20"/>
</calcChain>
</file>

<file path=xl/sharedStrings.xml><?xml version="1.0" encoding="utf-8"?>
<sst xmlns="http://schemas.openxmlformats.org/spreadsheetml/2006/main" count="16" uniqueCount="16">
  <si>
    <t xml:space="preserve">Mois </t>
  </si>
  <si>
    <t>Fin de mois</t>
  </si>
  <si>
    <t>aujourd'hui</t>
  </si>
  <si>
    <t>Jour de l'an</t>
  </si>
  <si>
    <t>Al mawlid</t>
  </si>
  <si>
    <t>Cesez le feu</t>
  </si>
  <si>
    <t>Fête du travail</t>
  </si>
  <si>
    <t>Indépendance</t>
  </si>
  <si>
    <t>Aid EL-Fitr</t>
  </si>
  <si>
    <t>Jour de l'An Hégire</t>
  </si>
  <si>
    <t>Aid El-Adha</t>
  </si>
  <si>
    <t>Fête de la Révolution</t>
  </si>
  <si>
    <t>Jours Ouvrées sans déduire les fériés</t>
  </si>
  <si>
    <t>En déduisant les Fériés</t>
  </si>
  <si>
    <t>% jours travaillés du mois à ce jour</t>
  </si>
  <si>
    <t>Sans avoir besoin du tableau</t>
  </si>
</sst>
</file>

<file path=xl/styles.xml><?xml version="1.0" encoding="utf-8"?>
<styleSheet xmlns="http://schemas.openxmlformats.org/spreadsheetml/2006/main">
  <numFmts count="3">
    <numFmt numFmtId="179" formatCode="dddd\ dd\ mmmm\ yyyy"/>
    <numFmt numFmtId="187" formatCode="yyyy"/>
    <numFmt numFmtId="195" formatCode="[$-F800]dddd\,\ mmmm\ dd\,\ yyyy"/>
  </numFmts>
  <fonts count="10"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</font>
    <font>
      <sz val="12"/>
      <name val="Times New Roman"/>
      <family val="1"/>
    </font>
    <font>
      <sz val="8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6"/>
      <color indexed="8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17" fontId="0" fillId="0" borderId="0" xfId="0" applyNumberFormat="1"/>
    <xf numFmtId="14" fontId="0" fillId="0" borderId="0" xfId="0" applyNumberFormat="1"/>
    <xf numFmtId="9" fontId="0" fillId="0" borderId="0" xfId="2" applyFont="1"/>
    <xf numFmtId="9" fontId="0" fillId="2" borderId="0" xfId="0" applyNumberFormat="1" applyFill="1"/>
    <xf numFmtId="1" fontId="0" fillId="0" borderId="0" xfId="0" applyNumberFormat="1"/>
    <xf numFmtId="0" fontId="5" fillId="3" borderId="0" xfId="1" applyNumberFormat="1" applyFont="1" applyFill="1" applyBorder="1" applyAlignment="1">
      <alignment horizontal="center" wrapText="1"/>
    </xf>
    <xf numFmtId="187" fontId="3" fillId="0" borderId="0" xfId="1" applyNumberFormat="1" applyBorder="1" applyAlignment="1">
      <alignment horizontal="center" wrapText="1"/>
    </xf>
    <xf numFmtId="0" fontId="6" fillId="0" borderId="0" xfId="1" applyFont="1" applyAlignment="1">
      <alignment horizontal="center"/>
    </xf>
    <xf numFmtId="0" fontId="3" fillId="0" borderId="0" xfId="1"/>
    <xf numFmtId="0" fontId="3" fillId="0" borderId="0" xfId="1" applyNumberFormat="1" applyBorder="1" applyAlignment="1">
      <alignment horizontal="center" wrapText="1"/>
    </xf>
    <xf numFmtId="0" fontId="3" fillId="0" borderId="0" xfId="1" applyAlignment="1">
      <alignment horizontal="center"/>
    </xf>
    <xf numFmtId="0" fontId="3" fillId="0" borderId="0" xfId="1" applyBorder="1"/>
    <xf numFmtId="0" fontId="3" fillId="0" borderId="0" xfId="1" applyBorder="1" applyAlignment="1">
      <alignment horizontal="center"/>
    </xf>
    <xf numFmtId="0" fontId="7" fillId="4" borderId="0" xfId="1" applyFont="1" applyFill="1" applyBorder="1"/>
    <xf numFmtId="0" fontId="8" fillId="4" borderId="0" xfId="1" applyFont="1" applyFill="1" applyBorder="1"/>
    <xf numFmtId="179" fontId="7" fillId="4" borderId="0" xfId="1" applyNumberFormat="1" applyFont="1" applyFill="1" applyBorder="1" applyAlignment="1">
      <alignment horizontal="center"/>
    </xf>
    <xf numFmtId="14" fontId="3" fillId="0" borderId="0" xfId="1" applyNumberFormat="1"/>
    <xf numFmtId="195" fontId="7" fillId="4" borderId="0" xfId="1" applyNumberFormat="1" applyFont="1" applyFill="1" applyBorder="1" applyAlignment="1">
      <alignment horizontal="center"/>
    </xf>
    <xf numFmtId="0" fontId="3" fillId="2" borderId="0" xfId="1" applyFill="1"/>
    <xf numFmtId="2" fontId="3" fillId="0" borderId="0" xfId="1" applyNumberFormat="1"/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0" fontId="9" fillId="5" borderId="2" xfId="0" applyNumberFormat="1" applyFont="1" applyFill="1" applyBorder="1" applyAlignment="1">
      <alignment vertical="center"/>
    </xf>
  </cellXfs>
  <cellStyles count="3">
    <cellStyle name="Normal" xfId="0" builtinId="0"/>
    <cellStyle name="Normal_feries" xfId="1"/>
    <cellStyle name="Pourcentage" xfId="2" builtinId="5"/>
  </cellStyles>
  <dxfs count="1">
    <dxf>
      <fill>
        <patternFill>
          <bgColor indexed="57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213360</xdr:colOff>
      <xdr:row>8</xdr:row>
      <xdr:rowOff>76200</xdr:rowOff>
    </xdr:from>
    <xdr:to>
      <xdr:col>8</xdr:col>
      <xdr:colOff>716280</xdr:colOff>
      <xdr:row>13</xdr:row>
      <xdr:rowOff>22860</xdr:rowOff>
    </xdr:to>
    <xdr:sp macro="" textlink="">
      <xdr:nvSpPr>
        <xdr:cNvPr id="2049" name="AutoShape 1"/>
        <xdr:cNvSpPr>
          <a:spLocks noChangeArrowheads="1"/>
        </xdr:cNvSpPr>
      </xdr:nvSpPr>
      <xdr:spPr bwMode="auto">
        <a:xfrm>
          <a:off x="4762500" y="1661160"/>
          <a:ext cx="3360420" cy="937260"/>
        </a:xfrm>
        <a:prstGeom prst="wedgeRoundRectCallout">
          <a:avLst>
            <a:gd name="adj1" fmla="val -53856"/>
            <a:gd name="adj2" fmla="val -85773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Un exemple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La plage D4:D20 est nommée Fériés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La Cellule B1 est nommée An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La Barre de défilement permet de choisir l'année </a:t>
          </a:r>
        </a:p>
      </xdr:txBody>
    </xdr:sp>
    <xdr:clientData/>
  </xdr:twoCellAnchor>
  <xdr:oneCellAnchor>
    <xdr:from>
      <xdr:col>2</xdr:col>
      <xdr:colOff>68580</xdr:colOff>
      <xdr:row>15</xdr:row>
      <xdr:rowOff>91440</xdr:rowOff>
    </xdr:from>
    <xdr:ext cx="76200" cy="190500"/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1988820" y="3063240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J20"/>
  <sheetViews>
    <sheetView tabSelected="1" workbookViewId="0">
      <selection activeCell="M8" sqref="M8"/>
    </sheetView>
  </sheetViews>
  <sheetFormatPr baseColWidth="10" defaultRowHeight="14.4"/>
  <cols>
    <col min="2" max="2" width="8" bestFit="1" customWidth="1"/>
    <col min="3" max="3" width="11.109375" bestFit="1" customWidth="1"/>
    <col min="4" max="4" width="13.44140625" bestFit="1" customWidth="1"/>
    <col min="5" max="5" width="13.44140625" customWidth="1"/>
  </cols>
  <sheetData>
    <row r="3" spans="2:10">
      <c r="F3" t="s">
        <v>2</v>
      </c>
    </row>
    <row r="4" spans="2:10">
      <c r="F4" s="2">
        <f ca="1">TODAY()</f>
        <v>42086</v>
      </c>
      <c r="G4" s="5"/>
    </row>
    <row r="7" spans="2:10" ht="15" thickBot="1"/>
    <row r="8" spans="2:10" ht="58.2" thickBot="1">
      <c r="B8" s="21" t="s">
        <v>0</v>
      </c>
      <c r="C8" s="21" t="s">
        <v>1</v>
      </c>
      <c r="D8" s="21" t="s">
        <v>12</v>
      </c>
      <c r="E8" s="21" t="s">
        <v>13</v>
      </c>
      <c r="F8" s="21" t="s">
        <v>14</v>
      </c>
      <c r="G8" s="21"/>
      <c r="H8" s="21"/>
      <c r="I8" s="22" t="s">
        <v>15</v>
      </c>
      <c r="J8" s="23">
        <f ca="1">NETWORKDAYS(DATE(An,MONTH(TODAY()),1),TODAY(),Fériés)/NETWORKDAYS(DATE(An,MONTH(TODAY()),1),EOMONTH(TODAY(),0),Fériés)</f>
        <v>0.7142857142857143</v>
      </c>
    </row>
    <row r="9" spans="2:10">
      <c r="B9" s="1">
        <v>42005</v>
      </c>
      <c r="C9" s="2">
        <f>EOMONTH(B9,0)</f>
        <v>42035</v>
      </c>
      <c r="D9">
        <f>NETWORKDAYS(B9,C9,0)</f>
        <v>22</v>
      </c>
      <c r="E9">
        <f t="shared" ref="E9:E20" ca="1" si="0">NETWORKDAYS(B9,C9,Fériés)</f>
        <v>21</v>
      </c>
    </row>
    <row r="10" spans="2:10">
      <c r="B10" s="1">
        <v>42036</v>
      </c>
      <c r="C10" s="2">
        <f>EOMONTH(B10,0)</f>
        <v>42063</v>
      </c>
      <c r="D10">
        <f t="shared" ref="D10:D20" si="1">NETWORKDAYS(B10,C10,0)</f>
        <v>20</v>
      </c>
      <c r="E10">
        <f t="shared" ca="1" si="0"/>
        <v>20</v>
      </c>
    </row>
    <row r="11" spans="2:10">
      <c r="B11" s="1">
        <v>42064</v>
      </c>
      <c r="C11" s="2">
        <f t="shared" ref="C11:C20" si="2">EOMONTH(B11,0)</f>
        <v>42094</v>
      </c>
      <c r="D11">
        <f t="shared" si="1"/>
        <v>22</v>
      </c>
      <c r="E11">
        <f t="shared" ca="1" si="0"/>
        <v>21</v>
      </c>
      <c r="F11" s="4">
        <f ca="1">NETWORKDAYS(B11,TODAY(),Fériés)/E11</f>
        <v>0.7142857142857143</v>
      </c>
    </row>
    <row r="12" spans="2:10">
      <c r="B12" s="1">
        <v>42095</v>
      </c>
      <c r="C12" s="2">
        <f t="shared" si="2"/>
        <v>42124</v>
      </c>
      <c r="D12">
        <f t="shared" si="1"/>
        <v>22</v>
      </c>
      <c r="E12">
        <f t="shared" ca="1" si="0"/>
        <v>22</v>
      </c>
    </row>
    <row r="13" spans="2:10">
      <c r="B13" s="1">
        <v>42125</v>
      </c>
      <c r="C13" s="2">
        <f t="shared" si="2"/>
        <v>42155</v>
      </c>
      <c r="D13">
        <f t="shared" si="1"/>
        <v>21</v>
      </c>
      <c r="E13">
        <f t="shared" ca="1" si="0"/>
        <v>20</v>
      </c>
    </row>
    <row r="14" spans="2:10">
      <c r="B14" s="1">
        <v>42156</v>
      </c>
      <c r="C14" s="2">
        <f t="shared" si="2"/>
        <v>42185</v>
      </c>
      <c r="D14">
        <f t="shared" si="1"/>
        <v>22</v>
      </c>
      <c r="E14">
        <f t="shared" ca="1" si="0"/>
        <v>22</v>
      </c>
    </row>
    <row r="15" spans="2:10">
      <c r="B15" s="1">
        <v>42186</v>
      </c>
      <c r="C15" s="2">
        <f t="shared" si="2"/>
        <v>42216</v>
      </c>
      <c r="D15">
        <f t="shared" si="1"/>
        <v>23</v>
      </c>
      <c r="E15">
        <f t="shared" ca="1" si="0"/>
        <v>23</v>
      </c>
    </row>
    <row r="16" spans="2:10">
      <c r="B16" s="1">
        <v>42217</v>
      </c>
      <c r="C16" s="2">
        <f t="shared" si="2"/>
        <v>42247</v>
      </c>
      <c r="D16">
        <f t="shared" si="1"/>
        <v>21</v>
      </c>
      <c r="E16">
        <f t="shared" ca="1" si="0"/>
        <v>21</v>
      </c>
    </row>
    <row r="17" spans="2:8">
      <c r="B17" s="1">
        <v>42248</v>
      </c>
      <c r="C17" s="2">
        <f t="shared" si="2"/>
        <v>42277</v>
      </c>
      <c r="D17">
        <f t="shared" si="1"/>
        <v>22</v>
      </c>
      <c r="E17">
        <f t="shared" ca="1" si="0"/>
        <v>21</v>
      </c>
    </row>
    <row r="18" spans="2:8">
      <c r="B18" s="1">
        <v>42278</v>
      </c>
      <c r="C18" s="2">
        <f t="shared" si="2"/>
        <v>42308</v>
      </c>
      <c r="D18">
        <f t="shared" si="1"/>
        <v>22</v>
      </c>
      <c r="E18">
        <f t="shared" ca="1" si="0"/>
        <v>22</v>
      </c>
    </row>
    <row r="19" spans="2:8">
      <c r="B19" s="1">
        <v>42309</v>
      </c>
      <c r="C19" s="2">
        <f t="shared" si="2"/>
        <v>42338</v>
      </c>
      <c r="D19">
        <f t="shared" si="1"/>
        <v>21</v>
      </c>
      <c r="E19">
        <f t="shared" ca="1" si="0"/>
        <v>21</v>
      </c>
    </row>
    <row r="20" spans="2:8">
      <c r="B20" s="1">
        <v>42339</v>
      </c>
      <c r="C20" s="2">
        <f t="shared" si="2"/>
        <v>42369</v>
      </c>
      <c r="D20">
        <f t="shared" si="1"/>
        <v>23</v>
      </c>
      <c r="E20">
        <f t="shared" ca="1" si="0"/>
        <v>23</v>
      </c>
      <c r="H20" s="3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15"/>
  </sheetPr>
  <dimension ref="B1:K20"/>
  <sheetViews>
    <sheetView workbookViewId="0">
      <selection activeCell="G21" sqref="G21"/>
    </sheetView>
  </sheetViews>
  <sheetFormatPr baseColWidth="10" defaultColWidth="12.44140625" defaultRowHeight="15.6"/>
  <cols>
    <col min="1" max="1" width="2.33203125" style="9" customWidth="1"/>
    <col min="2" max="2" width="25.6640625" style="9" customWidth="1"/>
    <col min="3" max="3" width="3.21875" style="9" customWidth="1"/>
    <col min="4" max="4" width="31.88671875" style="11" customWidth="1"/>
    <col min="5" max="5" width="3.21875" style="9" customWidth="1"/>
    <col min="6" max="6" width="16.77734375" style="9" bestFit="1" customWidth="1"/>
    <col min="7" max="10" width="12.44140625" style="9" customWidth="1"/>
    <col min="11" max="11" width="5.44140625" style="9" bestFit="1" customWidth="1"/>
    <col min="12" max="16384" width="12.44140625" style="9"/>
  </cols>
  <sheetData>
    <row r="1" spans="2:11">
      <c r="B1" s="6">
        <v>2015</v>
      </c>
      <c r="C1" s="7"/>
      <c r="D1" s="8"/>
      <c r="K1" s="10"/>
    </row>
    <row r="2" spans="2:11">
      <c r="K2" s="10"/>
    </row>
    <row r="3" spans="2:11">
      <c r="B3" s="12"/>
      <c r="C3" s="12"/>
      <c r="D3" s="13"/>
      <c r="K3" s="10"/>
    </row>
    <row r="4" spans="2:11">
      <c r="B4" s="14" t="s">
        <v>3</v>
      </c>
      <c r="C4" s="15"/>
      <c r="D4" s="16">
        <f ca="1">DATE(An,1,1)</f>
        <v>42005</v>
      </c>
      <c r="F4" s="17"/>
      <c r="K4" s="10"/>
    </row>
    <row r="5" spans="2:11">
      <c r="B5" s="14" t="s">
        <v>4</v>
      </c>
      <c r="C5" s="15"/>
      <c r="D5" s="18">
        <v>42007</v>
      </c>
      <c r="E5" s="19"/>
      <c r="F5" s="17"/>
      <c r="K5" s="10"/>
    </row>
    <row r="6" spans="2:11">
      <c r="B6" s="14" t="s">
        <v>5</v>
      </c>
      <c r="C6" s="15"/>
      <c r="D6" s="18">
        <f ca="1">DATE(An,3,19)</f>
        <v>42082</v>
      </c>
      <c r="F6" s="20"/>
      <c r="K6" s="10"/>
    </row>
    <row r="7" spans="2:11">
      <c r="B7" s="14" t="s">
        <v>6</v>
      </c>
      <c r="C7" s="15"/>
      <c r="D7" s="18">
        <f ca="1">DATE(An,5,1)</f>
        <v>42125</v>
      </c>
      <c r="K7" s="10"/>
    </row>
    <row r="8" spans="2:11">
      <c r="B8" s="14" t="s">
        <v>7</v>
      </c>
      <c r="C8" s="15"/>
      <c r="D8" s="18">
        <f ca="1">DATE(An,7,5)</f>
        <v>42190</v>
      </c>
      <c r="K8" s="10"/>
    </row>
    <row r="9" spans="2:11">
      <c r="B9" s="14" t="s">
        <v>8</v>
      </c>
      <c r="C9" s="15"/>
      <c r="D9" s="18">
        <v>42203</v>
      </c>
      <c r="E9" s="19"/>
      <c r="K9" s="10"/>
    </row>
    <row r="10" spans="2:11">
      <c r="B10" s="14" t="s">
        <v>9</v>
      </c>
      <c r="C10" s="15"/>
      <c r="D10" s="16">
        <v>42260</v>
      </c>
      <c r="E10" s="19"/>
      <c r="K10" s="10"/>
    </row>
    <row r="11" spans="2:11">
      <c r="B11" s="14" t="s">
        <v>10</v>
      </c>
      <c r="C11" s="15"/>
      <c r="D11" s="16">
        <v>42271</v>
      </c>
      <c r="E11" s="19"/>
      <c r="K11" s="10"/>
    </row>
    <row r="12" spans="2:11">
      <c r="B12" s="14" t="s">
        <v>11</v>
      </c>
      <c r="C12" s="15"/>
      <c r="D12" s="16">
        <f ca="1">DATE(An,11,1)</f>
        <v>42309</v>
      </c>
      <c r="K12" s="10"/>
    </row>
    <row r="13" spans="2:11">
      <c r="B13" s="14"/>
      <c r="C13" s="15"/>
      <c r="D13" s="16"/>
    </row>
    <row r="14" spans="2:11">
      <c r="B14" s="14"/>
      <c r="C14" s="15"/>
      <c r="D14" s="16"/>
    </row>
    <row r="15" spans="2:11">
      <c r="B15" s="14"/>
      <c r="C15" s="15"/>
      <c r="D15" s="16"/>
    </row>
    <row r="16" spans="2:11">
      <c r="B16" s="14"/>
      <c r="C16" s="15"/>
      <c r="D16" s="16"/>
    </row>
    <row r="17" spans="2:4">
      <c r="B17" s="14"/>
      <c r="C17" s="15"/>
      <c r="D17" s="16"/>
    </row>
    <row r="18" spans="2:4">
      <c r="B18" s="14"/>
      <c r="C18" s="15"/>
      <c r="D18" s="16"/>
    </row>
    <row r="19" spans="2:4">
      <c r="B19" s="14"/>
      <c r="C19" s="15"/>
      <c r="D19" s="16"/>
    </row>
    <row r="20" spans="2:4">
      <c r="B20" s="14"/>
      <c r="C20" s="15"/>
      <c r="D20" s="16"/>
    </row>
  </sheetData>
  <phoneticPr fontId="4" type="noConversion"/>
  <conditionalFormatting sqref="B4:D20">
    <cfRule type="expression" dxfId="0" priority="1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Fériés</vt:lpstr>
      <vt:lpstr>An</vt:lpstr>
      <vt:lpstr>Fériés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nadjat</dc:creator>
  <cp:lastModifiedBy>Dédé</cp:lastModifiedBy>
  <dcterms:created xsi:type="dcterms:W3CDTF">2015-03-22T18:13:44Z</dcterms:created>
  <dcterms:modified xsi:type="dcterms:W3CDTF">2015-03-23T09:36:19Z</dcterms:modified>
</cp:coreProperties>
</file>