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500"/>
  </bookViews>
  <sheets>
    <sheet name="2016-2017" sheetId="1" r:id="rId1"/>
    <sheet name="essais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3" i="1" l="1"/>
  <c r="I13" i="1"/>
  <c r="G4" i="1"/>
  <c r="G5" i="1"/>
  <c r="G6" i="1"/>
  <c r="G7" i="1"/>
  <c r="G8" i="1"/>
  <c r="G9" i="1"/>
  <c r="G10" i="1"/>
  <c r="G11" i="1"/>
  <c r="G12" i="1"/>
  <c r="G13" i="1"/>
  <c r="F8" i="1"/>
  <c r="G16" i="1"/>
  <c r="G15" i="1"/>
  <c r="G14" i="1"/>
  <c r="F13" i="1"/>
  <c r="F5" i="1"/>
  <c r="J5" i="1"/>
  <c r="F6" i="1"/>
  <c r="J6" i="1"/>
  <c r="F7" i="1"/>
  <c r="J7" i="1"/>
  <c r="J8" i="1"/>
  <c r="F9" i="1"/>
  <c r="J9" i="1"/>
  <c r="F10" i="1"/>
  <c r="J10" i="1"/>
  <c r="F11" i="1"/>
  <c r="J11" i="1"/>
  <c r="F12" i="1"/>
  <c r="J12" i="1"/>
  <c r="F14" i="1"/>
  <c r="J14" i="1"/>
  <c r="F15" i="1"/>
  <c r="J15" i="1"/>
  <c r="F16" i="1"/>
  <c r="J16" i="1"/>
  <c r="F17" i="1"/>
  <c r="J17" i="1"/>
  <c r="F18" i="1"/>
  <c r="J18" i="1"/>
  <c r="F19" i="1"/>
  <c r="J19" i="1"/>
  <c r="F20" i="1"/>
  <c r="J20" i="1"/>
  <c r="F21" i="1"/>
  <c r="J21" i="1"/>
  <c r="F22" i="1"/>
  <c r="J22" i="1"/>
  <c r="F23" i="1"/>
  <c r="J23" i="1"/>
  <c r="F24" i="1"/>
  <c r="J24" i="1"/>
  <c r="F25" i="1"/>
  <c r="J25" i="1"/>
  <c r="F26" i="1"/>
  <c r="J26" i="1"/>
  <c r="F27" i="1"/>
  <c r="J27" i="1"/>
  <c r="F28" i="1"/>
  <c r="J28" i="1"/>
  <c r="F29" i="1"/>
  <c r="J29" i="1"/>
  <c r="F30" i="1"/>
  <c r="J30" i="1"/>
  <c r="F31" i="1"/>
  <c r="J31" i="1"/>
  <c r="F32" i="1"/>
  <c r="J32" i="1"/>
  <c r="F33" i="1"/>
  <c r="J33" i="1"/>
  <c r="F34" i="1"/>
  <c r="J34" i="1"/>
  <c r="F35" i="1"/>
  <c r="J35" i="1"/>
  <c r="F36" i="1"/>
  <c r="J36" i="1"/>
  <c r="F37" i="1"/>
  <c r="J37" i="1"/>
  <c r="F38" i="1"/>
  <c r="J38" i="1"/>
  <c r="F39" i="1"/>
  <c r="J39" i="1"/>
  <c r="F40" i="1"/>
  <c r="J40" i="1"/>
  <c r="F41" i="1"/>
  <c r="J41" i="1"/>
  <c r="F42" i="1"/>
  <c r="J42" i="1"/>
  <c r="F43" i="1"/>
  <c r="J43" i="1"/>
  <c r="F44" i="1"/>
  <c r="J44" i="1"/>
  <c r="F45" i="1"/>
  <c r="J45" i="1"/>
  <c r="F46" i="1"/>
  <c r="J46" i="1"/>
  <c r="F47" i="1"/>
  <c r="J47" i="1"/>
  <c r="F48" i="1"/>
  <c r="J48" i="1"/>
  <c r="F49" i="1"/>
  <c r="J49" i="1"/>
  <c r="F50" i="1"/>
  <c r="J50" i="1"/>
  <c r="F51" i="1"/>
  <c r="J51" i="1"/>
  <c r="F52" i="1"/>
  <c r="J52" i="1"/>
  <c r="F53" i="1"/>
  <c r="J53" i="1"/>
  <c r="F54" i="1"/>
  <c r="J54" i="1"/>
  <c r="F55" i="1"/>
  <c r="J55" i="1"/>
  <c r="F56" i="1"/>
  <c r="J56" i="1"/>
  <c r="F57" i="1"/>
  <c r="J57" i="1"/>
  <c r="F58" i="1"/>
  <c r="J58" i="1"/>
  <c r="F59" i="1"/>
  <c r="J59" i="1"/>
  <c r="F60" i="1"/>
  <c r="J60" i="1"/>
  <c r="F61" i="1"/>
  <c r="J61" i="1"/>
  <c r="F3" i="2"/>
  <c r="F4" i="1"/>
  <c r="J4" i="1"/>
  <c r="K4" i="1"/>
  <c r="K8" i="1"/>
  <c r="F3" i="1"/>
</calcChain>
</file>

<file path=xl/sharedStrings.xml><?xml version="1.0" encoding="utf-8"?>
<sst xmlns="http://schemas.openxmlformats.org/spreadsheetml/2006/main" count="55" uniqueCount="30">
  <si>
    <t>Date</t>
  </si>
  <si>
    <t>N° contrat</t>
  </si>
  <si>
    <t>13-12-2016</t>
  </si>
  <si>
    <t>De</t>
  </si>
  <si>
    <t xml:space="preserve">à </t>
  </si>
  <si>
    <t>total</t>
  </si>
  <si>
    <t>15-12-2016</t>
  </si>
  <si>
    <t>Nbre de jours</t>
  </si>
  <si>
    <t>Paie</t>
  </si>
  <si>
    <t>Remarque</t>
  </si>
  <si>
    <t>Exemple</t>
  </si>
  <si>
    <t>I*((F-TRONQUE(F))*24)</t>
  </si>
  <si>
    <t>navette</t>
  </si>
  <si>
    <t>22-12-2016</t>
  </si>
  <si>
    <t>24-12-2016</t>
  </si>
  <si>
    <t>Semaine</t>
  </si>
  <si>
    <t>01-01 au 07-01</t>
  </si>
  <si>
    <t>+ 24 heures</t>
  </si>
  <si>
    <t>- 24 heures</t>
  </si>
  <si>
    <t>Kms</t>
  </si>
  <si>
    <t>11/12 au 17/12</t>
  </si>
  <si>
    <t>18/12 au 24/12</t>
  </si>
  <si>
    <t>08-01-2017</t>
  </si>
  <si>
    <t>05-01-2017</t>
  </si>
  <si>
    <t>08-01 au 14-01</t>
  </si>
  <si>
    <t>11-01-2017</t>
  </si>
  <si>
    <t>navettes Dorval</t>
  </si>
  <si>
    <t>12-01-2017</t>
  </si>
  <si>
    <t>14-01-2017</t>
  </si>
  <si>
    <t>15/01 au 21/01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</si>
</sst>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$&quot;_ ;_ * \(#,##0.00\)\ &quot;$&quot;_ ;_ * &quot;-&quot;??_)\ &quot;$&quot;_ ;_ @_ "/>
    <numFmt numFmtId="165" formatCode="[$-F400]h:mm:ss\ AM/PM"/>
    <numFmt numFmtId="166" formatCode="#,##0.00\ &quot;$&quot;"/>
    <numFmt numFmtId="168" formatCode="[h]:mm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5117038483843"/>
        <bgColor theme="4" tint="0.3999145481734672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dotted">
        <color theme="5" tint="-0.249977111117893"/>
      </right>
      <top/>
      <bottom/>
      <diagonal/>
    </border>
    <border>
      <left style="thin">
        <color auto="1"/>
      </left>
      <right style="thin">
        <color theme="1"/>
      </right>
      <top/>
      <bottom/>
      <diagonal/>
    </border>
  </borders>
  <cellStyleXfs count="3">
    <xf numFmtId="0" fontId="0" fillId="0" borderId="0"/>
    <xf numFmtId="0" fontId="2" fillId="5" borderId="0" applyNumberFormat="0" applyBorder="0" applyAlignment="0" applyProtection="0"/>
    <xf numFmtId="164" fontId="1" fillId="0" borderId="0" applyFont="0" applyFill="0" applyBorder="0" applyAlignment="0" applyProtection="0"/>
  </cellStyleXfs>
  <cellXfs count="95">
    <xf numFmtId="0" fontId="0" fillId="0" borderId="0" xfId="0"/>
    <xf numFmtId="14" fontId="3" fillId="0" borderId="1" xfId="0" applyNumberFormat="1" applyFont="1" applyBorder="1" applyAlignment="1" applyProtection="1">
      <alignment horizontal="center"/>
      <protection locked="0"/>
    </xf>
    <xf numFmtId="14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NumberFormat="1" applyFont="1" applyFill="1" applyBorder="1" applyAlignment="1" applyProtection="1">
      <alignment horizontal="center" vertical="center"/>
      <protection locked="0"/>
    </xf>
    <xf numFmtId="49" fontId="4" fillId="2" borderId="6" xfId="0" quotePrefix="1" applyNumberFormat="1" applyFont="1" applyFill="1" applyBorder="1" applyAlignment="1" applyProtection="1">
      <alignment horizontal="center" vertic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49" fontId="4" fillId="2" borderId="6" xfId="0" applyNumberFormat="1" applyFont="1" applyFill="1" applyBorder="1" applyAlignment="1" applyProtection="1">
      <alignment horizontal="center" vertical="center"/>
      <protection locked="0"/>
    </xf>
    <xf numFmtId="14" fontId="3" fillId="2" borderId="8" xfId="0" applyNumberFormat="1" applyFont="1" applyFill="1" applyBorder="1" applyAlignment="1" applyProtection="1">
      <alignment horizontal="center" vertical="center"/>
      <protection locked="0"/>
    </xf>
    <xf numFmtId="0" fontId="3" fillId="2" borderId="8" xfId="0" applyNumberFormat="1" applyFont="1" applyFill="1" applyBorder="1" applyAlignment="1" applyProtection="1">
      <alignment horizontal="center" vertical="center"/>
      <protection locked="0"/>
    </xf>
    <xf numFmtId="165" fontId="3" fillId="2" borderId="9" xfId="0" applyNumberFormat="1" applyFont="1" applyFill="1" applyBorder="1" applyAlignment="1" applyProtection="1">
      <alignment horizontal="center" vertical="center"/>
      <protection locked="0"/>
    </xf>
    <xf numFmtId="165" fontId="3" fillId="2" borderId="10" xfId="0" quotePrefix="1" applyNumberFormat="1" applyFont="1" applyFill="1" applyBorder="1" applyAlignment="1" applyProtection="1">
      <alignment horizontal="center" vertical="center"/>
      <protection locked="0"/>
    </xf>
    <xf numFmtId="165" fontId="3" fillId="2" borderId="11" xfId="0" quotePrefix="1" applyNumberFormat="1" applyFont="1" applyFill="1" applyBorder="1" applyAlignment="1" applyProtection="1">
      <alignment horizontal="center" vertical="center"/>
      <protection locked="0"/>
    </xf>
    <xf numFmtId="0" fontId="0" fillId="2" borderId="8" xfId="0" quotePrefix="1" applyFill="1" applyBorder="1" applyAlignment="1" applyProtection="1">
      <alignment horizontal="center" vertical="center"/>
      <protection locked="0"/>
    </xf>
    <xf numFmtId="14" fontId="0" fillId="2" borderId="8" xfId="0" applyNumberForma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49" fontId="0" fillId="2" borderId="8" xfId="0" applyNumberFormat="1" applyFill="1" applyBorder="1" applyProtection="1">
      <protection locked="0"/>
    </xf>
    <xf numFmtId="14" fontId="3" fillId="0" borderId="15" xfId="0" applyNumberFormat="1" applyFont="1" applyBorder="1" applyAlignment="1" applyProtection="1">
      <alignment horizontal="center"/>
      <protection locked="0"/>
    </xf>
    <xf numFmtId="0" fontId="3" fillId="0" borderId="16" xfId="0" applyNumberFormat="1" applyFont="1" applyBorder="1" applyAlignment="1" applyProtection="1">
      <alignment horizontal="center"/>
      <protection locked="0"/>
    </xf>
    <xf numFmtId="165" fontId="3" fillId="0" borderId="16" xfId="0" applyNumberFormat="1" applyFont="1" applyBorder="1" applyAlignment="1" applyProtection="1">
      <alignment horizontal="center"/>
      <protection locked="0"/>
    </xf>
    <xf numFmtId="14" fontId="3" fillId="4" borderId="4" xfId="0" applyNumberFormat="1" applyFont="1" applyFill="1" applyBorder="1" applyAlignment="1" applyProtection="1">
      <alignment horizontal="center"/>
      <protection locked="0"/>
    </xf>
    <xf numFmtId="166" fontId="3" fillId="0" borderId="16" xfId="0" applyNumberFormat="1" applyFont="1" applyBorder="1" applyAlignment="1" applyProtection="1">
      <alignment horizontal="center"/>
      <protection locked="0"/>
    </xf>
    <xf numFmtId="49" fontId="3" fillId="0" borderId="5" xfId="0" applyNumberFormat="1" applyFont="1" applyBorder="1" applyAlignment="1" applyProtection="1">
      <alignment horizontal="center"/>
      <protection locked="0"/>
    </xf>
    <xf numFmtId="14" fontId="3" fillId="0" borderId="17" xfId="0" applyNumberFormat="1" applyFont="1" applyBorder="1" applyAlignment="1" applyProtection="1">
      <alignment horizontal="center"/>
      <protection locked="0"/>
    </xf>
    <xf numFmtId="0" fontId="3" fillId="0" borderId="2" xfId="0" applyNumberFormat="1" applyFont="1" applyBorder="1" applyAlignment="1" applyProtection="1">
      <alignment horizontal="center"/>
      <protection locked="0"/>
    </xf>
    <xf numFmtId="165" fontId="3" fillId="0" borderId="2" xfId="0" applyNumberFormat="1" applyFont="1" applyBorder="1" applyAlignment="1" applyProtection="1">
      <alignment horizontal="center"/>
      <protection locked="0"/>
    </xf>
    <xf numFmtId="14" fontId="3" fillId="4" borderId="0" xfId="0" applyNumberFormat="1" applyFont="1" applyFill="1" applyBorder="1" applyAlignment="1" applyProtection="1">
      <alignment horizontal="center"/>
      <protection locked="0"/>
    </xf>
    <xf numFmtId="166" fontId="3" fillId="0" borderId="2" xfId="0" applyNumberFormat="1" applyFont="1" applyBorder="1" applyAlignment="1" applyProtection="1">
      <alignment horizontal="center"/>
      <protection locked="0"/>
    </xf>
    <xf numFmtId="2" fontId="3" fillId="0" borderId="2" xfId="0" applyNumberFormat="1" applyFont="1" applyBorder="1" applyAlignment="1" applyProtection="1">
      <alignment horizontal="center"/>
      <protection locked="0"/>
    </xf>
    <xf numFmtId="49" fontId="3" fillId="0" borderId="18" xfId="0" applyNumberFormat="1" applyFon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14" fontId="3" fillId="0" borderId="19" xfId="0" applyNumberFormat="1" applyFont="1" applyBorder="1" applyAlignment="1" applyProtection="1">
      <alignment horizontal="center"/>
      <protection locked="0"/>
    </xf>
    <xf numFmtId="0" fontId="3" fillId="0" borderId="20" xfId="0" applyNumberFormat="1" applyFont="1" applyBorder="1" applyAlignment="1" applyProtection="1">
      <alignment horizontal="center"/>
      <protection locked="0"/>
    </xf>
    <xf numFmtId="165" fontId="3" fillId="0" borderId="20" xfId="0" applyNumberFormat="1" applyFont="1" applyBorder="1" applyAlignment="1" applyProtection="1">
      <alignment horizontal="center"/>
      <protection locked="0"/>
    </xf>
    <xf numFmtId="14" fontId="3" fillId="4" borderId="23" xfId="0" applyNumberFormat="1" applyFont="1" applyFill="1" applyBorder="1" applyAlignment="1" applyProtection="1">
      <alignment horizontal="center"/>
      <protection locked="0"/>
    </xf>
    <xf numFmtId="166" fontId="3" fillId="0" borderId="20" xfId="0" applyNumberFormat="1" applyFont="1" applyBorder="1" applyAlignment="1" applyProtection="1">
      <alignment horizontal="center"/>
      <protection locked="0"/>
    </xf>
    <xf numFmtId="165" fontId="3" fillId="0" borderId="2" xfId="0" applyNumberFormat="1" applyFont="1" applyBorder="1" applyProtection="1">
      <protection locked="0"/>
    </xf>
    <xf numFmtId="14" fontId="3" fillId="0" borderId="2" xfId="0" applyNumberFormat="1" applyFon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14" fontId="3" fillId="0" borderId="0" xfId="0" applyNumberFormat="1" applyFont="1" applyBorder="1" applyAlignment="1" applyProtection="1">
      <alignment horizontal="center"/>
      <protection locked="0"/>
    </xf>
    <xf numFmtId="165" fontId="3" fillId="0" borderId="1" xfId="0" applyNumberFormat="1" applyFont="1" applyBorder="1" applyAlignment="1" applyProtection="1">
      <alignment horizontal="center"/>
      <protection locked="0"/>
    </xf>
    <xf numFmtId="0" fontId="3" fillId="0" borderId="2" xfId="0" applyNumberFormat="1" applyFont="1" applyBorder="1" applyProtection="1">
      <protection locked="0"/>
    </xf>
    <xf numFmtId="14" fontId="3" fillId="3" borderId="0" xfId="0" applyNumberFormat="1" applyFont="1" applyFill="1" applyBorder="1" applyAlignment="1" applyProtection="1">
      <alignment horizontal="center" vertical="center"/>
    </xf>
    <xf numFmtId="0" fontId="3" fillId="3" borderId="0" xfId="0" applyNumberFormat="1" applyFont="1" applyFill="1" applyBorder="1" applyAlignment="1" applyProtection="1">
      <alignment horizontal="center" vertical="center"/>
    </xf>
    <xf numFmtId="165" fontId="3" fillId="3" borderId="1" xfId="0" applyNumberFormat="1" applyFont="1" applyFill="1" applyBorder="1" applyAlignment="1" applyProtection="1">
      <alignment horizontal="center" vertical="center"/>
    </xf>
    <xf numFmtId="165" fontId="3" fillId="3" borderId="2" xfId="0" quotePrefix="1" applyNumberFormat="1" applyFont="1" applyFill="1" applyBorder="1" applyAlignment="1" applyProtection="1">
      <alignment horizontal="center" vertical="center"/>
    </xf>
    <xf numFmtId="165" fontId="3" fillId="3" borderId="14" xfId="0" quotePrefix="1" applyNumberFormat="1" applyFont="1" applyFill="1" applyBorder="1" applyAlignment="1" applyProtection="1">
      <alignment horizontal="center" vertical="center"/>
    </xf>
    <xf numFmtId="0" fontId="0" fillId="3" borderId="0" xfId="0" quotePrefix="1" applyFill="1" applyBorder="1" applyAlignment="1" applyProtection="1">
      <alignment horizontal="center" vertical="center"/>
    </xf>
    <xf numFmtId="166" fontId="0" fillId="3" borderId="0" xfId="0" applyNumberFormat="1" applyFont="1" applyFill="1" applyBorder="1" applyAlignment="1" applyProtection="1">
      <alignment horizontal="center" vertical="center"/>
    </xf>
    <xf numFmtId="2" fontId="3" fillId="3" borderId="0" xfId="0" applyNumberFormat="1" applyFont="1" applyFill="1" applyBorder="1" applyAlignment="1" applyProtection="1">
      <alignment horizontal="center" vertical="center"/>
    </xf>
    <xf numFmtId="49" fontId="0" fillId="3" borderId="0" xfId="0" applyNumberFormat="1" applyFill="1" applyBorder="1" applyProtection="1"/>
    <xf numFmtId="0" fontId="0" fillId="0" borderId="3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49" fontId="3" fillId="0" borderId="21" xfId="0" applyNumberFormat="1" applyFont="1" applyBorder="1" applyAlignment="1" applyProtection="1">
      <alignment horizontal="center"/>
      <protection locked="0"/>
    </xf>
    <xf numFmtId="49" fontId="3" fillId="0" borderId="25" xfId="0" applyNumberFormat="1" applyFont="1" applyBorder="1" applyAlignment="1" applyProtection="1">
      <alignment horizontal="center"/>
      <protection locked="0"/>
    </xf>
    <xf numFmtId="49" fontId="3" fillId="0" borderId="24" xfId="0" applyNumberFormat="1" applyFont="1" applyBorder="1" applyAlignment="1" applyProtection="1">
      <alignment horizontal="center"/>
      <protection locked="0"/>
    </xf>
    <xf numFmtId="14" fontId="3" fillId="6" borderId="2" xfId="0" applyNumberFormat="1" applyFont="1" applyFill="1" applyBorder="1" applyAlignment="1" applyProtection="1">
      <alignment horizontal="center"/>
      <protection locked="0"/>
    </xf>
    <xf numFmtId="14" fontId="3" fillId="7" borderId="2" xfId="0" applyNumberFormat="1" applyFont="1" applyFill="1" applyBorder="1" applyAlignment="1" applyProtection="1">
      <alignment horizontal="center"/>
      <protection locked="0"/>
    </xf>
    <xf numFmtId="164" fontId="4" fillId="2" borderId="4" xfId="2" applyFont="1" applyFill="1" applyBorder="1" applyAlignment="1" applyProtection="1">
      <alignment horizontal="center" vertical="center"/>
      <protection locked="0"/>
    </xf>
    <xf numFmtId="164" fontId="0" fillId="2" borderId="13" xfId="2" applyFont="1" applyFill="1" applyBorder="1" applyAlignment="1" applyProtection="1">
      <alignment horizontal="center" vertical="center"/>
      <protection locked="0"/>
    </xf>
    <xf numFmtId="164" fontId="0" fillId="3" borderId="0" xfId="2" applyFont="1" applyFill="1" applyBorder="1" applyAlignment="1" applyProtection="1">
      <alignment horizontal="center" vertical="center"/>
    </xf>
    <xf numFmtId="164" fontId="3" fillId="6" borderId="2" xfId="2" applyFont="1" applyFill="1" applyBorder="1" applyAlignment="1" applyProtection="1">
      <alignment horizontal="center" vertical="center"/>
      <protection locked="0"/>
    </xf>
    <xf numFmtId="164" fontId="0" fillId="0" borderId="2" xfId="2" applyFont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0" fillId="0" borderId="0" xfId="0" applyNumberFormat="1"/>
    <xf numFmtId="164" fontId="3" fillId="7" borderId="2" xfId="2" applyFont="1" applyFill="1" applyBorder="1" applyAlignment="1" applyProtection="1">
      <alignment horizontal="center" vertical="center"/>
      <protection locked="0"/>
    </xf>
    <xf numFmtId="49" fontId="4" fillId="2" borderId="3" xfId="0" quotePrefix="1" applyNumberFormat="1" applyFont="1" applyFill="1" applyBorder="1" applyAlignment="1" applyProtection="1">
      <alignment horizontal="center" vertical="center"/>
      <protection locked="0"/>
    </xf>
    <xf numFmtId="49" fontId="4" fillId="2" borderId="4" xfId="0" quotePrefix="1" applyNumberFormat="1" applyFont="1" applyFill="1" applyBorder="1" applyAlignment="1" applyProtection="1">
      <alignment horizontal="center" vertical="center"/>
      <protection locked="0"/>
    </xf>
    <xf numFmtId="49" fontId="4" fillId="2" borderId="5" xfId="0" quotePrefix="1" applyNumberFormat="1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top"/>
      <protection locked="0"/>
    </xf>
    <xf numFmtId="0" fontId="4" fillId="2" borderId="5" xfId="0" applyFont="1" applyFill="1" applyBorder="1" applyAlignment="1" applyProtection="1">
      <alignment horizontal="center" vertical="top"/>
      <protection locked="0"/>
    </xf>
    <xf numFmtId="0" fontId="4" fillId="2" borderId="7" xfId="0" applyFont="1" applyFill="1" applyBorder="1" applyAlignment="1" applyProtection="1">
      <alignment horizontal="center" vertical="top"/>
      <protection locked="0"/>
    </xf>
    <xf numFmtId="0" fontId="4" fillId="2" borderId="12" xfId="0" applyFont="1" applyFill="1" applyBorder="1" applyAlignment="1" applyProtection="1">
      <alignment horizontal="center" vertical="top"/>
      <protection locked="0"/>
    </xf>
    <xf numFmtId="0" fontId="2" fillId="5" borderId="22" xfId="1" applyBorder="1" applyAlignment="1" applyProtection="1">
      <alignment horizontal="center" vertical="center" textRotation="255"/>
      <protection locked="0"/>
    </xf>
    <xf numFmtId="164" fontId="3" fillId="4" borderId="16" xfId="2" applyFont="1" applyFill="1" applyBorder="1" applyAlignment="1" applyProtection="1">
      <alignment horizontal="center" vertical="center" shrinkToFit="1"/>
      <protection locked="0"/>
    </xf>
    <xf numFmtId="164" fontId="3" fillId="4" borderId="2" xfId="2" applyFont="1" applyFill="1" applyBorder="1" applyAlignment="1" applyProtection="1">
      <alignment horizontal="center" vertical="center" shrinkToFit="1"/>
      <protection locked="0"/>
    </xf>
    <xf numFmtId="164" fontId="3" fillId="4" borderId="20" xfId="2" applyFont="1" applyFill="1" applyBorder="1" applyAlignment="1" applyProtection="1">
      <alignment horizontal="center" vertical="center" shrinkToFit="1"/>
      <protection locked="0"/>
    </xf>
    <xf numFmtId="168" fontId="3" fillId="0" borderId="2" xfId="0" applyNumberFormat="1" applyFont="1" applyBorder="1" applyAlignment="1" applyProtection="1">
      <alignment horizontal="center"/>
      <protection locked="0"/>
    </xf>
    <xf numFmtId="168" fontId="3" fillId="0" borderId="16" xfId="0" applyNumberFormat="1" applyFont="1" applyBorder="1" applyAlignment="1" applyProtection="1">
      <alignment horizontal="center"/>
      <protection locked="0"/>
    </xf>
    <xf numFmtId="168" fontId="3" fillId="0" borderId="20" xfId="0" applyNumberFormat="1" applyFont="1" applyBorder="1" applyAlignment="1" applyProtection="1">
      <alignment horizontal="center"/>
      <protection locked="0"/>
    </xf>
    <xf numFmtId="165" fontId="3" fillId="8" borderId="2" xfId="0" applyNumberFormat="1" applyFont="1" applyFill="1" applyBorder="1" applyAlignment="1" applyProtection="1">
      <alignment horizontal="center"/>
      <protection locked="0"/>
    </xf>
    <xf numFmtId="165" fontId="3" fillId="8" borderId="2" xfId="0" applyNumberFormat="1" applyFont="1" applyFill="1" applyBorder="1" applyProtection="1">
      <protection locked="0"/>
    </xf>
    <xf numFmtId="168" fontId="3" fillId="8" borderId="2" xfId="0" applyNumberFormat="1" applyFont="1" applyFill="1" applyBorder="1" applyAlignment="1" applyProtection="1">
      <alignment horizontal="center"/>
      <protection locked="0"/>
    </xf>
    <xf numFmtId="0" fontId="0" fillId="8" borderId="2" xfId="0" applyFill="1" applyBorder="1" applyProtection="1">
      <protection locked="0"/>
    </xf>
    <xf numFmtId="14" fontId="3" fillId="8" borderId="2" xfId="0" applyNumberFormat="1" applyFont="1" applyFill="1" applyBorder="1" applyAlignment="1" applyProtection="1">
      <alignment horizontal="center"/>
      <protection locked="0"/>
    </xf>
    <xf numFmtId="166" fontId="3" fillId="8" borderId="2" xfId="0" applyNumberFormat="1" applyFont="1" applyFill="1" applyBorder="1" applyAlignment="1" applyProtection="1">
      <alignment horizontal="center"/>
      <protection locked="0"/>
    </xf>
    <xf numFmtId="166" fontId="3" fillId="8" borderId="16" xfId="0" applyNumberFormat="1" applyFont="1" applyFill="1" applyBorder="1" applyAlignment="1" applyProtection="1">
      <alignment horizontal="center"/>
      <protection locked="0"/>
    </xf>
  </cellXfs>
  <cellStyles count="3">
    <cellStyle name="20 % - Accent1" xfId="1" builtinId="30"/>
    <cellStyle name="Monétaire" xfId="2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373380</xdr:colOff>
      <xdr:row>9</xdr:row>
      <xdr:rowOff>114300</xdr:rowOff>
    </xdr:from>
    <xdr:ext cx="5272662" cy="436786"/>
    <xdr:sp macro="" textlink="">
      <xdr:nvSpPr>
        <xdr:cNvPr id="2" name="ZoneTexte 1"/>
        <xdr:cNvSpPr txBox="1"/>
      </xdr:nvSpPr>
      <xdr:spPr>
        <a:xfrm>
          <a:off x="2286000" y="3520440"/>
          <a:ext cx="5272662" cy="43678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18,21 $ correspond au taux horaire...donc au salaire pour les voyages de moins de 24h</a:t>
          </a:r>
          <a:br>
            <a:rPr lang="fr-FR"/>
          </a:br>
          <a:r>
            <a:rPr lang="fr-FR"/>
            <a:t>Et je reçois 182 $/jour pour les voyages de plus de 24h (qui correspond à 10h de travail..)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D759AAA-B126-4749-94D1-9212B21ACCAA}">
  <we:reference id="wa104379727" version="1.0.0.0" store="fr-CA" storeType="OMEX"/>
  <we:alternateReferences>
    <we:reference id="WA104379727" version="1.0.0.0" store="WA104379727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1"/>
  <sheetViews>
    <sheetView tabSelected="1" topLeftCell="B1" workbookViewId="0">
      <selection activeCell="K14" sqref="K14"/>
    </sheetView>
  </sheetViews>
  <sheetFormatPr baseColWidth="10" defaultColWidth="10.796875" defaultRowHeight="15.6" x14ac:dyDescent="0.3"/>
  <cols>
    <col min="1" max="1" width="6.296875" style="53" customWidth="1"/>
    <col min="2" max="2" width="18.796875" style="54" customWidth="1"/>
    <col min="3" max="3" width="21.296875" style="55" customWidth="1"/>
    <col min="4" max="4" width="12.19921875" style="56" customWidth="1"/>
    <col min="5" max="5" width="13" style="57" customWidth="1"/>
    <col min="6" max="6" width="12.296875" style="57" customWidth="1"/>
    <col min="7" max="7" width="15.19921875" style="51" customWidth="1"/>
    <col min="8" max="8" width="22.69921875" style="58" customWidth="1"/>
    <col min="9" max="9" width="16" style="59" customWidth="1"/>
    <col min="10" max="10" width="17" style="59" customWidth="1"/>
    <col min="11" max="11" width="16" style="71" customWidth="1"/>
    <col min="12" max="12" width="14" style="60" customWidth="1"/>
    <col min="13" max="13" width="17.796875" style="37" customWidth="1"/>
    <col min="14" max="16384" width="10.796875" style="51"/>
  </cols>
  <sheetData>
    <row r="1" spans="1:14" ht="31.95" customHeight="1" x14ac:dyDescent="0.3">
      <c r="A1" s="50"/>
      <c r="B1" s="2" t="s">
        <v>0</v>
      </c>
      <c r="C1" s="3" t="s">
        <v>1</v>
      </c>
      <c r="D1" s="74" t="s">
        <v>18</v>
      </c>
      <c r="E1" s="75"/>
      <c r="F1" s="76"/>
      <c r="G1" s="4" t="s">
        <v>17</v>
      </c>
      <c r="H1" s="2" t="s">
        <v>15</v>
      </c>
      <c r="I1" s="77" t="s">
        <v>8</v>
      </c>
      <c r="J1" s="78"/>
      <c r="K1" s="66" t="s">
        <v>11</v>
      </c>
      <c r="L1" s="5" t="s">
        <v>19</v>
      </c>
      <c r="M1" s="6" t="s">
        <v>9</v>
      </c>
    </row>
    <row r="2" spans="1:14" ht="31.95" customHeight="1" thickBot="1" x14ac:dyDescent="0.35">
      <c r="A2" s="52"/>
      <c r="B2" s="7"/>
      <c r="C2" s="8"/>
      <c r="D2" s="9" t="s">
        <v>3</v>
      </c>
      <c r="E2" s="10" t="s">
        <v>4</v>
      </c>
      <c r="F2" s="11" t="s">
        <v>5</v>
      </c>
      <c r="G2" s="12" t="s">
        <v>7</v>
      </c>
      <c r="H2" s="13"/>
      <c r="I2" s="79"/>
      <c r="J2" s="80"/>
      <c r="K2" s="67"/>
      <c r="L2" s="14"/>
      <c r="M2" s="15"/>
    </row>
    <row r="3" spans="1:14" ht="31.95" customHeight="1" thickTop="1" thickBot="1" x14ac:dyDescent="0.35">
      <c r="A3" s="52"/>
      <c r="B3" s="41" t="s">
        <v>10</v>
      </c>
      <c r="C3" s="42"/>
      <c r="D3" s="43">
        <v>0.33333333333333331</v>
      </c>
      <c r="E3" s="44">
        <v>0.83333333333333337</v>
      </c>
      <c r="F3" s="45">
        <f>E3-D3</f>
        <v>0.5</v>
      </c>
      <c r="G3" s="46"/>
      <c r="H3" s="41"/>
      <c r="I3" s="47">
        <v>18.207000000000001</v>
      </c>
      <c r="J3" s="47" t="s">
        <v>11</v>
      </c>
      <c r="K3" s="68"/>
      <c r="L3" s="48"/>
      <c r="M3" s="49"/>
    </row>
    <row r="4" spans="1:14" ht="28.95" customHeight="1" thickBot="1" x14ac:dyDescent="0.4">
      <c r="A4" s="53">
        <v>1</v>
      </c>
      <c r="B4" s="16" t="s">
        <v>2</v>
      </c>
      <c r="C4" s="17">
        <v>558073</v>
      </c>
      <c r="D4" s="18">
        <v>0.20833333333333334</v>
      </c>
      <c r="E4" s="18">
        <v>0.39305555555555555</v>
      </c>
      <c r="F4" s="86">
        <f>E4-D4</f>
        <v>0.1847222222222222</v>
      </c>
      <c r="G4" s="29" t="str">
        <f t="shared" ref="G4:G12" si="0">IF(F4*24&gt;=24,INT((F4*24)/24),"")</f>
        <v/>
      </c>
      <c r="H4" s="19" t="s">
        <v>20</v>
      </c>
      <c r="I4" s="20">
        <v>18.207000000000001</v>
      </c>
      <c r="J4" s="20">
        <f t="shared" ref="J4:J61" si="1">I4*((F4-TRUNC(F4))*24)</f>
        <v>80.717699999999994</v>
      </c>
      <c r="K4" s="82">
        <f>SUM(J4:J7)</f>
        <v>874.75135</v>
      </c>
      <c r="L4" s="17">
        <v>73</v>
      </c>
      <c r="M4" s="21"/>
      <c r="N4" s="81">
        <v>2016</v>
      </c>
    </row>
    <row r="5" spans="1:14" ht="28.95" customHeight="1" thickBot="1" x14ac:dyDescent="0.4">
      <c r="A5" s="53">
        <v>2</v>
      </c>
      <c r="B5" s="22" t="s">
        <v>6</v>
      </c>
      <c r="C5" s="23">
        <v>558091</v>
      </c>
      <c r="D5" s="24">
        <v>0.21875</v>
      </c>
      <c r="E5" s="24">
        <v>0.84375</v>
      </c>
      <c r="F5" s="85">
        <f t="shared" ref="F5:F61" si="2">E5-D5</f>
        <v>0.625</v>
      </c>
      <c r="G5" s="29" t="str">
        <f t="shared" si="0"/>
        <v/>
      </c>
      <c r="H5" s="25" t="s">
        <v>20</v>
      </c>
      <c r="I5" s="26">
        <v>19.207000000000001</v>
      </c>
      <c r="J5" s="20">
        <f t="shared" si="1"/>
        <v>288.10500000000002</v>
      </c>
      <c r="K5" s="83"/>
      <c r="L5" s="23">
        <v>602</v>
      </c>
      <c r="M5" s="28" t="s">
        <v>12</v>
      </c>
      <c r="N5" s="81"/>
    </row>
    <row r="6" spans="1:14" ht="28.95" customHeight="1" thickBot="1" x14ac:dyDescent="0.4">
      <c r="A6" s="53">
        <v>3</v>
      </c>
      <c r="B6" s="22" t="s">
        <v>13</v>
      </c>
      <c r="C6" s="23">
        <v>558129</v>
      </c>
      <c r="D6" s="24">
        <v>0.21875</v>
      </c>
      <c r="E6" s="24">
        <v>0.85416666666666663</v>
      </c>
      <c r="F6" s="85">
        <f t="shared" si="2"/>
        <v>0.63541666666666663</v>
      </c>
      <c r="G6" s="29" t="str">
        <f t="shared" si="0"/>
        <v/>
      </c>
      <c r="H6" s="25" t="s">
        <v>21</v>
      </c>
      <c r="I6" s="26">
        <v>19.207000000000001</v>
      </c>
      <c r="J6" s="20">
        <f t="shared" si="1"/>
        <v>292.90674999999999</v>
      </c>
      <c r="K6" s="83"/>
      <c r="L6" s="23">
        <v>844</v>
      </c>
      <c r="M6" s="28" t="s">
        <v>12</v>
      </c>
      <c r="N6" s="81"/>
    </row>
    <row r="7" spans="1:14" ht="28.95" customHeight="1" thickBot="1" x14ac:dyDescent="0.4">
      <c r="A7" s="53">
        <v>4</v>
      </c>
      <c r="B7" s="30" t="s">
        <v>14</v>
      </c>
      <c r="C7" s="31">
        <v>558175</v>
      </c>
      <c r="D7" s="32">
        <v>0.25</v>
      </c>
      <c r="E7" s="32">
        <v>0.73749999999999993</v>
      </c>
      <c r="F7" s="87">
        <f t="shared" si="2"/>
        <v>0.48749999999999993</v>
      </c>
      <c r="G7" s="29" t="str">
        <f t="shared" si="0"/>
        <v/>
      </c>
      <c r="H7" s="33" t="s">
        <v>21</v>
      </c>
      <c r="I7" s="34">
        <v>18.207000000000001</v>
      </c>
      <c r="J7" s="20">
        <f t="shared" si="1"/>
        <v>213.02189999999999</v>
      </c>
      <c r="K7" s="84"/>
      <c r="L7" s="31">
        <v>542</v>
      </c>
      <c r="M7" s="61"/>
      <c r="N7" s="81"/>
    </row>
    <row r="8" spans="1:14" ht="28.95" customHeight="1" thickBot="1" x14ac:dyDescent="0.4">
      <c r="A8" s="53">
        <v>5</v>
      </c>
      <c r="B8" s="1" t="s">
        <v>23</v>
      </c>
      <c r="C8" s="23">
        <v>558199</v>
      </c>
      <c r="D8" s="24">
        <v>0.21875</v>
      </c>
      <c r="E8" s="35">
        <v>0.84375</v>
      </c>
      <c r="F8" s="85">
        <f t="shared" si="2"/>
        <v>0.625</v>
      </c>
      <c r="G8" s="29" t="str">
        <f t="shared" si="0"/>
        <v/>
      </c>
      <c r="H8" s="64" t="s">
        <v>16</v>
      </c>
      <c r="I8" s="26">
        <v>19.21</v>
      </c>
      <c r="J8" s="20">
        <f t="shared" si="1"/>
        <v>288.15000000000003</v>
      </c>
      <c r="K8" s="69">
        <f>SUM(J8)</f>
        <v>288.15000000000003</v>
      </c>
      <c r="L8" s="23">
        <v>590</v>
      </c>
      <c r="M8" s="62" t="s">
        <v>12</v>
      </c>
    </row>
    <row r="9" spans="1:14" ht="28.95" customHeight="1" thickBot="1" x14ac:dyDescent="0.4">
      <c r="A9" s="53">
        <v>6</v>
      </c>
      <c r="B9" s="1" t="s">
        <v>22</v>
      </c>
      <c r="C9" s="23">
        <v>558206</v>
      </c>
      <c r="D9" s="24">
        <v>0.36458333333333331</v>
      </c>
      <c r="E9" s="35">
        <v>0.74305555555555547</v>
      </c>
      <c r="F9" s="85">
        <f t="shared" si="2"/>
        <v>0.37847222222222215</v>
      </c>
      <c r="G9" s="29" t="str">
        <f t="shared" si="0"/>
        <v/>
      </c>
      <c r="H9" s="65" t="s">
        <v>24</v>
      </c>
      <c r="I9" s="26">
        <v>18.21</v>
      </c>
      <c r="J9" s="20">
        <f t="shared" si="1"/>
        <v>165.4075</v>
      </c>
      <c r="K9" s="73"/>
      <c r="L9" s="23">
        <v>128</v>
      </c>
      <c r="M9" s="62"/>
    </row>
    <row r="10" spans="1:14" ht="28.95" customHeight="1" thickBot="1" x14ac:dyDescent="0.4">
      <c r="A10" s="53">
        <v>7</v>
      </c>
      <c r="B10" s="38" t="s">
        <v>25</v>
      </c>
      <c r="C10" s="23"/>
      <c r="D10" s="39">
        <v>7.2916666666666671E-2</v>
      </c>
      <c r="E10" s="35">
        <v>0.5</v>
      </c>
      <c r="F10" s="85">
        <f t="shared" si="2"/>
        <v>0.42708333333333331</v>
      </c>
      <c r="G10" s="29" t="str">
        <f t="shared" si="0"/>
        <v/>
      </c>
      <c r="H10" s="65" t="s">
        <v>24</v>
      </c>
      <c r="I10" s="26">
        <v>18.21</v>
      </c>
      <c r="J10" s="20">
        <f t="shared" si="1"/>
        <v>186.6525</v>
      </c>
      <c r="K10" s="73"/>
      <c r="L10" s="23"/>
      <c r="M10" s="62" t="s">
        <v>26</v>
      </c>
    </row>
    <row r="11" spans="1:14" ht="28.95" customHeight="1" thickBot="1" x14ac:dyDescent="0.4">
      <c r="A11" s="53">
        <v>8</v>
      </c>
      <c r="B11" s="1" t="s">
        <v>27</v>
      </c>
      <c r="C11" s="23">
        <v>558229</v>
      </c>
      <c r="D11" s="24">
        <v>0.21875</v>
      </c>
      <c r="E11" s="35">
        <v>0.84375</v>
      </c>
      <c r="F11" s="85">
        <f t="shared" si="2"/>
        <v>0.625</v>
      </c>
      <c r="G11" s="29" t="str">
        <f t="shared" si="0"/>
        <v/>
      </c>
      <c r="H11" s="65" t="s">
        <v>24</v>
      </c>
      <c r="I11" s="26">
        <v>19.21</v>
      </c>
      <c r="J11" s="20">
        <f t="shared" si="1"/>
        <v>288.15000000000003</v>
      </c>
      <c r="K11" s="73"/>
      <c r="L11" s="23">
        <v>595</v>
      </c>
      <c r="M11" s="62" t="s">
        <v>12</v>
      </c>
    </row>
    <row r="12" spans="1:14" ht="28.95" customHeight="1" thickBot="1" x14ac:dyDescent="0.4">
      <c r="A12" s="53">
        <v>9</v>
      </c>
      <c r="B12" s="1" t="s">
        <v>28</v>
      </c>
      <c r="C12" s="23">
        <v>558245</v>
      </c>
      <c r="D12" s="24">
        <v>0.28125</v>
      </c>
      <c r="E12" s="35">
        <v>0.80208333333333337</v>
      </c>
      <c r="F12" s="85">
        <f t="shared" si="2"/>
        <v>0.52083333333333337</v>
      </c>
      <c r="G12" s="29" t="str">
        <f t="shared" si="0"/>
        <v/>
      </c>
      <c r="H12" s="65" t="s">
        <v>24</v>
      </c>
      <c r="I12" s="26">
        <v>18.21</v>
      </c>
      <c r="J12" s="20">
        <f t="shared" si="1"/>
        <v>227.625</v>
      </c>
      <c r="K12" s="73"/>
      <c r="L12" s="23">
        <v>392</v>
      </c>
      <c r="M12" s="62"/>
    </row>
    <row r="13" spans="1:14" ht="28.95" customHeight="1" thickBot="1" x14ac:dyDescent="0.4">
      <c r="A13" s="53">
        <v>10</v>
      </c>
      <c r="B13" s="1">
        <v>42751</v>
      </c>
      <c r="C13" s="23"/>
      <c r="D13" s="88">
        <v>42751.291666666664</v>
      </c>
      <c r="E13" s="89">
        <v>42753.637499999997</v>
      </c>
      <c r="F13" s="90">
        <f t="shared" si="2"/>
        <v>2.3458333333328483</v>
      </c>
      <c r="G13" s="91">
        <f>IF(F13*24&gt;=24,INT((F13*24)/24),"")</f>
        <v>2</v>
      </c>
      <c r="H13" s="92" t="s">
        <v>29</v>
      </c>
      <c r="I13" s="93">
        <f>IF(ISNUMBER(G13),182,18.21)</f>
        <v>182</v>
      </c>
      <c r="J13" s="94">
        <f>IF(G13="",I13*((F13-TRUNC(F13))*24),G13*I13)</f>
        <v>364</v>
      </c>
      <c r="K13" s="70"/>
      <c r="L13" s="23"/>
      <c r="M13" s="62"/>
    </row>
    <row r="14" spans="1:14" ht="28.95" customHeight="1" thickBot="1" x14ac:dyDescent="0.4">
      <c r="A14" s="53">
        <v>11</v>
      </c>
      <c r="B14" s="1"/>
      <c r="C14" s="23"/>
      <c r="D14" s="24"/>
      <c r="E14" s="35"/>
      <c r="F14" s="85">
        <f t="shared" si="2"/>
        <v>0</v>
      </c>
      <c r="G14" s="29" t="str">
        <f t="shared" ref="G5:G16" si="3">IF(F14*24&gt;=24,INT(F14*24)/24,"")</f>
        <v/>
      </c>
      <c r="H14" s="65" t="s">
        <v>29</v>
      </c>
      <c r="I14" s="26"/>
      <c r="J14" s="20">
        <f t="shared" si="1"/>
        <v>0</v>
      </c>
      <c r="K14" s="70"/>
      <c r="L14" s="23"/>
      <c r="M14" s="62"/>
    </row>
    <row r="15" spans="1:14" ht="28.95" customHeight="1" thickBot="1" x14ac:dyDescent="0.4">
      <c r="A15" s="53">
        <v>12</v>
      </c>
      <c r="B15" s="1"/>
      <c r="C15" s="23"/>
      <c r="D15" s="24"/>
      <c r="E15" s="35"/>
      <c r="F15" s="85">
        <f t="shared" si="2"/>
        <v>0</v>
      </c>
      <c r="G15" s="29" t="str">
        <f t="shared" si="3"/>
        <v/>
      </c>
      <c r="H15" s="36"/>
      <c r="I15" s="26"/>
      <c r="J15" s="20">
        <f t="shared" si="1"/>
        <v>0</v>
      </c>
      <c r="K15" s="70"/>
      <c r="L15" s="23"/>
      <c r="M15" s="62"/>
    </row>
    <row r="16" spans="1:14" ht="28.95" customHeight="1" thickBot="1" x14ac:dyDescent="0.4">
      <c r="A16" s="53">
        <v>13</v>
      </c>
      <c r="B16" s="1"/>
      <c r="C16" s="23"/>
      <c r="D16" s="24"/>
      <c r="E16" s="35"/>
      <c r="F16" s="85">
        <f t="shared" si="2"/>
        <v>0</v>
      </c>
      <c r="G16" s="29" t="str">
        <f t="shared" si="3"/>
        <v/>
      </c>
      <c r="H16" s="36"/>
      <c r="I16" s="26"/>
      <c r="J16" s="20">
        <f t="shared" si="1"/>
        <v>0</v>
      </c>
      <c r="K16" s="70"/>
      <c r="L16" s="23"/>
      <c r="M16" s="62"/>
    </row>
    <row r="17" spans="1:13" ht="28.95" customHeight="1" thickBot="1" x14ac:dyDescent="0.4">
      <c r="A17" s="53">
        <v>14</v>
      </c>
      <c r="B17" s="1"/>
      <c r="C17" s="23"/>
      <c r="D17" s="24"/>
      <c r="E17" s="35"/>
      <c r="F17" s="85">
        <f t="shared" si="2"/>
        <v>0</v>
      </c>
      <c r="G17" s="29"/>
      <c r="H17" s="36"/>
      <c r="I17" s="26"/>
      <c r="J17" s="20">
        <f t="shared" si="1"/>
        <v>0</v>
      </c>
      <c r="K17" s="70"/>
      <c r="L17" s="23"/>
      <c r="M17" s="62"/>
    </row>
    <row r="18" spans="1:13" ht="28.95" customHeight="1" thickBot="1" x14ac:dyDescent="0.4">
      <c r="A18" s="53">
        <v>15</v>
      </c>
      <c r="B18" s="1"/>
      <c r="C18" s="23"/>
      <c r="D18" s="24"/>
      <c r="E18" s="35"/>
      <c r="F18" s="85">
        <f t="shared" si="2"/>
        <v>0</v>
      </c>
      <c r="G18" s="29"/>
      <c r="H18" s="36"/>
      <c r="I18" s="26"/>
      <c r="J18" s="20">
        <f t="shared" si="1"/>
        <v>0</v>
      </c>
      <c r="K18" s="70"/>
      <c r="L18" s="23"/>
      <c r="M18" s="62"/>
    </row>
    <row r="19" spans="1:13" ht="28.95" customHeight="1" thickBot="1" x14ac:dyDescent="0.4">
      <c r="A19" s="53">
        <v>16</v>
      </c>
      <c r="B19" s="1"/>
      <c r="C19" s="23"/>
      <c r="D19" s="24"/>
      <c r="E19" s="35"/>
      <c r="F19" s="85">
        <f t="shared" si="2"/>
        <v>0</v>
      </c>
      <c r="G19" s="29"/>
      <c r="H19" s="36"/>
      <c r="I19" s="26"/>
      <c r="J19" s="20">
        <f t="shared" si="1"/>
        <v>0</v>
      </c>
      <c r="K19" s="70"/>
      <c r="L19" s="23"/>
      <c r="M19" s="62"/>
    </row>
    <row r="20" spans="1:13" ht="28.95" customHeight="1" thickBot="1" x14ac:dyDescent="0.4">
      <c r="A20" s="53">
        <v>17</v>
      </c>
      <c r="B20" s="1"/>
      <c r="C20" s="23"/>
      <c r="D20" s="24"/>
      <c r="E20" s="35"/>
      <c r="F20" s="85">
        <f t="shared" si="2"/>
        <v>0</v>
      </c>
      <c r="G20" s="29"/>
      <c r="H20" s="36"/>
      <c r="I20" s="26"/>
      <c r="J20" s="20">
        <f t="shared" si="1"/>
        <v>0</v>
      </c>
      <c r="K20" s="70"/>
      <c r="L20" s="23"/>
      <c r="M20" s="62"/>
    </row>
    <row r="21" spans="1:13" ht="28.95" customHeight="1" thickBot="1" x14ac:dyDescent="0.4">
      <c r="A21" s="53">
        <v>18</v>
      </c>
      <c r="B21" s="1"/>
      <c r="C21" s="23"/>
      <c r="D21" s="24"/>
      <c r="E21" s="35"/>
      <c r="F21" s="85">
        <f t="shared" si="2"/>
        <v>0</v>
      </c>
      <c r="G21" s="29"/>
      <c r="H21" s="36"/>
      <c r="I21" s="26"/>
      <c r="J21" s="20">
        <f t="shared" si="1"/>
        <v>0</v>
      </c>
      <c r="K21" s="70"/>
      <c r="L21" s="23"/>
      <c r="M21" s="62"/>
    </row>
    <row r="22" spans="1:13" ht="28.95" customHeight="1" thickBot="1" x14ac:dyDescent="0.4">
      <c r="A22" s="53">
        <v>19</v>
      </c>
      <c r="B22" s="1"/>
      <c r="C22" s="23"/>
      <c r="D22" s="24"/>
      <c r="E22" s="35"/>
      <c r="F22" s="85">
        <f t="shared" si="2"/>
        <v>0</v>
      </c>
      <c r="G22" s="29"/>
      <c r="H22" s="36"/>
      <c r="I22" s="26"/>
      <c r="J22" s="20">
        <f t="shared" si="1"/>
        <v>0</v>
      </c>
      <c r="K22" s="70"/>
      <c r="L22" s="23"/>
      <c r="M22" s="62"/>
    </row>
    <row r="23" spans="1:13" ht="28.95" customHeight="1" thickBot="1" x14ac:dyDescent="0.4">
      <c r="A23" s="53">
        <v>20</v>
      </c>
      <c r="B23" s="1"/>
      <c r="C23" s="23"/>
      <c r="D23" s="24"/>
      <c r="E23" s="35"/>
      <c r="F23" s="85">
        <f t="shared" si="2"/>
        <v>0</v>
      </c>
      <c r="G23" s="29"/>
      <c r="H23" s="36"/>
      <c r="I23" s="26"/>
      <c r="J23" s="20">
        <f t="shared" si="1"/>
        <v>0</v>
      </c>
      <c r="K23" s="70"/>
      <c r="L23" s="27"/>
      <c r="M23" s="62"/>
    </row>
    <row r="24" spans="1:13" ht="28.95" customHeight="1" thickBot="1" x14ac:dyDescent="0.4">
      <c r="A24" s="53">
        <v>21</v>
      </c>
      <c r="B24" s="1"/>
      <c r="C24" s="23"/>
      <c r="D24" s="24"/>
      <c r="E24" s="35"/>
      <c r="F24" s="85">
        <f t="shared" si="2"/>
        <v>0</v>
      </c>
      <c r="G24" s="29"/>
      <c r="H24" s="36"/>
      <c r="I24" s="26"/>
      <c r="J24" s="20">
        <f t="shared" si="1"/>
        <v>0</v>
      </c>
      <c r="K24" s="70"/>
      <c r="L24" s="27"/>
      <c r="M24" s="62"/>
    </row>
    <row r="25" spans="1:13" ht="28.95" customHeight="1" thickBot="1" x14ac:dyDescent="0.4">
      <c r="A25" s="53">
        <v>22</v>
      </c>
      <c r="B25" s="1"/>
      <c r="C25" s="23"/>
      <c r="D25" s="24"/>
      <c r="E25" s="35"/>
      <c r="F25" s="85">
        <f t="shared" si="2"/>
        <v>0</v>
      </c>
      <c r="G25" s="29"/>
      <c r="H25" s="36"/>
      <c r="I25" s="26"/>
      <c r="J25" s="20">
        <f t="shared" si="1"/>
        <v>0</v>
      </c>
      <c r="K25" s="70"/>
      <c r="L25" s="27"/>
      <c r="M25" s="62"/>
    </row>
    <row r="26" spans="1:13" ht="28.95" customHeight="1" thickBot="1" x14ac:dyDescent="0.4">
      <c r="A26" s="53">
        <v>23</v>
      </c>
      <c r="B26" s="1"/>
      <c r="C26" s="23"/>
      <c r="D26" s="24"/>
      <c r="E26" s="35"/>
      <c r="F26" s="85">
        <f t="shared" si="2"/>
        <v>0</v>
      </c>
      <c r="G26" s="29"/>
      <c r="H26" s="36"/>
      <c r="I26" s="26"/>
      <c r="J26" s="20">
        <f t="shared" si="1"/>
        <v>0</v>
      </c>
      <c r="K26" s="70"/>
      <c r="L26" s="27"/>
      <c r="M26" s="62"/>
    </row>
    <row r="27" spans="1:13" ht="28.95" customHeight="1" thickBot="1" x14ac:dyDescent="0.4">
      <c r="A27" s="53">
        <v>24</v>
      </c>
      <c r="B27" s="1"/>
      <c r="C27" s="23"/>
      <c r="D27" s="24"/>
      <c r="E27" s="35"/>
      <c r="F27" s="85">
        <f t="shared" si="2"/>
        <v>0</v>
      </c>
      <c r="G27" s="29"/>
      <c r="H27" s="36"/>
      <c r="I27" s="26"/>
      <c r="J27" s="20">
        <f t="shared" si="1"/>
        <v>0</v>
      </c>
      <c r="K27" s="70"/>
      <c r="L27" s="27"/>
      <c r="M27" s="62"/>
    </row>
    <row r="28" spans="1:13" ht="28.95" customHeight="1" thickBot="1" x14ac:dyDescent="0.4">
      <c r="A28" s="53">
        <v>25</v>
      </c>
      <c r="B28" s="1"/>
      <c r="C28" s="23"/>
      <c r="D28" s="24"/>
      <c r="E28" s="35"/>
      <c r="F28" s="85">
        <f t="shared" si="2"/>
        <v>0</v>
      </c>
      <c r="G28" s="29"/>
      <c r="H28" s="36"/>
      <c r="I28" s="26"/>
      <c r="J28" s="20">
        <f t="shared" si="1"/>
        <v>0</v>
      </c>
      <c r="K28" s="70"/>
      <c r="L28" s="27"/>
      <c r="M28" s="62"/>
    </row>
    <row r="29" spans="1:13" ht="28.95" customHeight="1" thickBot="1" x14ac:dyDescent="0.4">
      <c r="A29" s="53">
        <v>26</v>
      </c>
      <c r="B29" s="1"/>
      <c r="C29" s="23"/>
      <c r="D29" s="24"/>
      <c r="E29" s="35"/>
      <c r="F29" s="85">
        <f t="shared" si="2"/>
        <v>0</v>
      </c>
      <c r="G29" s="29"/>
      <c r="H29" s="36"/>
      <c r="I29" s="26"/>
      <c r="J29" s="20">
        <f t="shared" si="1"/>
        <v>0</v>
      </c>
      <c r="K29" s="70"/>
      <c r="L29" s="27"/>
      <c r="M29" s="62"/>
    </row>
    <row r="30" spans="1:13" ht="28.95" customHeight="1" thickBot="1" x14ac:dyDescent="0.4">
      <c r="A30" s="53">
        <v>27</v>
      </c>
      <c r="B30" s="1"/>
      <c r="C30" s="23"/>
      <c r="D30" s="24"/>
      <c r="E30" s="35"/>
      <c r="F30" s="85">
        <f t="shared" si="2"/>
        <v>0</v>
      </c>
      <c r="G30" s="29"/>
      <c r="H30" s="36"/>
      <c r="I30" s="26"/>
      <c r="J30" s="20">
        <f t="shared" si="1"/>
        <v>0</v>
      </c>
      <c r="K30" s="70"/>
      <c r="L30" s="27"/>
      <c r="M30" s="62"/>
    </row>
    <row r="31" spans="1:13" ht="28.95" customHeight="1" thickBot="1" x14ac:dyDescent="0.4">
      <c r="A31" s="53">
        <v>28</v>
      </c>
      <c r="B31" s="1"/>
      <c r="C31" s="23"/>
      <c r="D31" s="24"/>
      <c r="E31" s="35"/>
      <c r="F31" s="85">
        <f t="shared" si="2"/>
        <v>0</v>
      </c>
      <c r="G31" s="29"/>
      <c r="H31" s="36"/>
      <c r="I31" s="26"/>
      <c r="J31" s="20">
        <f t="shared" si="1"/>
        <v>0</v>
      </c>
      <c r="K31" s="70"/>
      <c r="L31" s="27"/>
      <c r="M31" s="62"/>
    </row>
    <row r="32" spans="1:13" ht="28.95" customHeight="1" thickBot="1" x14ac:dyDescent="0.4">
      <c r="A32" s="53">
        <v>29</v>
      </c>
      <c r="B32" s="1"/>
      <c r="C32" s="23"/>
      <c r="D32" s="24"/>
      <c r="E32" s="35"/>
      <c r="F32" s="85">
        <f t="shared" si="2"/>
        <v>0</v>
      </c>
      <c r="G32" s="29"/>
      <c r="H32" s="36"/>
      <c r="I32" s="26"/>
      <c r="J32" s="20">
        <f t="shared" si="1"/>
        <v>0</v>
      </c>
      <c r="K32" s="70"/>
      <c r="L32" s="27"/>
      <c r="M32" s="62"/>
    </row>
    <row r="33" spans="1:13" ht="28.95" customHeight="1" thickBot="1" x14ac:dyDescent="0.4">
      <c r="A33" s="53">
        <v>30</v>
      </c>
      <c r="B33" s="1"/>
      <c r="C33" s="23"/>
      <c r="D33" s="24"/>
      <c r="E33" s="35"/>
      <c r="F33" s="85">
        <f t="shared" si="2"/>
        <v>0</v>
      </c>
      <c r="G33" s="29"/>
      <c r="H33" s="36"/>
      <c r="I33" s="26"/>
      <c r="J33" s="20">
        <f t="shared" si="1"/>
        <v>0</v>
      </c>
      <c r="K33" s="70"/>
      <c r="L33" s="27"/>
      <c r="M33" s="62"/>
    </row>
    <row r="34" spans="1:13" ht="28.95" customHeight="1" thickBot="1" x14ac:dyDescent="0.4">
      <c r="A34" s="53">
        <v>31</v>
      </c>
      <c r="B34" s="1"/>
      <c r="C34" s="23"/>
      <c r="D34" s="24"/>
      <c r="E34" s="35"/>
      <c r="F34" s="85">
        <f t="shared" si="2"/>
        <v>0</v>
      </c>
      <c r="G34" s="29"/>
      <c r="H34" s="36"/>
      <c r="I34" s="26"/>
      <c r="J34" s="20">
        <f t="shared" si="1"/>
        <v>0</v>
      </c>
      <c r="K34" s="70"/>
      <c r="L34" s="27"/>
      <c r="M34" s="62"/>
    </row>
    <row r="35" spans="1:13" ht="28.95" customHeight="1" thickBot="1" x14ac:dyDescent="0.4">
      <c r="A35" s="53">
        <v>32</v>
      </c>
      <c r="B35" s="1"/>
      <c r="C35" s="23"/>
      <c r="D35" s="24"/>
      <c r="E35" s="35"/>
      <c r="F35" s="85">
        <f t="shared" si="2"/>
        <v>0</v>
      </c>
      <c r="G35" s="29"/>
      <c r="H35" s="36"/>
      <c r="I35" s="26"/>
      <c r="J35" s="20">
        <f t="shared" si="1"/>
        <v>0</v>
      </c>
      <c r="K35" s="70"/>
      <c r="L35" s="27"/>
      <c r="M35" s="62"/>
    </row>
    <row r="36" spans="1:13" ht="28.95" customHeight="1" thickBot="1" x14ac:dyDescent="0.4">
      <c r="A36" s="53">
        <v>33</v>
      </c>
      <c r="B36" s="1"/>
      <c r="C36" s="23"/>
      <c r="D36" s="24"/>
      <c r="E36" s="35"/>
      <c r="F36" s="85">
        <f t="shared" si="2"/>
        <v>0</v>
      </c>
      <c r="G36" s="29"/>
      <c r="H36" s="36"/>
      <c r="I36" s="26"/>
      <c r="J36" s="20">
        <f t="shared" si="1"/>
        <v>0</v>
      </c>
      <c r="K36" s="70"/>
      <c r="L36" s="27"/>
      <c r="M36" s="62"/>
    </row>
    <row r="37" spans="1:13" ht="28.95" customHeight="1" thickBot="1" x14ac:dyDescent="0.4">
      <c r="A37" s="53">
        <v>34</v>
      </c>
      <c r="B37" s="1"/>
      <c r="C37" s="40"/>
      <c r="D37" s="35"/>
      <c r="E37" s="35"/>
      <c r="F37" s="85">
        <f t="shared" si="2"/>
        <v>0</v>
      </c>
      <c r="G37" s="29"/>
      <c r="H37" s="36"/>
      <c r="I37" s="26"/>
      <c r="J37" s="20">
        <f t="shared" si="1"/>
        <v>0</v>
      </c>
      <c r="K37" s="70"/>
      <c r="L37" s="27"/>
      <c r="M37" s="62"/>
    </row>
    <row r="38" spans="1:13" ht="28.95" customHeight="1" thickBot="1" x14ac:dyDescent="0.4">
      <c r="A38" s="53">
        <v>35</v>
      </c>
      <c r="B38" s="1"/>
      <c r="C38" s="23"/>
      <c r="D38" s="24"/>
      <c r="E38" s="35"/>
      <c r="F38" s="85">
        <f t="shared" si="2"/>
        <v>0</v>
      </c>
      <c r="G38" s="29"/>
      <c r="H38" s="36"/>
      <c r="I38" s="26"/>
      <c r="J38" s="20">
        <f t="shared" si="1"/>
        <v>0</v>
      </c>
      <c r="K38" s="70"/>
      <c r="L38" s="27"/>
      <c r="M38" s="62"/>
    </row>
    <row r="39" spans="1:13" ht="28.95" customHeight="1" thickBot="1" x14ac:dyDescent="0.4">
      <c r="A39" s="53">
        <v>36</v>
      </c>
      <c r="B39" s="1"/>
      <c r="C39" s="23"/>
      <c r="D39" s="24"/>
      <c r="E39" s="35"/>
      <c r="F39" s="85">
        <f t="shared" si="2"/>
        <v>0</v>
      </c>
      <c r="G39" s="29"/>
      <c r="H39" s="36"/>
      <c r="I39" s="26"/>
      <c r="J39" s="20">
        <f t="shared" si="1"/>
        <v>0</v>
      </c>
      <c r="K39" s="70"/>
      <c r="L39" s="27"/>
      <c r="M39" s="62"/>
    </row>
    <row r="40" spans="1:13" ht="28.95" customHeight="1" thickBot="1" x14ac:dyDescent="0.4">
      <c r="A40" s="53">
        <v>37</v>
      </c>
      <c r="B40" s="1"/>
      <c r="C40" s="23"/>
      <c r="D40" s="24"/>
      <c r="E40" s="35"/>
      <c r="F40" s="85">
        <f t="shared" si="2"/>
        <v>0</v>
      </c>
      <c r="G40" s="29"/>
      <c r="H40" s="36"/>
      <c r="I40" s="26"/>
      <c r="J40" s="20">
        <f t="shared" si="1"/>
        <v>0</v>
      </c>
      <c r="K40" s="70"/>
      <c r="L40" s="27"/>
      <c r="M40" s="63"/>
    </row>
    <row r="41" spans="1:13" ht="28.95" customHeight="1" thickBot="1" x14ac:dyDescent="0.4">
      <c r="A41" s="53">
        <v>38</v>
      </c>
      <c r="B41" s="1"/>
      <c r="C41" s="23"/>
      <c r="D41" s="24"/>
      <c r="E41" s="35"/>
      <c r="F41" s="85">
        <f t="shared" si="2"/>
        <v>0</v>
      </c>
      <c r="G41" s="29"/>
      <c r="H41" s="36"/>
      <c r="I41" s="26"/>
      <c r="J41" s="20">
        <f t="shared" si="1"/>
        <v>0</v>
      </c>
      <c r="K41" s="70"/>
      <c r="L41" s="27"/>
      <c r="M41" s="63"/>
    </row>
    <row r="42" spans="1:13" ht="28.95" customHeight="1" thickBot="1" x14ac:dyDescent="0.4">
      <c r="A42" s="53">
        <v>39</v>
      </c>
      <c r="B42" s="1"/>
      <c r="C42" s="23"/>
      <c r="D42" s="24"/>
      <c r="E42" s="35"/>
      <c r="F42" s="85">
        <f t="shared" si="2"/>
        <v>0</v>
      </c>
      <c r="G42" s="29"/>
      <c r="H42" s="36"/>
      <c r="I42" s="26"/>
      <c r="J42" s="20">
        <f t="shared" si="1"/>
        <v>0</v>
      </c>
      <c r="K42" s="70"/>
      <c r="L42" s="27"/>
      <c r="M42" s="63"/>
    </row>
    <row r="43" spans="1:13" ht="28.95" customHeight="1" thickBot="1" x14ac:dyDescent="0.4">
      <c r="A43" s="53">
        <v>40</v>
      </c>
      <c r="B43" s="1"/>
      <c r="C43" s="23"/>
      <c r="D43" s="24"/>
      <c r="E43" s="35"/>
      <c r="F43" s="85">
        <f t="shared" si="2"/>
        <v>0</v>
      </c>
      <c r="G43" s="29"/>
      <c r="H43" s="36"/>
      <c r="I43" s="26"/>
      <c r="J43" s="20">
        <f t="shared" si="1"/>
        <v>0</v>
      </c>
      <c r="K43" s="70"/>
      <c r="L43" s="27"/>
      <c r="M43" s="63"/>
    </row>
    <row r="44" spans="1:13" ht="28.95" customHeight="1" thickBot="1" x14ac:dyDescent="0.4">
      <c r="A44" s="53">
        <v>41</v>
      </c>
      <c r="B44" s="1"/>
      <c r="C44" s="23"/>
      <c r="D44" s="24"/>
      <c r="E44" s="35"/>
      <c r="F44" s="85">
        <f t="shared" si="2"/>
        <v>0</v>
      </c>
      <c r="G44" s="29"/>
      <c r="H44" s="36"/>
      <c r="I44" s="26"/>
      <c r="J44" s="20">
        <f t="shared" si="1"/>
        <v>0</v>
      </c>
      <c r="K44" s="70"/>
      <c r="L44" s="27"/>
      <c r="M44" s="63"/>
    </row>
    <row r="45" spans="1:13" ht="28.95" customHeight="1" thickBot="1" x14ac:dyDescent="0.4">
      <c r="A45" s="53">
        <v>42</v>
      </c>
      <c r="B45" s="1"/>
      <c r="C45" s="23"/>
      <c r="D45" s="24"/>
      <c r="E45" s="35"/>
      <c r="F45" s="85">
        <f t="shared" si="2"/>
        <v>0</v>
      </c>
      <c r="G45" s="29"/>
      <c r="H45" s="36"/>
      <c r="I45" s="26"/>
      <c r="J45" s="20">
        <f t="shared" si="1"/>
        <v>0</v>
      </c>
      <c r="K45" s="70"/>
      <c r="L45" s="27"/>
      <c r="M45" s="63"/>
    </row>
    <row r="46" spans="1:13" ht="28.95" customHeight="1" thickBot="1" x14ac:dyDescent="0.4">
      <c r="A46" s="53">
        <v>43</v>
      </c>
      <c r="B46" s="1"/>
      <c r="C46" s="23"/>
      <c r="D46" s="24"/>
      <c r="E46" s="35"/>
      <c r="F46" s="85">
        <f t="shared" si="2"/>
        <v>0</v>
      </c>
      <c r="G46" s="29"/>
      <c r="H46" s="36"/>
      <c r="I46" s="26"/>
      <c r="J46" s="20">
        <f t="shared" si="1"/>
        <v>0</v>
      </c>
      <c r="K46" s="70"/>
      <c r="L46" s="27"/>
      <c r="M46" s="63"/>
    </row>
    <row r="47" spans="1:13" ht="28.95" customHeight="1" thickBot="1" x14ac:dyDescent="0.4">
      <c r="A47" s="53">
        <v>44</v>
      </c>
      <c r="B47" s="1"/>
      <c r="C47" s="23"/>
      <c r="D47" s="24"/>
      <c r="E47" s="35"/>
      <c r="F47" s="85">
        <f t="shared" si="2"/>
        <v>0</v>
      </c>
      <c r="G47" s="29"/>
      <c r="H47" s="36"/>
      <c r="I47" s="26"/>
      <c r="J47" s="20">
        <f t="shared" si="1"/>
        <v>0</v>
      </c>
      <c r="K47" s="70"/>
      <c r="L47" s="27"/>
      <c r="M47" s="63"/>
    </row>
    <row r="48" spans="1:13" ht="28.95" customHeight="1" thickBot="1" x14ac:dyDescent="0.4">
      <c r="A48" s="53">
        <v>45</v>
      </c>
      <c r="B48" s="1"/>
      <c r="C48" s="23"/>
      <c r="D48" s="24"/>
      <c r="E48" s="35"/>
      <c r="F48" s="85">
        <f t="shared" si="2"/>
        <v>0</v>
      </c>
      <c r="G48" s="29"/>
      <c r="H48" s="36"/>
      <c r="I48" s="26"/>
      <c r="J48" s="20">
        <f t="shared" si="1"/>
        <v>0</v>
      </c>
      <c r="K48" s="70"/>
      <c r="L48" s="27"/>
      <c r="M48" s="63"/>
    </row>
    <row r="49" spans="1:13" ht="28.95" customHeight="1" thickBot="1" x14ac:dyDescent="0.4">
      <c r="A49" s="53">
        <v>46</v>
      </c>
      <c r="B49" s="1"/>
      <c r="C49" s="23"/>
      <c r="D49" s="24"/>
      <c r="E49" s="35"/>
      <c r="F49" s="85">
        <f t="shared" si="2"/>
        <v>0</v>
      </c>
      <c r="G49" s="29"/>
      <c r="H49" s="36"/>
      <c r="I49" s="26"/>
      <c r="J49" s="20">
        <f t="shared" si="1"/>
        <v>0</v>
      </c>
      <c r="K49" s="70"/>
      <c r="L49" s="27"/>
      <c r="M49" s="63"/>
    </row>
    <row r="50" spans="1:13" ht="28.95" customHeight="1" thickBot="1" x14ac:dyDescent="0.4">
      <c r="A50" s="53">
        <v>47</v>
      </c>
      <c r="B50" s="1"/>
      <c r="C50" s="23"/>
      <c r="D50" s="24"/>
      <c r="E50" s="35"/>
      <c r="F50" s="85">
        <f t="shared" si="2"/>
        <v>0</v>
      </c>
      <c r="G50" s="29"/>
      <c r="H50" s="36"/>
      <c r="I50" s="26"/>
      <c r="J50" s="20">
        <f t="shared" si="1"/>
        <v>0</v>
      </c>
      <c r="K50" s="70"/>
      <c r="L50" s="27"/>
      <c r="M50" s="63"/>
    </row>
    <row r="51" spans="1:13" ht="28.95" customHeight="1" thickBot="1" x14ac:dyDescent="0.4">
      <c r="A51" s="53">
        <v>48</v>
      </c>
      <c r="B51" s="1"/>
      <c r="C51" s="23"/>
      <c r="D51" s="24"/>
      <c r="E51" s="35"/>
      <c r="F51" s="85">
        <f t="shared" si="2"/>
        <v>0</v>
      </c>
      <c r="G51" s="29"/>
      <c r="H51" s="36"/>
      <c r="I51" s="26"/>
      <c r="J51" s="20">
        <f t="shared" si="1"/>
        <v>0</v>
      </c>
      <c r="K51" s="70"/>
      <c r="L51" s="27"/>
      <c r="M51" s="63"/>
    </row>
    <row r="52" spans="1:13" ht="28.95" customHeight="1" thickBot="1" x14ac:dyDescent="0.4">
      <c r="A52" s="53">
        <v>49</v>
      </c>
      <c r="B52" s="1"/>
      <c r="C52" s="23"/>
      <c r="D52" s="24"/>
      <c r="E52" s="35"/>
      <c r="F52" s="85">
        <f t="shared" si="2"/>
        <v>0</v>
      </c>
      <c r="G52" s="29"/>
      <c r="H52" s="36"/>
      <c r="I52" s="26"/>
      <c r="J52" s="20">
        <f t="shared" si="1"/>
        <v>0</v>
      </c>
      <c r="K52" s="70"/>
      <c r="L52" s="27"/>
      <c r="M52" s="63"/>
    </row>
    <row r="53" spans="1:13" ht="28.95" customHeight="1" thickBot="1" x14ac:dyDescent="0.4">
      <c r="A53" s="53">
        <v>50</v>
      </c>
      <c r="B53" s="1"/>
      <c r="C53" s="23"/>
      <c r="D53" s="24"/>
      <c r="E53" s="35"/>
      <c r="F53" s="85">
        <f t="shared" si="2"/>
        <v>0</v>
      </c>
      <c r="G53" s="29"/>
      <c r="H53" s="36"/>
      <c r="I53" s="26"/>
      <c r="J53" s="20">
        <f t="shared" si="1"/>
        <v>0</v>
      </c>
      <c r="K53" s="70"/>
      <c r="L53" s="27"/>
      <c r="M53" s="63"/>
    </row>
    <row r="54" spans="1:13" ht="28.95" customHeight="1" thickBot="1" x14ac:dyDescent="0.4">
      <c r="A54" s="53">
        <v>51</v>
      </c>
      <c r="B54" s="1"/>
      <c r="C54" s="23"/>
      <c r="D54" s="24"/>
      <c r="E54" s="35"/>
      <c r="F54" s="85">
        <f t="shared" si="2"/>
        <v>0</v>
      </c>
      <c r="G54" s="29"/>
      <c r="H54" s="36"/>
      <c r="I54" s="26"/>
      <c r="J54" s="20">
        <f t="shared" si="1"/>
        <v>0</v>
      </c>
      <c r="K54" s="70"/>
      <c r="L54" s="27"/>
      <c r="M54" s="63"/>
    </row>
    <row r="55" spans="1:13" ht="28.95" customHeight="1" thickBot="1" x14ac:dyDescent="0.4">
      <c r="A55" s="53">
        <v>52</v>
      </c>
      <c r="B55" s="1"/>
      <c r="C55" s="23"/>
      <c r="D55" s="24"/>
      <c r="E55" s="35"/>
      <c r="F55" s="85">
        <f t="shared" si="2"/>
        <v>0</v>
      </c>
      <c r="G55" s="29"/>
      <c r="H55" s="36"/>
      <c r="I55" s="26"/>
      <c r="J55" s="20">
        <f t="shared" si="1"/>
        <v>0</v>
      </c>
      <c r="K55" s="70"/>
      <c r="L55" s="27"/>
      <c r="M55" s="63"/>
    </row>
    <row r="56" spans="1:13" ht="28.95" customHeight="1" thickBot="1" x14ac:dyDescent="0.4">
      <c r="A56" s="53">
        <v>53</v>
      </c>
      <c r="B56" s="1"/>
      <c r="C56" s="23"/>
      <c r="D56" s="24"/>
      <c r="E56" s="35"/>
      <c r="F56" s="85">
        <f t="shared" si="2"/>
        <v>0</v>
      </c>
      <c r="G56" s="29"/>
      <c r="H56" s="36"/>
      <c r="I56" s="26"/>
      <c r="J56" s="20">
        <f t="shared" si="1"/>
        <v>0</v>
      </c>
      <c r="K56" s="70"/>
      <c r="L56" s="27"/>
      <c r="M56" s="63"/>
    </row>
    <row r="57" spans="1:13" ht="28.95" customHeight="1" thickBot="1" x14ac:dyDescent="0.4">
      <c r="B57" s="1"/>
      <c r="C57" s="23"/>
      <c r="D57" s="24"/>
      <c r="E57" s="35"/>
      <c r="F57" s="85">
        <f t="shared" si="2"/>
        <v>0</v>
      </c>
      <c r="G57" s="29"/>
      <c r="H57" s="36"/>
      <c r="I57" s="26"/>
      <c r="J57" s="20">
        <f t="shared" si="1"/>
        <v>0</v>
      </c>
      <c r="K57" s="70"/>
      <c r="L57" s="27"/>
      <c r="M57" s="63"/>
    </row>
    <row r="58" spans="1:13" ht="28.95" customHeight="1" thickBot="1" x14ac:dyDescent="0.4">
      <c r="B58" s="1"/>
      <c r="C58" s="23"/>
      <c r="D58" s="24"/>
      <c r="E58" s="35"/>
      <c r="F58" s="85">
        <f t="shared" si="2"/>
        <v>0</v>
      </c>
      <c r="G58" s="29"/>
      <c r="H58" s="36"/>
      <c r="I58" s="26"/>
      <c r="J58" s="20">
        <f t="shared" si="1"/>
        <v>0</v>
      </c>
      <c r="K58" s="70"/>
      <c r="L58" s="27"/>
      <c r="M58" s="63"/>
    </row>
    <row r="59" spans="1:13" ht="28.95" customHeight="1" thickBot="1" x14ac:dyDescent="0.4">
      <c r="B59" s="1"/>
      <c r="C59" s="23"/>
      <c r="D59" s="24"/>
      <c r="E59" s="35"/>
      <c r="F59" s="85">
        <f t="shared" si="2"/>
        <v>0</v>
      </c>
      <c r="G59" s="29"/>
      <c r="H59" s="36"/>
      <c r="I59" s="26"/>
      <c r="J59" s="20">
        <f t="shared" si="1"/>
        <v>0</v>
      </c>
      <c r="K59" s="70"/>
      <c r="L59" s="27"/>
      <c r="M59" s="63"/>
    </row>
    <row r="60" spans="1:13" ht="28.95" customHeight="1" thickBot="1" x14ac:dyDescent="0.4">
      <c r="B60" s="1"/>
      <c r="C60" s="23"/>
      <c r="D60" s="24"/>
      <c r="E60" s="35"/>
      <c r="F60" s="85">
        <f t="shared" si="2"/>
        <v>0</v>
      </c>
      <c r="G60" s="29"/>
      <c r="H60" s="36"/>
      <c r="I60" s="26"/>
      <c r="J60" s="20">
        <f t="shared" si="1"/>
        <v>0</v>
      </c>
      <c r="K60" s="70"/>
      <c r="L60" s="27"/>
      <c r="M60" s="63"/>
    </row>
    <row r="61" spans="1:13" ht="28.95" customHeight="1" x14ac:dyDescent="0.35">
      <c r="B61" s="1"/>
      <c r="C61" s="23"/>
      <c r="D61" s="24"/>
      <c r="E61" s="35"/>
      <c r="F61" s="85">
        <f t="shared" si="2"/>
        <v>0</v>
      </c>
      <c r="G61" s="29"/>
      <c r="H61" s="36"/>
      <c r="I61" s="26"/>
      <c r="J61" s="20">
        <f t="shared" si="1"/>
        <v>0</v>
      </c>
      <c r="K61" s="70"/>
      <c r="L61" s="27"/>
      <c r="M61" s="63"/>
    </row>
  </sheetData>
  <sheetProtection selectLockedCells="1"/>
  <mergeCells count="5">
    <mergeCell ref="K9:K12"/>
    <mergeCell ref="D1:F1"/>
    <mergeCell ref="I1:J2"/>
    <mergeCell ref="N4:N7"/>
    <mergeCell ref="K4:K7"/>
  </mergeCells>
  <phoneticPr fontId="5" type="noConversion"/>
  <pageMargins left="0.25" right="0.25" top="0.75" bottom="0.75" header="0.3" footer="0.3"/>
  <pageSetup orientation="landscape" horizontalDpi="0" verticalDpi="0"/>
  <ignoredErrors>
    <ignoredError sqref="K8 K4" unlockedFormula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workbookViewId="0">
      <selection activeCell="J4" sqref="J4:J48"/>
    </sheetView>
  </sheetViews>
  <sheetFormatPr baseColWidth="10" defaultRowHeight="15.6" x14ac:dyDescent="0.3"/>
  <cols>
    <col min="1" max="1" width="14" customWidth="1"/>
    <col min="2" max="2" width="14.796875" customWidth="1"/>
    <col min="3" max="3" width="15.796875" customWidth="1"/>
    <col min="4" max="4" width="14.296875" customWidth="1"/>
    <col min="5" max="5" width="14.19921875" customWidth="1"/>
    <col min="6" max="6" width="16.69921875" customWidth="1"/>
    <col min="7" max="7" width="15.796875" customWidth="1"/>
    <col min="8" max="8" width="17" customWidth="1"/>
    <col min="11" max="11" width="16" customWidth="1"/>
    <col min="12" max="12" width="18.19921875" customWidth="1"/>
    <col min="13" max="13" width="19" customWidth="1"/>
  </cols>
  <sheetData>
    <row r="1" spans="1:13" ht="23.4" x14ac:dyDescent="0.3">
      <c r="A1" s="50"/>
      <c r="B1" s="2" t="s">
        <v>0</v>
      </c>
      <c r="C1" s="3" t="s">
        <v>1</v>
      </c>
      <c r="D1" s="74" t="s">
        <v>18</v>
      </c>
      <c r="E1" s="75"/>
      <c r="F1" s="76"/>
      <c r="G1" s="4" t="s">
        <v>17</v>
      </c>
      <c r="H1" s="2" t="s">
        <v>15</v>
      </c>
      <c r="I1" s="77" t="s">
        <v>8</v>
      </c>
      <c r="J1" s="78"/>
      <c r="K1" s="66" t="s">
        <v>11</v>
      </c>
      <c r="L1" s="5" t="s">
        <v>19</v>
      </c>
      <c r="M1" s="6" t="s">
        <v>9</v>
      </c>
    </row>
    <row r="2" spans="1:13" ht="18.600000000000001" thickBot="1" x14ac:dyDescent="0.35">
      <c r="A2" s="52"/>
      <c r="B2" s="7"/>
      <c r="C2" s="8"/>
      <c r="D2" s="9" t="s">
        <v>3</v>
      </c>
      <c r="E2" s="10" t="s">
        <v>4</v>
      </c>
      <c r="F2" s="11" t="s">
        <v>5</v>
      </c>
      <c r="G2" s="12" t="s">
        <v>7</v>
      </c>
      <c r="H2" s="13"/>
      <c r="I2" s="79"/>
      <c r="J2" s="80"/>
      <c r="K2" s="67"/>
      <c r="L2" s="14"/>
      <c r="M2" s="15"/>
    </row>
    <row r="3" spans="1:13" ht="18.600000000000001" thickTop="1" x14ac:dyDescent="0.3">
      <c r="A3" s="52"/>
      <c r="B3" s="41" t="s">
        <v>10</v>
      </c>
      <c r="C3" s="42"/>
      <c r="D3" s="43">
        <v>0.33333333333333331</v>
      </c>
      <c r="E3" s="44">
        <v>0.83333333333333337</v>
      </c>
      <c r="F3" s="45">
        <f>E3-D3</f>
        <v>0.5</v>
      </c>
      <c r="G3" s="46"/>
      <c r="H3" s="41"/>
      <c r="I3" s="47">
        <v>18.207000000000001</v>
      </c>
      <c r="J3" s="47" t="s">
        <v>11</v>
      </c>
      <c r="K3" s="68"/>
      <c r="L3" s="48"/>
      <c r="M3" s="49"/>
    </row>
    <row r="4" spans="1:13" x14ac:dyDescent="0.3">
      <c r="D4" s="72"/>
      <c r="G4">
        <v>4</v>
      </c>
      <c r="J4" s="47"/>
    </row>
    <row r="5" spans="1:13" x14ac:dyDescent="0.3">
      <c r="J5" s="47"/>
    </row>
    <row r="6" spans="1:13" x14ac:dyDescent="0.3">
      <c r="J6" s="47"/>
    </row>
    <row r="7" spans="1:13" x14ac:dyDescent="0.3">
      <c r="J7" s="47"/>
    </row>
    <row r="8" spans="1:13" x14ac:dyDescent="0.3">
      <c r="J8" s="47"/>
    </row>
    <row r="9" spans="1:13" x14ac:dyDescent="0.3">
      <c r="J9" s="47"/>
    </row>
    <row r="10" spans="1:13" x14ac:dyDescent="0.3">
      <c r="J10" s="47"/>
    </row>
    <row r="11" spans="1:13" x14ac:dyDescent="0.3">
      <c r="J11" s="47"/>
    </row>
    <row r="12" spans="1:13" x14ac:dyDescent="0.3">
      <c r="J12" s="47"/>
    </row>
    <row r="13" spans="1:13" x14ac:dyDescent="0.3">
      <c r="J13" s="47"/>
    </row>
    <row r="14" spans="1:13" x14ac:dyDescent="0.3">
      <c r="J14" s="47"/>
    </row>
    <row r="15" spans="1:13" x14ac:dyDescent="0.3">
      <c r="J15" s="47"/>
    </row>
    <row r="16" spans="1:13" x14ac:dyDescent="0.3">
      <c r="J16" s="47"/>
    </row>
    <row r="17" spans="10:10" x14ac:dyDescent="0.3">
      <c r="J17" s="47"/>
    </row>
    <row r="18" spans="10:10" x14ac:dyDescent="0.3">
      <c r="J18" s="47"/>
    </row>
    <row r="19" spans="10:10" x14ac:dyDescent="0.3">
      <c r="J19" s="47"/>
    </row>
    <row r="20" spans="10:10" x14ac:dyDescent="0.3">
      <c r="J20" s="47"/>
    </row>
    <row r="21" spans="10:10" x14ac:dyDescent="0.3">
      <c r="J21" s="47"/>
    </row>
    <row r="22" spans="10:10" x14ac:dyDescent="0.3">
      <c r="J22" s="47"/>
    </row>
    <row r="23" spans="10:10" x14ac:dyDescent="0.3">
      <c r="J23" s="47"/>
    </row>
    <row r="24" spans="10:10" x14ac:dyDescent="0.3">
      <c r="J24" s="47"/>
    </row>
    <row r="25" spans="10:10" x14ac:dyDescent="0.3">
      <c r="J25" s="47"/>
    </row>
    <row r="26" spans="10:10" x14ac:dyDescent="0.3">
      <c r="J26" s="47"/>
    </row>
    <row r="27" spans="10:10" x14ac:dyDescent="0.3">
      <c r="J27" s="47"/>
    </row>
    <row r="28" spans="10:10" x14ac:dyDescent="0.3">
      <c r="J28" s="47"/>
    </row>
    <row r="29" spans="10:10" x14ac:dyDescent="0.3">
      <c r="J29" s="47"/>
    </row>
    <row r="30" spans="10:10" x14ac:dyDescent="0.3">
      <c r="J30" s="47"/>
    </row>
    <row r="31" spans="10:10" x14ac:dyDescent="0.3">
      <c r="J31" s="47"/>
    </row>
    <row r="32" spans="10:10" x14ac:dyDescent="0.3">
      <c r="J32" s="47"/>
    </row>
    <row r="33" spans="10:10" x14ac:dyDescent="0.3">
      <c r="J33" s="47"/>
    </row>
    <row r="34" spans="10:10" x14ac:dyDescent="0.3">
      <c r="J34" s="47"/>
    </row>
    <row r="35" spans="10:10" x14ac:dyDescent="0.3">
      <c r="J35" s="47"/>
    </row>
    <row r="36" spans="10:10" x14ac:dyDescent="0.3">
      <c r="J36" s="47"/>
    </row>
    <row r="37" spans="10:10" x14ac:dyDescent="0.3">
      <c r="J37" s="47"/>
    </row>
    <row r="38" spans="10:10" x14ac:dyDescent="0.3">
      <c r="J38" s="47"/>
    </row>
    <row r="39" spans="10:10" x14ac:dyDescent="0.3">
      <c r="J39" s="47"/>
    </row>
    <row r="40" spans="10:10" x14ac:dyDescent="0.3">
      <c r="J40" s="47"/>
    </row>
    <row r="41" spans="10:10" x14ac:dyDescent="0.3">
      <c r="J41" s="47"/>
    </row>
    <row r="42" spans="10:10" x14ac:dyDescent="0.3">
      <c r="J42" s="47"/>
    </row>
    <row r="43" spans="10:10" x14ac:dyDescent="0.3">
      <c r="J43" s="47"/>
    </row>
    <row r="44" spans="10:10" x14ac:dyDescent="0.3">
      <c r="J44" s="47"/>
    </row>
    <row r="45" spans="10:10" x14ac:dyDescent="0.3">
      <c r="J45" s="47"/>
    </row>
    <row r="46" spans="10:10" x14ac:dyDescent="0.3">
      <c r="J46" s="47"/>
    </row>
    <row r="47" spans="10:10" x14ac:dyDescent="0.3">
      <c r="J47" s="47"/>
    </row>
    <row r="48" spans="10:10" x14ac:dyDescent="0.3">
      <c r="J48" s="47"/>
    </row>
  </sheetData>
  <mergeCells count="2">
    <mergeCell ref="D1:F1"/>
    <mergeCell ref="I1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2016-2017</vt:lpstr>
      <vt:lpstr>essais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Dede</cp:lastModifiedBy>
  <dcterms:created xsi:type="dcterms:W3CDTF">2016-08-25T18:58:15Z</dcterms:created>
  <dcterms:modified xsi:type="dcterms:W3CDTF">2017-01-18T14:28:37Z</dcterms:modified>
</cp:coreProperties>
</file>