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-15" yWindow="3825" windowWidth="19170" windowHeight="3885" tabRatio="500" activeTab="1"/>
  </bookViews>
  <sheets>
    <sheet name="Valeurs" sheetId="2" r:id="rId1"/>
    <sheet name="Tri" sheetId="1" r:id="rId2"/>
  </sheets>
  <calcPr calcId="114210" concurrentCalc="0"/>
</workbook>
</file>

<file path=xl/calcChain.xml><?xml version="1.0" encoding="utf-8"?>
<calcChain xmlns="http://schemas.openxmlformats.org/spreadsheetml/2006/main">
  <c r="B5" i="1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3"/>
  <c r="B4"/>
  <c r="B3"/>
  <c r="I3" i="2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"/>
  <c r="D4" i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H20" i="2"/>
  <c r="H21"/>
  <c r="H22"/>
  <c r="H23"/>
  <c r="H24"/>
  <c r="H25"/>
  <c r="H19"/>
  <c r="H14"/>
  <c r="H15"/>
  <c r="H16"/>
  <c r="H17"/>
  <c r="H18"/>
  <c r="H13"/>
  <c r="H7"/>
  <c r="H8"/>
  <c r="H9"/>
  <c r="H10"/>
  <c r="H11"/>
  <c r="H12"/>
  <c r="H6"/>
  <c r="H5"/>
  <c r="H3"/>
  <c r="H4"/>
  <c r="H2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D3" i="1"/>
</calcChain>
</file>

<file path=xl/sharedStrings.xml><?xml version="1.0" encoding="utf-8"?>
<sst xmlns="http://schemas.openxmlformats.org/spreadsheetml/2006/main" count="57" uniqueCount="37">
  <si>
    <t>Total</t>
  </si>
  <si>
    <t>General Eval</t>
  </si>
  <si>
    <t>Name</t>
  </si>
  <si>
    <t>Birthdate</t>
  </si>
  <si>
    <t>Age</t>
  </si>
  <si>
    <t>Class</t>
  </si>
  <si>
    <t>Location</t>
  </si>
  <si>
    <t>Defense</t>
  </si>
  <si>
    <t>Rank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</si>
  <si>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</si>
  <si>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</si>
  <si>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</si>
  <si>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</si>
  <si>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</si>
  <si>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</si>
  <si>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</si>
  <si>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</si>
  <si>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</si>
  <si>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</si>
  <si>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</si>
  <si>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</si>
  <si>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</si>
  <si>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</si>
  <si>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</si>
  <si>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</si>
  <si>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</si>
  <si>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</si>
  <si>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</si>
  <si>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</si>
  <si>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</si>
  <si>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</si>
  <si>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</si>
  <si>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</si>
  <si>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North</t>
  </si>
  <si>
    <t>South</t>
  </si>
  <si>
    <t>East</t>
  </si>
  <si>
    <t>West</t>
  </si>
</sst>
</file>

<file path=xl/styles.xml><?xml version="1.0" encoding="utf-8"?>
<styleSheet xmlns="http://schemas.openxmlformats.org/spreadsheetml/2006/main">
  <numFmts count="1">
    <numFmt numFmtId="164" formatCode="yy"/>
  </numFmts>
  <fonts count="3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indexed="2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190500</xdr:colOff>
      <xdr:row>1</xdr:row>
      <xdr:rowOff>9525</xdr:rowOff>
    </xdr:from>
    <xdr:to>
      <xdr:col>12</xdr:col>
      <xdr:colOff>295275</xdr:colOff>
      <xdr:row>4</xdr:row>
      <xdr:rowOff>57150</xdr:rowOff>
    </xdr:to>
    <xdr:sp macro="" textlink="">
      <xdr:nvSpPr>
        <xdr:cNvPr id="2049" name="AutoShape 1"/>
        <xdr:cNvSpPr>
          <a:spLocks noChangeArrowheads="1"/>
        </xdr:cNvSpPr>
      </xdr:nvSpPr>
      <xdr:spPr bwMode="auto">
        <a:xfrm>
          <a:off x="7734300" y="209550"/>
          <a:ext cx="2619375" cy="647700"/>
        </a:xfrm>
        <a:prstGeom prst="wedgeRoundRectCallout">
          <a:avLst>
            <a:gd name="adj1" fmla="val -64546"/>
            <a:gd name="adj2" fmla="val 75000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Colonne intermédiaire à masquer si besoin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723900</xdr:colOff>
      <xdr:row>2</xdr:row>
      <xdr:rowOff>142875</xdr:rowOff>
    </xdr:from>
    <xdr:ext cx="76200" cy="2381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914900" y="74295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457200</xdr:colOff>
      <xdr:row>2</xdr:row>
      <xdr:rowOff>19050</xdr:rowOff>
    </xdr:from>
    <xdr:to>
      <xdr:col>12</xdr:col>
      <xdr:colOff>657225</xdr:colOff>
      <xdr:row>13</xdr:row>
      <xdr:rowOff>180975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324600" y="619125"/>
          <a:ext cx="4391025" cy="2362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J'ai crée une grille d'évaluation pour nos athlètes.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Le souci est que je n'arrive pas à éviter que les joueurs qui s'affichent lors du tri, soient des doublons lorsque la valeur qui leur est associée est identique à d'autres joueurs.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J'ai donc un tri avec parfois 2 ou 3 fois le même nom, et non pas deux ou trois noms différents comme je le souhaiterais.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Mon fichier étant trop lourd, je vous ai fait une copie allégée avec la formule qui ne me donne pas satisfaction.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L'onglet en question est marqué en rouge. 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4</xdr:col>
      <xdr:colOff>352425</xdr:colOff>
      <xdr:row>2</xdr:row>
      <xdr:rowOff>180975</xdr:rowOff>
    </xdr:from>
    <xdr:to>
      <xdr:col>6</xdr:col>
      <xdr:colOff>638175</xdr:colOff>
      <xdr:row>5</xdr:row>
      <xdr:rowOff>85725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3705225" y="781050"/>
          <a:ext cx="1962150" cy="50482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Valeurs récupérées en colonne I de la Feuille Valeurs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5"/>
  <sheetViews>
    <sheetView workbookViewId="0">
      <selection activeCell="K8" sqref="K8"/>
    </sheetView>
  </sheetViews>
  <sheetFormatPr baseColWidth="10" defaultRowHeight="15.75"/>
  <sheetData>
    <row r="1" spans="2:9">
      <c r="B1" s="14" t="s">
        <v>2</v>
      </c>
      <c r="C1" s="14" t="s">
        <v>3</v>
      </c>
      <c r="D1" s="14" t="s">
        <v>4</v>
      </c>
      <c r="E1" s="14" t="s">
        <v>5</v>
      </c>
      <c r="F1" s="14" t="s">
        <v>6</v>
      </c>
      <c r="G1" s="18" t="s">
        <v>7</v>
      </c>
      <c r="H1" s="18" t="s">
        <v>8</v>
      </c>
    </row>
    <row r="2" spans="2:9">
      <c r="B2" s="6" t="s">
        <v>9</v>
      </c>
      <c r="C2" s="17">
        <v>32874</v>
      </c>
      <c r="D2" s="7">
        <f ca="1">TODAY()-C2</f>
        <v>8537</v>
      </c>
      <c r="E2" s="6">
        <v>1</v>
      </c>
      <c r="F2" s="6" t="s">
        <v>33</v>
      </c>
      <c r="G2" s="6">
        <v>23</v>
      </c>
      <c r="H2" s="6">
        <f>RANK(G2,$G$2:$G$5)</f>
        <v>3</v>
      </c>
      <c r="I2" s="20">
        <f>G2+(ROW()/10^9)</f>
        <v>23.000000002</v>
      </c>
    </row>
    <row r="3" spans="2:9">
      <c r="B3" s="6" t="s">
        <v>10</v>
      </c>
      <c r="C3" s="17">
        <v>32875</v>
      </c>
      <c r="D3" s="7">
        <f t="shared" ref="D3:D25" ca="1" si="0">TODAY()-C3</f>
        <v>8536</v>
      </c>
      <c r="E3" s="6">
        <v>1</v>
      </c>
      <c r="F3" s="6" t="s">
        <v>33</v>
      </c>
      <c r="G3" s="6">
        <v>24</v>
      </c>
      <c r="H3" s="6">
        <f>RANK(G3,$G$2:$G$5)</f>
        <v>2</v>
      </c>
      <c r="I3" s="20">
        <f t="shared" ref="I3:I25" si="1">G3+(ROW()/10^9)</f>
        <v>24.000000003</v>
      </c>
    </row>
    <row r="4" spans="2:9">
      <c r="B4" s="6" t="s">
        <v>11</v>
      </c>
      <c r="C4" s="17">
        <v>32876</v>
      </c>
      <c r="D4" s="7">
        <f t="shared" ca="1" si="0"/>
        <v>8535</v>
      </c>
      <c r="E4" s="6">
        <v>1</v>
      </c>
      <c r="F4" s="6" t="s">
        <v>33</v>
      </c>
      <c r="G4" s="6">
        <v>25</v>
      </c>
      <c r="H4" s="6">
        <f>RANK(G4,$G$2:$G$5)</f>
        <v>1</v>
      </c>
      <c r="I4" s="20">
        <f t="shared" si="1"/>
        <v>25.000000004</v>
      </c>
    </row>
    <row r="5" spans="2:9">
      <c r="B5" s="6" t="s">
        <v>12</v>
      </c>
      <c r="C5" s="17">
        <v>32877</v>
      </c>
      <c r="D5" s="7">
        <f t="shared" ca="1" si="0"/>
        <v>8534</v>
      </c>
      <c r="E5" s="6">
        <v>1</v>
      </c>
      <c r="F5" s="6" t="s">
        <v>33</v>
      </c>
      <c r="G5" s="6">
        <v>12</v>
      </c>
      <c r="H5" s="6">
        <f>RANK(G5,$G$2:$G$5)</f>
        <v>4</v>
      </c>
      <c r="I5" s="20">
        <f t="shared" si="1"/>
        <v>12.000000005</v>
      </c>
    </row>
    <row r="6" spans="2:9">
      <c r="B6" s="8" t="s">
        <v>13</v>
      </c>
      <c r="C6" s="9">
        <v>32509</v>
      </c>
      <c r="D6" s="10">
        <f t="shared" ca="1" si="0"/>
        <v>8902</v>
      </c>
      <c r="E6" s="8">
        <v>2</v>
      </c>
      <c r="F6" s="8" t="s">
        <v>34</v>
      </c>
      <c r="G6" s="8">
        <v>17</v>
      </c>
      <c r="H6" s="8">
        <f t="shared" ref="H6:H12" si="2">RANK(G6,$G$6:$G$12)</f>
        <v>6</v>
      </c>
      <c r="I6" s="20">
        <f t="shared" si="1"/>
        <v>17.000000006</v>
      </c>
    </row>
    <row r="7" spans="2:9">
      <c r="B7" s="8" t="s">
        <v>14</v>
      </c>
      <c r="C7" s="9">
        <v>32510</v>
      </c>
      <c r="D7" s="10">
        <f t="shared" ca="1" si="0"/>
        <v>8901</v>
      </c>
      <c r="E7" s="8">
        <v>2</v>
      </c>
      <c r="F7" s="8" t="s">
        <v>34</v>
      </c>
      <c r="G7" s="8">
        <v>18</v>
      </c>
      <c r="H7" s="8">
        <f t="shared" si="2"/>
        <v>4</v>
      </c>
      <c r="I7" s="20">
        <f t="shared" si="1"/>
        <v>18.000000007000001</v>
      </c>
    </row>
    <row r="8" spans="2:9">
      <c r="B8" s="8" t="s">
        <v>15</v>
      </c>
      <c r="C8" s="9">
        <v>32511</v>
      </c>
      <c r="D8" s="10">
        <f t="shared" ca="1" si="0"/>
        <v>8900</v>
      </c>
      <c r="E8" s="8">
        <v>2</v>
      </c>
      <c r="F8" s="8" t="s">
        <v>34</v>
      </c>
      <c r="G8" s="8">
        <v>19</v>
      </c>
      <c r="H8" s="8">
        <f t="shared" si="2"/>
        <v>3</v>
      </c>
      <c r="I8" s="20">
        <f t="shared" si="1"/>
        <v>19.000000008000001</v>
      </c>
    </row>
    <row r="9" spans="2:9">
      <c r="B9" s="8" t="s">
        <v>16</v>
      </c>
      <c r="C9" s="9">
        <v>32512</v>
      </c>
      <c r="D9" s="10">
        <f t="shared" ca="1" si="0"/>
        <v>8899</v>
      </c>
      <c r="E9" s="8">
        <v>2</v>
      </c>
      <c r="F9" s="8" t="s">
        <v>34</v>
      </c>
      <c r="G9" s="8">
        <v>13</v>
      </c>
      <c r="H9" s="8">
        <f t="shared" si="2"/>
        <v>7</v>
      </c>
      <c r="I9" s="20">
        <f t="shared" si="1"/>
        <v>13.000000009000001</v>
      </c>
    </row>
    <row r="10" spans="2:9">
      <c r="B10" s="8" t="s">
        <v>17</v>
      </c>
      <c r="C10" s="9">
        <v>32513</v>
      </c>
      <c r="D10" s="10">
        <f t="shared" ca="1" si="0"/>
        <v>8898</v>
      </c>
      <c r="E10" s="8">
        <v>2</v>
      </c>
      <c r="F10" s="8" t="s">
        <v>34</v>
      </c>
      <c r="G10" s="8">
        <v>18</v>
      </c>
      <c r="H10" s="8">
        <f t="shared" si="2"/>
        <v>4</v>
      </c>
      <c r="I10" s="20">
        <f t="shared" si="1"/>
        <v>18.000000010000001</v>
      </c>
    </row>
    <row r="11" spans="2:9">
      <c r="B11" s="8" t="s">
        <v>18</v>
      </c>
      <c r="C11" s="9">
        <v>32514</v>
      </c>
      <c r="D11" s="10">
        <f t="shared" ca="1" si="0"/>
        <v>8897</v>
      </c>
      <c r="E11" s="8">
        <v>2</v>
      </c>
      <c r="F11" s="8" t="s">
        <v>34</v>
      </c>
      <c r="G11" s="8">
        <v>20</v>
      </c>
      <c r="H11" s="8">
        <f t="shared" si="2"/>
        <v>2</v>
      </c>
      <c r="I11" s="20">
        <f t="shared" si="1"/>
        <v>20.000000011000001</v>
      </c>
    </row>
    <row r="12" spans="2:9">
      <c r="B12" s="8" t="s">
        <v>19</v>
      </c>
      <c r="C12" s="9">
        <v>32515</v>
      </c>
      <c r="D12" s="10">
        <f t="shared" ca="1" si="0"/>
        <v>8896</v>
      </c>
      <c r="E12" s="8">
        <v>2</v>
      </c>
      <c r="F12" s="8" t="s">
        <v>34</v>
      </c>
      <c r="G12" s="8">
        <v>21</v>
      </c>
      <c r="H12" s="8">
        <f t="shared" si="2"/>
        <v>1</v>
      </c>
      <c r="I12" s="20">
        <f t="shared" si="1"/>
        <v>21.000000012000001</v>
      </c>
    </row>
    <row r="13" spans="2:9">
      <c r="B13" s="11" t="s">
        <v>20</v>
      </c>
      <c r="C13" s="12">
        <v>32143</v>
      </c>
      <c r="D13" s="13">
        <f t="shared" ca="1" si="0"/>
        <v>9268</v>
      </c>
      <c r="E13" s="11">
        <v>3</v>
      </c>
      <c r="F13" s="11" t="s">
        <v>35</v>
      </c>
      <c r="G13" s="11">
        <v>29</v>
      </c>
      <c r="H13" s="11">
        <f t="shared" ref="H13:H18" si="3">RANK(G13,$G$13:$G$18)</f>
        <v>2</v>
      </c>
      <c r="I13" s="20">
        <f t="shared" si="1"/>
        <v>29.000000013000001</v>
      </c>
    </row>
    <row r="14" spans="2:9">
      <c r="B14" s="11" t="s">
        <v>21</v>
      </c>
      <c r="C14" s="12">
        <v>32144</v>
      </c>
      <c r="D14" s="13">
        <f t="shared" ca="1" si="0"/>
        <v>9267</v>
      </c>
      <c r="E14" s="11">
        <v>3</v>
      </c>
      <c r="F14" s="11" t="s">
        <v>35</v>
      </c>
      <c r="G14" s="11">
        <v>28</v>
      </c>
      <c r="H14" s="11">
        <f t="shared" si="3"/>
        <v>3</v>
      </c>
      <c r="I14" s="20">
        <f t="shared" si="1"/>
        <v>28.000000014000001</v>
      </c>
    </row>
    <row r="15" spans="2:9">
      <c r="B15" s="11" t="s">
        <v>22</v>
      </c>
      <c r="C15" s="12">
        <v>32145</v>
      </c>
      <c r="D15" s="13">
        <f t="shared" ca="1" si="0"/>
        <v>9266</v>
      </c>
      <c r="E15" s="11">
        <v>3</v>
      </c>
      <c r="F15" s="11" t="s">
        <v>35</v>
      </c>
      <c r="G15" s="11">
        <v>31</v>
      </c>
      <c r="H15" s="11">
        <f t="shared" si="3"/>
        <v>1</v>
      </c>
      <c r="I15" s="20">
        <f t="shared" si="1"/>
        <v>31.000000015000001</v>
      </c>
    </row>
    <row r="16" spans="2:9">
      <c r="B16" s="11" t="s">
        <v>23</v>
      </c>
      <c r="C16" s="12">
        <v>32146</v>
      </c>
      <c r="D16" s="13">
        <f t="shared" ca="1" si="0"/>
        <v>9265</v>
      </c>
      <c r="E16" s="11">
        <v>3</v>
      </c>
      <c r="F16" s="11" t="s">
        <v>35</v>
      </c>
      <c r="G16" s="11">
        <v>15</v>
      </c>
      <c r="H16" s="11">
        <f t="shared" si="3"/>
        <v>6</v>
      </c>
      <c r="I16" s="20">
        <f t="shared" si="1"/>
        <v>15.000000016</v>
      </c>
    </row>
    <row r="17" spans="2:9">
      <c r="B17" s="11" t="s">
        <v>24</v>
      </c>
      <c r="C17" s="12">
        <v>32147</v>
      </c>
      <c r="D17" s="13">
        <f t="shared" ca="1" si="0"/>
        <v>9264</v>
      </c>
      <c r="E17" s="11">
        <v>3</v>
      </c>
      <c r="F17" s="11" t="s">
        <v>35</v>
      </c>
      <c r="G17" s="11">
        <v>17</v>
      </c>
      <c r="H17" s="11">
        <f t="shared" si="3"/>
        <v>5</v>
      </c>
      <c r="I17" s="20">
        <f t="shared" si="1"/>
        <v>17.000000017000001</v>
      </c>
    </row>
    <row r="18" spans="2:9">
      <c r="B18" s="11" t="s">
        <v>25</v>
      </c>
      <c r="C18" s="12">
        <v>32148</v>
      </c>
      <c r="D18" s="13">
        <f t="shared" ca="1" si="0"/>
        <v>9263</v>
      </c>
      <c r="E18" s="11">
        <v>3</v>
      </c>
      <c r="F18" s="11" t="s">
        <v>35</v>
      </c>
      <c r="G18" s="11">
        <v>18</v>
      </c>
      <c r="H18" s="11">
        <f t="shared" si="3"/>
        <v>4</v>
      </c>
      <c r="I18" s="20">
        <f t="shared" si="1"/>
        <v>18.000000018000001</v>
      </c>
    </row>
    <row r="19" spans="2:9">
      <c r="B19" s="14" t="s">
        <v>26</v>
      </c>
      <c r="C19" s="15">
        <v>31778</v>
      </c>
      <c r="D19" s="16">
        <f t="shared" ca="1" si="0"/>
        <v>9633</v>
      </c>
      <c r="E19" s="14">
        <v>4</v>
      </c>
      <c r="F19" s="14" t="s">
        <v>36</v>
      </c>
      <c r="G19" s="14">
        <v>26</v>
      </c>
      <c r="H19" s="14">
        <f t="shared" ref="H19:H25" si="4">RANK(G19,$G$19:$G$25)</f>
        <v>2</v>
      </c>
      <c r="I19" s="20">
        <f t="shared" si="1"/>
        <v>26.000000019000002</v>
      </c>
    </row>
    <row r="20" spans="2:9">
      <c r="B20" s="14" t="s">
        <v>27</v>
      </c>
      <c r="C20" s="15">
        <v>31779</v>
      </c>
      <c r="D20" s="16">
        <f t="shared" ca="1" si="0"/>
        <v>9632</v>
      </c>
      <c r="E20" s="14">
        <v>4</v>
      </c>
      <c r="F20" s="14" t="s">
        <v>36</v>
      </c>
      <c r="G20" s="14">
        <v>31</v>
      </c>
      <c r="H20" s="14">
        <f t="shared" si="4"/>
        <v>1</v>
      </c>
      <c r="I20" s="20">
        <f t="shared" si="1"/>
        <v>31.000000020000002</v>
      </c>
    </row>
    <row r="21" spans="2:9">
      <c r="B21" s="14" t="s">
        <v>28</v>
      </c>
      <c r="C21" s="15">
        <v>31780</v>
      </c>
      <c r="D21" s="16">
        <f t="shared" ca="1" si="0"/>
        <v>9631</v>
      </c>
      <c r="E21" s="14">
        <v>4</v>
      </c>
      <c r="F21" s="14" t="s">
        <v>36</v>
      </c>
      <c r="G21" s="14">
        <v>18</v>
      </c>
      <c r="H21" s="14">
        <f t="shared" si="4"/>
        <v>5</v>
      </c>
      <c r="I21" s="20">
        <f t="shared" si="1"/>
        <v>18.000000021000002</v>
      </c>
    </row>
    <row r="22" spans="2:9">
      <c r="B22" s="14" t="s">
        <v>29</v>
      </c>
      <c r="C22" s="15">
        <v>31781</v>
      </c>
      <c r="D22" s="16">
        <f t="shared" ca="1" si="0"/>
        <v>9630</v>
      </c>
      <c r="E22" s="14">
        <v>4</v>
      </c>
      <c r="F22" s="14" t="s">
        <v>36</v>
      </c>
      <c r="G22" s="14">
        <v>19</v>
      </c>
      <c r="H22" s="14">
        <f t="shared" si="4"/>
        <v>4</v>
      </c>
      <c r="I22" s="20">
        <f t="shared" si="1"/>
        <v>19.000000021999998</v>
      </c>
    </row>
    <row r="23" spans="2:9">
      <c r="B23" s="14" t="s">
        <v>30</v>
      </c>
      <c r="C23" s="15">
        <v>31782</v>
      </c>
      <c r="D23" s="16">
        <f t="shared" ca="1" si="0"/>
        <v>9629</v>
      </c>
      <c r="E23" s="14">
        <v>4</v>
      </c>
      <c r="F23" s="14" t="s">
        <v>36</v>
      </c>
      <c r="G23" s="14">
        <v>21</v>
      </c>
      <c r="H23" s="14">
        <f t="shared" si="4"/>
        <v>3</v>
      </c>
      <c r="I23" s="20">
        <f t="shared" si="1"/>
        <v>21.000000022999998</v>
      </c>
    </row>
    <row r="24" spans="2:9">
      <c r="B24" s="14" t="s">
        <v>31</v>
      </c>
      <c r="C24" s="15">
        <v>31783</v>
      </c>
      <c r="D24" s="16">
        <f t="shared" ca="1" si="0"/>
        <v>9628</v>
      </c>
      <c r="E24" s="14">
        <v>4</v>
      </c>
      <c r="F24" s="14" t="s">
        <v>36</v>
      </c>
      <c r="G24" s="14">
        <v>12</v>
      </c>
      <c r="H24" s="14">
        <f t="shared" si="4"/>
        <v>7</v>
      </c>
      <c r="I24" s="20">
        <f t="shared" si="1"/>
        <v>12.000000024</v>
      </c>
    </row>
    <row r="25" spans="2:9">
      <c r="B25" s="14" t="s">
        <v>32</v>
      </c>
      <c r="C25" s="15">
        <v>31784</v>
      </c>
      <c r="D25" s="16">
        <f t="shared" ca="1" si="0"/>
        <v>9627</v>
      </c>
      <c r="E25" s="14">
        <v>4</v>
      </c>
      <c r="F25" s="14" t="s">
        <v>36</v>
      </c>
      <c r="G25" s="14">
        <v>17</v>
      </c>
      <c r="H25" s="14">
        <f t="shared" si="4"/>
        <v>6</v>
      </c>
      <c r="I25" s="20">
        <f t="shared" si="1"/>
        <v>17.000000024999999</v>
      </c>
    </row>
  </sheetData>
  <phoneticPr fontId="1" type="noConversion"/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theme="5" tint="-0.499984740745262"/>
  </sheetPr>
  <dimension ref="A1:D26"/>
  <sheetViews>
    <sheetView tabSelected="1" workbookViewId="0">
      <selection activeCell="G11" sqref="G11"/>
    </sheetView>
  </sheetViews>
  <sheetFormatPr baseColWidth="10" defaultRowHeight="15.75"/>
  <sheetData>
    <row r="1" spans="1:4">
      <c r="A1">
        <v>1</v>
      </c>
    </row>
    <row r="2" spans="1:4" ht="31.5">
      <c r="C2" s="1" t="s">
        <v>0</v>
      </c>
      <c r="D2" s="2" t="s">
        <v>1</v>
      </c>
    </row>
    <row r="3" spans="1:4">
      <c r="A3" s="3">
        <v>1</v>
      </c>
      <c r="B3" s="19" t="str">
        <f ca="1">INDEX(Valeurs!$B$2:$B$25,MATCH(Tri!C3,Valeurs!$I$2:$I$25,0),Tri!$A$1)</f>
        <v>S</v>
      </c>
      <c r="C3" s="4">
        <f ca="1">SMALL(Valeurs!$I$2:$I$25,27-ROW())</f>
        <v>31.000000020000002</v>
      </c>
      <c r="D3" s="4" t="str">
        <f>IF(C3&gt;24,"3",IF(AND(C3&lt;=24,C3&gt;17),"2","1"))</f>
        <v>3</v>
      </c>
    </row>
    <row r="4" spans="1:4">
      <c r="A4" s="5">
        <v>2</v>
      </c>
      <c r="B4" s="19" t="str">
        <f ca="1">INDEX(Valeurs!$B$2:$B$25,MATCH(Tri!C4,Valeurs!$I$2:$I$25,0),Tri!$A$1)</f>
        <v>N</v>
      </c>
      <c r="C4" s="4">
        <f ca="1">SMALL(Valeurs!$I$2:$I$25,27-ROW())</f>
        <v>31.000000015000001</v>
      </c>
      <c r="D4" s="4" t="str">
        <f t="shared" ref="D4:D26" si="0">IF(C4&gt;24,"3",IF(AND(C4&lt;=24,C4&gt;17),"2","1"))</f>
        <v>3</v>
      </c>
    </row>
    <row r="5" spans="1:4">
      <c r="A5" s="3">
        <v>3</v>
      </c>
      <c r="B5" s="19" t="str">
        <f ca="1">INDEX(Valeurs!$B$2:$B$25,MATCH(Tri!C5,Valeurs!$I$2:$I$25,0),Tri!$A$1)</f>
        <v>L</v>
      </c>
      <c r="C5" s="4">
        <f ca="1">SMALL(Valeurs!$I$2:$I$25,27-ROW())</f>
        <v>29.000000013000001</v>
      </c>
      <c r="D5" s="4" t="str">
        <f t="shared" si="0"/>
        <v>3</v>
      </c>
    </row>
    <row r="6" spans="1:4">
      <c r="A6" s="5">
        <v>4</v>
      </c>
      <c r="B6" s="19" t="str">
        <f ca="1">INDEX(Valeurs!$B$2:$B$25,MATCH(Tri!C6,Valeurs!$I$2:$I$25,0),Tri!$A$1)</f>
        <v>M</v>
      </c>
      <c r="C6" s="4">
        <f ca="1">SMALL(Valeurs!$I$2:$I$25,27-ROW())</f>
        <v>28.000000014000001</v>
      </c>
      <c r="D6" s="4" t="str">
        <f t="shared" si="0"/>
        <v>3</v>
      </c>
    </row>
    <row r="7" spans="1:4">
      <c r="A7" s="3">
        <v>5</v>
      </c>
      <c r="B7" s="19" t="str">
        <f ca="1">INDEX(Valeurs!$B$2:$B$25,MATCH(Tri!C7,Valeurs!$I$2:$I$25,0),Tri!$A$1)</f>
        <v>R</v>
      </c>
      <c r="C7" s="4">
        <f ca="1">SMALL(Valeurs!$I$2:$I$25,27-ROW())</f>
        <v>26.000000019000002</v>
      </c>
      <c r="D7" s="4" t="str">
        <f t="shared" si="0"/>
        <v>3</v>
      </c>
    </row>
    <row r="8" spans="1:4">
      <c r="A8" s="5">
        <v>6</v>
      </c>
      <c r="B8" s="19" t="str">
        <f ca="1">INDEX(Valeurs!$B$2:$B$25,MATCH(Tri!C8,Valeurs!$I$2:$I$25,0),Tri!$A$1)</f>
        <v>C</v>
      </c>
      <c r="C8" s="4">
        <f ca="1">SMALL(Valeurs!$I$2:$I$25,27-ROW())</f>
        <v>25.000000004</v>
      </c>
      <c r="D8" s="4" t="str">
        <f t="shared" si="0"/>
        <v>3</v>
      </c>
    </row>
    <row r="9" spans="1:4">
      <c r="A9" s="3">
        <v>7</v>
      </c>
      <c r="B9" s="19" t="str">
        <f ca="1">INDEX(Valeurs!$B$2:$B$25,MATCH(Tri!C9,Valeurs!$I$2:$I$25,0),Tri!$A$1)</f>
        <v>B</v>
      </c>
      <c r="C9" s="4">
        <f ca="1">SMALL(Valeurs!$I$2:$I$25,27-ROW())</f>
        <v>24.000000003</v>
      </c>
      <c r="D9" s="4" t="str">
        <f t="shared" si="0"/>
        <v>3</v>
      </c>
    </row>
    <row r="10" spans="1:4">
      <c r="A10" s="5">
        <v>8</v>
      </c>
      <c r="B10" s="19" t="str">
        <f ca="1">INDEX(Valeurs!$B$2:$B$25,MATCH(Tri!C10,Valeurs!$I$2:$I$25,0),Tri!$A$1)</f>
        <v>A</v>
      </c>
      <c r="C10" s="4">
        <f ca="1">SMALL(Valeurs!$I$2:$I$25,27-ROW())</f>
        <v>23.000000002</v>
      </c>
      <c r="D10" s="4" t="str">
        <f t="shared" si="0"/>
        <v>2</v>
      </c>
    </row>
    <row r="11" spans="1:4">
      <c r="A11" s="3">
        <v>9</v>
      </c>
      <c r="B11" s="19" t="str">
        <f ca="1">INDEX(Valeurs!$B$2:$B$25,MATCH(Tri!C11,Valeurs!$I$2:$I$25,0),Tri!$A$1)</f>
        <v>V</v>
      </c>
      <c r="C11" s="4">
        <f ca="1">SMALL(Valeurs!$I$2:$I$25,27-ROW())</f>
        <v>21.000000022999998</v>
      </c>
      <c r="D11" s="4" t="str">
        <f t="shared" si="0"/>
        <v>2</v>
      </c>
    </row>
    <row r="12" spans="1:4">
      <c r="A12" s="5">
        <v>10</v>
      </c>
      <c r="B12" s="19" t="str">
        <f ca="1">INDEX(Valeurs!$B$2:$B$25,MATCH(Tri!C12,Valeurs!$I$2:$I$25,0),Tri!$A$1)</f>
        <v>K</v>
      </c>
      <c r="C12" s="4">
        <f ca="1">SMALL(Valeurs!$I$2:$I$25,27-ROW())</f>
        <v>21.000000012000001</v>
      </c>
      <c r="D12" s="4" t="str">
        <f t="shared" si="0"/>
        <v>2</v>
      </c>
    </row>
    <row r="13" spans="1:4">
      <c r="A13" s="3">
        <v>11</v>
      </c>
      <c r="B13" s="19" t="str">
        <f ca="1">INDEX(Valeurs!$B$2:$B$25,MATCH(Tri!C13,Valeurs!$I$2:$I$25,0),Tri!$A$1)</f>
        <v>J</v>
      </c>
      <c r="C13" s="4">
        <f ca="1">SMALL(Valeurs!$I$2:$I$25,27-ROW())</f>
        <v>20.000000011000001</v>
      </c>
      <c r="D13" s="4" t="str">
        <f t="shared" si="0"/>
        <v>2</v>
      </c>
    </row>
    <row r="14" spans="1:4">
      <c r="A14" s="5">
        <v>12</v>
      </c>
      <c r="B14" s="19" t="str">
        <f ca="1">INDEX(Valeurs!$B$2:$B$25,MATCH(Tri!C14,Valeurs!$I$2:$I$25,0),Tri!$A$1)</f>
        <v>U</v>
      </c>
      <c r="C14" s="4">
        <f ca="1">SMALL(Valeurs!$I$2:$I$25,27-ROW())</f>
        <v>19.000000021999998</v>
      </c>
      <c r="D14" s="4" t="str">
        <f t="shared" si="0"/>
        <v>2</v>
      </c>
    </row>
    <row r="15" spans="1:4">
      <c r="A15" s="3">
        <v>13</v>
      </c>
      <c r="B15" s="19" t="str">
        <f ca="1">INDEX(Valeurs!$B$2:$B$25,MATCH(Tri!C15,Valeurs!$I$2:$I$25,0),Tri!$A$1)</f>
        <v>G</v>
      </c>
      <c r="C15" s="4">
        <f ca="1">SMALL(Valeurs!$I$2:$I$25,27-ROW())</f>
        <v>19.000000008000001</v>
      </c>
      <c r="D15" s="4" t="str">
        <f t="shared" si="0"/>
        <v>2</v>
      </c>
    </row>
    <row r="16" spans="1:4">
      <c r="A16" s="5">
        <v>14</v>
      </c>
      <c r="B16" s="19" t="str">
        <f ca="1">INDEX(Valeurs!$B$2:$B$25,MATCH(Tri!C16,Valeurs!$I$2:$I$25,0),Tri!$A$1)</f>
        <v>T</v>
      </c>
      <c r="C16" s="4">
        <f ca="1">SMALL(Valeurs!$I$2:$I$25,27-ROW())</f>
        <v>18.000000021000002</v>
      </c>
      <c r="D16" s="4" t="str">
        <f t="shared" si="0"/>
        <v>2</v>
      </c>
    </row>
    <row r="17" spans="1:4">
      <c r="A17" s="3">
        <v>15</v>
      </c>
      <c r="B17" s="19" t="str">
        <f ca="1">INDEX(Valeurs!$B$2:$B$25,MATCH(Tri!C17,Valeurs!$I$2:$I$25,0),Tri!$A$1)</f>
        <v>Q</v>
      </c>
      <c r="C17" s="4">
        <f ca="1">SMALL(Valeurs!$I$2:$I$25,27-ROW())</f>
        <v>18.000000018000001</v>
      </c>
      <c r="D17" s="4" t="str">
        <f t="shared" si="0"/>
        <v>2</v>
      </c>
    </row>
    <row r="18" spans="1:4">
      <c r="A18" s="5">
        <v>16</v>
      </c>
      <c r="B18" s="19" t="str">
        <f ca="1">INDEX(Valeurs!$B$2:$B$25,MATCH(Tri!C18,Valeurs!$I$2:$I$25,0),Tri!$A$1)</f>
        <v>I</v>
      </c>
      <c r="C18" s="4">
        <f ca="1">SMALL(Valeurs!$I$2:$I$25,27-ROW())</f>
        <v>18.000000010000001</v>
      </c>
      <c r="D18" s="4" t="str">
        <f t="shared" si="0"/>
        <v>2</v>
      </c>
    </row>
    <row r="19" spans="1:4">
      <c r="A19" s="3">
        <v>17</v>
      </c>
      <c r="B19" s="19" t="str">
        <f ca="1">INDEX(Valeurs!$B$2:$B$25,MATCH(Tri!C19,Valeurs!$I$2:$I$25,0),Tri!$A$1)</f>
        <v>F</v>
      </c>
      <c r="C19" s="4">
        <f ca="1">SMALL(Valeurs!$I$2:$I$25,27-ROW())</f>
        <v>18.000000007000001</v>
      </c>
      <c r="D19" s="4" t="str">
        <f t="shared" si="0"/>
        <v>2</v>
      </c>
    </row>
    <row r="20" spans="1:4">
      <c r="A20" s="3">
        <v>18</v>
      </c>
      <c r="B20" s="19" t="str">
        <f ca="1">INDEX(Valeurs!$B$2:$B$25,MATCH(Tri!C20,Valeurs!$I$2:$I$25,0),Tri!$A$1)</f>
        <v>X</v>
      </c>
      <c r="C20" s="4">
        <f ca="1">SMALL(Valeurs!$I$2:$I$25,27-ROW())</f>
        <v>17.000000024999999</v>
      </c>
      <c r="D20" s="4" t="str">
        <f t="shared" si="0"/>
        <v>2</v>
      </c>
    </row>
    <row r="21" spans="1:4">
      <c r="A21" s="5">
        <v>19</v>
      </c>
      <c r="B21" s="19" t="str">
        <f ca="1">INDEX(Valeurs!$B$2:$B$25,MATCH(Tri!C21,Valeurs!$I$2:$I$25,0),Tri!$A$1)</f>
        <v>P</v>
      </c>
      <c r="C21" s="4">
        <f ca="1">SMALL(Valeurs!$I$2:$I$25,27-ROW())</f>
        <v>17.000000017000001</v>
      </c>
      <c r="D21" s="4" t="str">
        <f t="shared" si="0"/>
        <v>2</v>
      </c>
    </row>
    <row r="22" spans="1:4">
      <c r="A22" s="3">
        <v>20</v>
      </c>
      <c r="B22" s="19" t="str">
        <f ca="1">INDEX(Valeurs!$B$2:$B$25,MATCH(Tri!C22,Valeurs!$I$2:$I$25,0),Tri!$A$1)</f>
        <v>E</v>
      </c>
      <c r="C22" s="4">
        <f ca="1">SMALL(Valeurs!$I$2:$I$25,27-ROW())</f>
        <v>17.000000006</v>
      </c>
      <c r="D22" s="4" t="str">
        <f t="shared" si="0"/>
        <v>2</v>
      </c>
    </row>
    <row r="23" spans="1:4">
      <c r="A23" s="5">
        <v>21</v>
      </c>
      <c r="B23" s="19" t="str">
        <f ca="1">INDEX(Valeurs!$B$2:$B$25,MATCH(Tri!C23,Valeurs!$I$2:$I$25,0),Tri!$A$1)</f>
        <v>O</v>
      </c>
      <c r="C23" s="4">
        <f ca="1">SMALL(Valeurs!$I$2:$I$25,27-ROW())</f>
        <v>15.000000016</v>
      </c>
      <c r="D23" s="4" t="str">
        <f t="shared" si="0"/>
        <v>1</v>
      </c>
    </row>
    <row r="24" spans="1:4">
      <c r="A24" s="3">
        <v>22</v>
      </c>
      <c r="B24" s="19" t="str">
        <f ca="1">INDEX(Valeurs!$B$2:$B$25,MATCH(Tri!C24,Valeurs!$I$2:$I$25,0),Tri!$A$1)</f>
        <v>H</v>
      </c>
      <c r="C24" s="4">
        <f ca="1">SMALL(Valeurs!$I$2:$I$25,27-ROW())</f>
        <v>13.000000009000001</v>
      </c>
      <c r="D24" s="4" t="str">
        <f t="shared" si="0"/>
        <v>1</v>
      </c>
    </row>
    <row r="25" spans="1:4">
      <c r="A25" s="5">
        <v>23</v>
      </c>
      <c r="B25" s="19" t="str">
        <f ca="1">INDEX(Valeurs!$B$2:$B$25,MATCH(Tri!C25,Valeurs!$I$2:$I$25,0),Tri!$A$1)</f>
        <v>W</v>
      </c>
      <c r="C25" s="4">
        <f ca="1">SMALL(Valeurs!$I$2:$I$25,27-ROW())</f>
        <v>12.000000024</v>
      </c>
      <c r="D25" s="4" t="str">
        <f t="shared" si="0"/>
        <v>1</v>
      </c>
    </row>
    <row r="26" spans="1:4">
      <c r="A26" s="3">
        <v>24</v>
      </c>
      <c r="B26" s="19" t="str">
        <f ca="1">INDEX(Valeurs!$B$2:$B$25,MATCH(Tri!C26,Valeurs!$I$2:$I$25,0),Tri!$A$1)</f>
        <v>D</v>
      </c>
      <c r="C26" s="4">
        <f ca="1">SMALL(Valeurs!$I$2:$I$25,27-ROW())</f>
        <v>12.000000005</v>
      </c>
      <c r="D26" s="4" t="str">
        <f t="shared" si="0"/>
        <v>1</v>
      </c>
    </row>
  </sheetData>
  <phoneticPr fontId="1" type="noConversion"/>
  <pageMargins left="0.75" right="0.75" top="1" bottom="1" header="0.5" footer="0.5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</vt:lpstr>
      <vt:lpstr>Tri</vt:lpstr>
    </vt:vector>
  </TitlesOfParts>
  <Company>ING Direct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Belen</dc:creator>
  <cp:lastModifiedBy>Dédé</cp:lastModifiedBy>
  <dcterms:created xsi:type="dcterms:W3CDTF">2013-05-17T16:48:43Z</dcterms:created>
  <dcterms:modified xsi:type="dcterms:W3CDTF">2013-05-17T20:08:24Z</dcterms:modified>
</cp:coreProperties>
</file>