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515" windowHeight="8160" activeTab="1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</sheets>
  <calcPr calcId="114210"/>
</workbook>
</file>

<file path=xl/calcChain.xml><?xml version="1.0" encoding="utf-8"?>
<calcChain xmlns="http://schemas.openxmlformats.org/spreadsheetml/2006/main">
  <c r="O1" i="5"/>
  <c r="O1" i="3"/>
  <c r="I6"/>
  <c r="M6"/>
  <c r="M3" i="4"/>
  <c r="I11" i="5"/>
  <c r="I9"/>
  <c r="O1" i="2"/>
  <c r="I6"/>
  <c r="M6"/>
  <c r="O1" i="4"/>
  <c r="I9"/>
  <c r="M9"/>
  <c r="I7" i="5"/>
  <c r="I8" i="2"/>
  <c r="M8"/>
  <c r="I9" i="3"/>
  <c r="M9"/>
  <c r="I4" i="5"/>
  <c r="I7" i="4"/>
  <c r="I4" i="2"/>
  <c r="M4"/>
  <c r="I5" i="4"/>
  <c r="I3"/>
  <c r="I10" i="2"/>
  <c r="I4" i="3"/>
  <c r="I2"/>
  <c r="M11" i="5"/>
  <c r="M9"/>
  <c r="M4" i="3"/>
  <c r="M2"/>
  <c r="F13" i="5"/>
  <c r="F11" i="4"/>
  <c r="M7"/>
  <c r="M5"/>
  <c r="F11" i="3"/>
  <c r="F12" i="2"/>
  <c r="F12" i="1"/>
  <c r="M12"/>
  <c r="I11" i="4"/>
  <c r="M7" i="5"/>
  <c r="I11" i="3"/>
  <c r="M12" i="2"/>
  <c r="I12"/>
  <c r="M11" i="3"/>
  <c r="M4" i="5"/>
  <c r="M13"/>
  <c r="I13"/>
  <c r="M11" i="4"/>
</calcChain>
</file>

<file path=xl/sharedStrings.xml><?xml version="1.0" encoding="utf-8"?>
<sst xmlns="http://schemas.openxmlformats.org/spreadsheetml/2006/main" count="228" uniqueCount="32">
  <si>
    <t>xxxxxx</t>
  </si>
  <si>
    <t>xxxxx</t>
  </si>
  <si>
    <t>bac8</t>
  </si>
  <si>
    <t>bac3</t>
  </si>
  <si>
    <t>bac6</t>
  </si>
  <si>
    <t>total</t>
  </si>
  <si>
    <t>bac7</t>
  </si>
  <si>
    <t>bac5</t>
  </si>
  <si>
    <t>bac9</t>
  </si>
  <si>
    <t>bac4</t>
  </si>
  <si>
    <t>bac2</t>
  </si>
  <si>
    <t>N°bac</t>
  </si>
  <si>
    <t>conten</t>
  </si>
  <si>
    <t>en moins</t>
  </si>
  <si>
    <t>reste</t>
  </si>
  <si>
    <t>I6 c'est M5 de janvier</t>
  </si>
  <si>
    <t>BAC 8</t>
  </si>
  <si>
    <t>BAC 5     I8 c'est M3 de janvier</t>
  </si>
  <si>
    <t>I8 c'est M3 de janvier</t>
  </si>
  <si>
    <t>BAC5</t>
  </si>
  <si>
    <t>I9 c'est la somme de M8 de février  et de M3 de janvier</t>
  </si>
  <si>
    <t>BAC 9</t>
  </si>
  <si>
    <t>I4 c'est la somme de M10 de février</t>
  </si>
  <si>
    <t>BAC6</t>
  </si>
  <si>
    <t>i3    cest la somme de M10 de janvier et de  M6 de mars</t>
  </si>
  <si>
    <t>I4 c'est la somme de M9 de mars et de M8 de février et de M3 de janvier</t>
  </si>
  <si>
    <t>BAC8</t>
  </si>
  <si>
    <t>I7  c'est la somme de M5 de janvier et de M6 de février et de M9 d'avril</t>
  </si>
  <si>
    <t>BAC3</t>
  </si>
  <si>
    <t>I9 cest la somme de M8 de janvier</t>
  </si>
  <si>
    <t>I11 Cest la somme de M3 d'avril et de M6 de mars et de M10 de janvier</t>
  </si>
  <si>
    <t>I9 cest la somme de M5 de janvier et deM6 de février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</si>
</sst>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indexed="10"/>
      <name val="Calibri"/>
      <family val="2"/>
    </font>
    <font>
      <sz val="9"/>
      <name val="Calibri"/>
      <family val="2"/>
    </font>
    <font>
      <b/>
      <i/>
      <sz val="9"/>
      <color indexed="8"/>
      <name val="Calibri"/>
      <family val="2"/>
    </font>
    <font>
      <b/>
      <sz val="9"/>
      <color indexed="8"/>
      <name val="Calibri"/>
      <family val="2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4" fillId="2" borderId="0" xfId="0" applyFont="1" applyFill="1"/>
    <xf numFmtId="0" fontId="4" fillId="3" borderId="0" xfId="0" applyFont="1" applyFill="1"/>
    <xf numFmtId="0" fontId="5" fillId="0" borderId="0" xfId="0" applyFont="1"/>
    <xf numFmtId="0" fontId="4" fillId="4" borderId="0" xfId="0" applyFont="1" applyFill="1"/>
    <xf numFmtId="0" fontId="4" fillId="5" borderId="0" xfId="0" applyFont="1" applyFill="1"/>
    <xf numFmtId="0" fontId="4" fillId="6" borderId="0" xfId="0" applyFont="1" applyFill="1"/>
    <xf numFmtId="0" fontId="1" fillId="7" borderId="0" xfId="0" applyFont="1" applyFill="1"/>
    <xf numFmtId="0" fontId="1" fillId="7" borderId="0" xfId="0" applyFont="1" applyFill="1" applyAlignment="1">
      <alignment horizontal="center"/>
    </xf>
    <xf numFmtId="0" fontId="2" fillId="7" borderId="0" xfId="0" applyFont="1" applyFill="1"/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0" borderId="1" xfId="0" applyFont="1" applyBorder="1"/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4"/>
  <sheetViews>
    <sheetView workbookViewId="0">
      <selection activeCell="B4" sqref="B4"/>
    </sheetView>
  </sheetViews>
  <sheetFormatPr baseColWidth="10" defaultRowHeight="15"/>
  <cols>
    <col min="1" max="14" width="6.7109375" customWidth="1"/>
  </cols>
  <sheetData>
    <row r="1" spans="1:14">
      <c r="A1" s="2"/>
      <c r="B1" s="2" t="s">
        <v>11</v>
      </c>
      <c r="C1" s="2"/>
      <c r="D1" s="2"/>
      <c r="E1" s="2"/>
      <c r="F1" s="2" t="s">
        <v>12</v>
      </c>
      <c r="G1" s="2"/>
      <c r="H1" s="2"/>
      <c r="I1" s="2" t="s">
        <v>13</v>
      </c>
      <c r="J1" s="2"/>
      <c r="K1" s="2"/>
      <c r="L1" s="2"/>
      <c r="M1" s="2" t="s">
        <v>14</v>
      </c>
      <c r="N1" s="2"/>
    </row>
    <row r="2" spans="1:1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2"/>
      <c r="B3" s="3" t="s">
        <v>7</v>
      </c>
      <c r="C3" s="3" t="s">
        <v>0</v>
      </c>
      <c r="D3" s="3" t="s">
        <v>0</v>
      </c>
      <c r="E3" s="3" t="s">
        <v>0</v>
      </c>
      <c r="F3" s="3">
        <v>500</v>
      </c>
      <c r="G3" s="3" t="s">
        <v>1</v>
      </c>
      <c r="H3" s="3" t="s">
        <v>1</v>
      </c>
      <c r="I3" s="4"/>
      <c r="J3" s="3" t="s">
        <v>1</v>
      </c>
      <c r="K3" s="3" t="s">
        <v>1</v>
      </c>
      <c r="L3" s="3" t="s">
        <v>1</v>
      </c>
      <c r="M3" s="23">
        <v>180</v>
      </c>
      <c r="N3" s="2"/>
    </row>
    <row r="4" spans="1:14">
      <c r="A4" s="2"/>
      <c r="B4" s="3"/>
      <c r="C4" s="3"/>
      <c r="D4" s="3"/>
      <c r="E4" s="3"/>
      <c r="F4" s="3"/>
      <c r="G4" s="3"/>
      <c r="H4" s="3"/>
      <c r="I4" s="4"/>
      <c r="J4" s="3"/>
      <c r="K4" s="3"/>
      <c r="L4" s="3"/>
      <c r="M4" s="3"/>
      <c r="N4" s="3"/>
    </row>
    <row r="5" spans="1:14">
      <c r="A5" s="2"/>
      <c r="B5" s="3" t="s">
        <v>2</v>
      </c>
      <c r="C5" s="3" t="s">
        <v>0</v>
      </c>
      <c r="D5" s="3" t="s">
        <v>0</v>
      </c>
      <c r="E5" s="3" t="s">
        <v>0</v>
      </c>
      <c r="F5" s="3">
        <v>300</v>
      </c>
      <c r="G5" s="3" t="s">
        <v>1</v>
      </c>
      <c r="H5" s="3" t="s">
        <v>1</v>
      </c>
      <c r="I5" s="4"/>
      <c r="J5" s="3" t="s">
        <v>0</v>
      </c>
      <c r="K5" s="3" t="s">
        <v>0</v>
      </c>
      <c r="L5" s="3" t="s">
        <v>0</v>
      </c>
      <c r="M5" s="18">
        <v>130</v>
      </c>
      <c r="N5" s="3"/>
    </row>
    <row r="6" spans="1:14">
      <c r="A6" s="2"/>
      <c r="B6" s="3"/>
      <c r="C6" s="3"/>
      <c r="D6" s="3"/>
      <c r="E6" s="3"/>
      <c r="F6" s="3"/>
      <c r="G6" s="3"/>
      <c r="H6" s="3"/>
      <c r="I6" s="4"/>
      <c r="J6" s="3"/>
      <c r="K6" s="3"/>
      <c r="L6" s="3"/>
      <c r="M6" s="6"/>
      <c r="N6" s="3"/>
    </row>
    <row r="7" spans="1:14">
      <c r="A7" s="2"/>
      <c r="B7" s="3"/>
      <c r="C7" s="3"/>
      <c r="D7" s="3"/>
      <c r="E7" s="3"/>
      <c r="F7" s="3"/>
      <c r="G7" s="3"/>
      <c r="H7" s="3"/>
      <c r="I7" s="4"/>
      <c r="J7" s="3"/>
      <c r="K7" s="3"/>
      <c r="L7" s="3"/>
      <c r="M7" s="3"/>
      <c r="N7" s="3"/>
    </row>
    <row r="8" spans="1:14">
      <c r="A8" s="2"/>
      <c r="B8" s="3" t="s">
        <v>3</v>
      </c>
      <c r="C8" s="3" t="s">
        <v>0</v>
      </c>
      <c r="D8" s="3" t="s">
        <v>0</v>
      </c>
      <c r="E8" s="3" t="s">
        <v>0</v>
      </c>
      <c r="F8" s="3">
        <v>150</v>
      </c>
      <c r="G8" s="3" t="s">
        <v>1</v>
      </c>
      <c r="H8" s="3" t="s">
        <v>1</v>
      </c>
      <c r="I8" s="4"/>
      <c r="J8" s="3" t="s">
        <v>0</v>
      </c>
      <c r="K8" s="3" t="s">
        <v>0</v>
      </c>
      <c r="L8" s="3" t="s">
        <v>0</v>
      </c>
      <c r="M8" s="25">
        <v>890</v>
      </c>
      <c r="N8" s="3"/>
    </row>
    <row r="9" spans="1:14">
      <c r="A9" s="2"/>
      <c r="B9" s="3"/>
      <c r="C9" s="3"/>
      <c r="D9" s="3"/>
      <c r="E9" s="3"/>
      <c r="F9" s="3"/>
      <c r="G9" s="3"/>
      <c r="H9" s="3"/>
      <c r="I9" s="4"/>
      <c r="J9" s="3"/>
      <c r="K9" s="3"/>
      <c r="L9" s="3"/>
      <c r="M9" s="3"/>
      <c r="N9" s="3"/>
    </row>
    <row r="10" spans="1:14">
      <c r="A10" s="2"/>
      <c r="B10" s="3" t="s">
        <v>4</v>
      </c>
      <c r="C10" s="3" t="s">
        <v>0</v>
      </c>
      <c r="D10" s="3" t="s">
        <v>0</v>
      </c>
      <c r="E10" s="3" t="s">
        <v>0</v>
      </c>
      <c r="F10" s="3">
        <v>700</v>
      </c>
      <c r="G10" s="3" t="s">
        <v>1</v>
      </c>
      <c r="H10" s="3" t="s">
        <v>1</v>
      </c>
      <c r="I10" s="4"/>
      <c r="J10" s="3" t="s">
        <v>0</v>
      </c>
      <c r="K10" s="3" t="s">
        <v>0</v>
      </c>
      <c r="L10" s="3" t="s">
        <v>0</v>
      </c>
      <c r="M10" s="26">
        <v>450</v>
      </c>
      <c r="N10" s="3"/>
    </row>
    <row r="11" spans="1:14">
      <c r="A11" s="2"/>
      <c r="B11" s="2"/>
      <c r="C11" s="2"/>
      <c r="D11" s="2"/>
      <c r="E11" s="2"/>
      <c r="F11" s="2"/>
      <c r="G11" s="2"/>
      <c r="H11" s="2"/>
      <c r="I11" s="5"/>
      <c r="J11" s="2"/>
      <c r="K11" s="2"/>
      <c r="L11" s="2"/>
      <c r="M11" s="2"/>
      <c r="N11" s="2"/>
    </row>
    <row r="12" spans="1:14">
      <c r="A12" s="13" t="s">
        <v>5</v>
      </c>
      <c r="B12" s="14"/>
      <c r="C12" s="14"/>
      <c r="D12" s="14"/>
      <c r="E12" s="14"/>
      <c r="F12" s="14">
        <f>SUM(F4:F11)</f>
        <v>1150</v>
      </c>
      <c r="G12" s="14"/>
      <c r="H12" s="14"/>
      <c r="I12" s="14"/>
      <c r="J12" s="14"/>
      <c r="K12" s="14"/>
      <c r="L12" s="14"/>
      <c r="M12" s="14">
        <f>SUM(M4:M11)</f>
        <v>1470</v>
      </c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</sheetData>
  <phoneticPr fontId="6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5"/>
  <sheetViews>
    <sheetView tabSelected="1" workbookViewId="0">
      <selection activeCell="O1" sqref="O1"/>
    </sheetView>
  </sheetViews>
  <sheetFormatPr baseColWidth="10" defaultRowHeight="15"/>
  <cols>
    <col min="1" max="1" width="4.28515625" customWidth="1"/>
    <col min="2" max="2" width="5.140625" customWidth="1"/>
    <col min="3" max="14" width="6.7109375" customWidth="1"/>
  </cols>
  <sheetData>
    <row r="1" spans="1:15">
      <c r="A1" s="2"/>
      <c r="B1" s="2" t="s">
        <v>11</v>
      </c>
      <c r="C1" s="2"/>
      <c r="D1" s="2"/>
      <c r="E1" s="2"/>
      <c r="F1" s="2" t="s">
        <v>12</v>
      </c>
      <c r="G1" s="2"/>
      <c r="H1" s="2"/>
      <c r="I1" s="2" t="s">
        <v>13</v>
      </c>
      <c r="J1" s="2"/>
      <c r="K1" s="2"/>
      <c r="L1" s="2"/>
      <c r="M1" s="2" t="s">
        <v>14</v>
      </c>
      <c r="O1" s="28">
        <f ca="1">MONTH("1/"&amp;MID(CELL("nomfichier",$A$1),FIND("]",CELL("nomfichier",$A$1))+1,32))-1</f>
        <v>1</v>
      </c>
    </row>
    <row r="2" spans="1: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5">
      <c r="A4" s="2"/>
      <c r="B4" s="3" t="s">
        <v>6</v>
      </c>
      <c r="C4" s="3" t="s">
        <v>0</v>
      </c>
      <c r="D4" s="3" t="s">
        <v>0</v>
      </c>
      <c r="E4" s="3" t="s">
        <v>0</v>
      </c>
      <c r="F4" s="3">
        <v>300</v>
      </c>
      <c r="G4" s="3" t="s">
        <v>1</v>
      </c>
      <c r="H4" s="3" t="s">
        <v>1</v>
      </c>
      <c r="I4" s="4">
        <f ca="1">SUMPRODUCT(SUMIF(INDIRECT(TEXT(DATE(2013,ROW(INDIRECT("1:"&amp;$O$1)),1),"mmmm")&amp;"!B2:B313"),$B4,INDIRECT(TEXT(DATE(2013,ROW(INDIRECT("1:"&amp;$O$1)),1),"mmmm")&amp;"!M2:M13")))</f>
        <v>0</v>
      </c>
      <c r="J4" s="3" t="s">
        <v>1</v>
      </c>
      <c r="K4" s="3" t="s">
        <v>1</v>
      </c>
      <c r="L4" s="3" t="s">
        <v>1</v>
      </c>
      <c r="M4" s="5">
        <f ca="1">F4-I4</f>
        <v>300</v>
      </c>
      <c r="N4" s="1"/>
    </row>
    <row r="5" spans="1:15">
      <c r="A5" s="2"/>
      <c r="B5" s="3"/>
      <c r="C5" s="3"/>
      <c r="D5" s="3"/>
      <c r="E5" s="3"/>
      <c r="F5" s="3"/>
      <c r="G5" s="3"/>
      <c r="H5" s="3"/>
      <c r="I5" s="4"/>
      <c r="J5" s="3"/>
      <c r="K5" s="3"/>
      <c r="L5" s="3"/>
      <c r="M5" s="3"/>
      <c r="N5" s="1"/>
    </row>
    <row r="6" spans="1:15">
      <c r="A6" s="2"/>
      <c r="B6" s="3" t="s">
        <v>2</v>
      </c>
      <c r="C6" s="3" t="s">
        <v>0</v>
      </c>
      <c r="D6" s="3" t="s">
        <v>0</v>
      </c>
      <c r="E6" s="3" t="s">
        <v>0</v>
      </c>
      <c r="F6" s="3">
        <v>400</v>
      </c>
      <c r="G6" s="3" t="s">
        <v>1</v>
      </c>
      <c r="H6" s="3" t="s">
        <v>1</v>
      </c>
      <c r="I6" s="17">
        <f ca="1">SUMPRODUCT(SUMIF(INDIRECT(TEXT(DATE(2013,ROW(INDIRECT("1:"&amp;$O$1)),1),"mmmm")&amp;"!B2:B313"),$B6,INDIRECT(TEXT(DATE(2013,ROW(INDIRECT("1:"&amp;$O$1)),1),"mmmm")&amp;"!M2:M13")))</f>
        <v>130</v>
      </c>
      <c r="J6" s="3" t="s">
        <v>0</v>
      </c>
      <c r="K6" s="3" t="s">
        <v>0</v>
      </c>
      <c r="L6" s="3" t="s">
        <v>0</v>
      </c>
      <c r="M6" s="18">
        <f ca="1">F6-I6</f>
        <v>270</v>
      </c>
      <c r="N6" s="1"/>
    </row>
    <row r="7" spans="1:15">
      <c r="A7" s="2"/>
      <c r="B7" s="3"/>
      <c r="C7" s="3"/>
      <c r="D7" s="3"/>
      <c r="E7" s="3"/>
      <c r="F7" s="3"/>
      <c r="G7" s="3"/>
      <c r="H7" s="3"/>
      <c r="I7" s="4"/>
      <c r="J7" s="3"/>
      <c r="K7" s="3"/>
      <c r="L7" s="3"/>
      <c r="M7" s="3"/>
      <c r="N7" s="1"/>
    </row>
    <row r="8" spans="1:15">
      <c r="A8" s="2"/>
      <c r="B8" s="3" t="s">
        <v>7</v>
      </c>
      <c r="C8" s="3" t="s">
        <v>0</v>
      </c>
      <c r="D8" s="3" t="s">
        <v>0</v>
      </c>
      <c r="E8" s="3" t="s">
        <v>0</v>
      </c>
      <c r="F8" s="3">
        <v>450</v>
      </c>
      <c r="G8" s="3" t="s">
        <v>1</v>
      </c>
      <c r="H8" s="3" t="s">
        <v>1</v>
      </c>
      <c r="I8" s="24">
        <f ca="1">SUMPRODUCT(SUMIF(INDIRECT(TEXT(DATE(2013,ROW(INDIRECT("1:"&amp;$O$1)),1),"mmmm")&amp;"!B2:B313"),$B8,INDIRECT(TEXT(DATE(2013,ROW(INDIRECT("1:"&amp;$O$1)),1),"mmmm")&amp;"!M2:M13")))</f>
        <v>180</v>
      </c>
      <c r="J8" s="3" t="s">
        <v>0</v>
      </c>
      <c r="K8" s="3" t="s">
        <v>0</v>
      </c>
      <c r="L8" s="3" t="s">
        <v>0</v>
      </c>
      <c r="M8" s="23">
        <f ca="1">F8-I8</f>
        <v>270</v>
      </c>
      <c r="N8" s="1"/>
    </row>
    <row r="9" spans="1:15">
      <c r="A9" s="2"/>
      <c r="B9" s="3"/>
      <c r="C9" s="3"/>
      <c r="D9" s="3"/>
      <c r="E9" s="3"/>
      <c r="F9" s="3"/>
      <c r="G9" s="3"/>
      <c r="H9" s="3"/>
      <c r="I9" s="4"/>
      <c r="J9" s="3"/>
      <c r="K9" s="3"/>
      <c r="L9" s="3"/>
      <c r="M9" s="3"/>
      <c r="N9" s="1"/>
    </row>
    <row r="10" spans="1:15">
      <c r="A10" s="2"/>
      <c r="B10" s="3" t="s">
        <v>8</v>
      </c>
      <c r="C10" s="3" t="s">
        <v>0</v>
      </c>
      <c r="D10" s="3" t="s">
        <v>0</v>
      </c>
      <c r="E10" s="3" t="s">
        <v>0</v>
      </c>
      <c r="F10" s="3">
        <v>600</v>
      </c>
      <c r="G10" s="3" t="s">
        <v>1</v>
      </c>
      <c r="H10" s="3" t="s">
        <v>1</v>
      </c>
      <c r="I10" s="5">
        <f ca="1">SUMPRODUCT(SUMIF(INDIRECT(TEXT(DATE(2013,ROW(INDIRECT("1:"&amp;$O$1)),1),"mmmm")&amp;"!B2:B313"),$B10,INDIRECT(TEXT(DATE(2013,ROW(INDIRECT("1:"&amp;$O$1)),1),"mmmm")&amp;"!M2:M13")))</f>
        <v>0</v>
      </c>
      <c r="J10" s="3" t="s">
        <v>0</v>
      </c>
      <c r="K10" s="3" t="s">
        <v>0</v>
      </c>
      <c r="L10" s="3" t="s">
        <v>0</v>
      </c>
      <c r="M10" s="22">
        <v>490</v>
      </c>
      <c r="N10" s="1"/>
    </row>
    <row r="11" spans="1:15">
      <c r="A11" s="2"/>
      <c r="B11" s="2"/>
      <c r="C11" s="2"/>
      <c r="D11" s="2"/>
      <c r="E11" s="2"/>
      <c r="F11" s="2"/>
      <c r="G11" s="2"/>
      <c r="H11" s="2"/>
      <c r="I11" s="5"/>
      <c r="J11" s="2"/>
      <c r="K11" s="2"/>
      <c r="L11" s="2"/>
      <c r="M11" s="21"/>
    </row>
    <row r="12" spans="1:15">
      <c r="A12" s="13" t="s">
        <v>5</v>
      </c>
      <c r="B12" s="13"/>
      <c r="C12" s="13"/>
      <c r="D12" s="13"/>
      <c r="E12" s="13"/>
      <c r="F12" s="13">
        <f>SUM(F4:F11)</f>
        <v>1750</v>
      </c>
      <c r="G12" s="13"/>
      <c r="H12" s="13"/>
      <c r="I12" s="13">
        <f ca="1">SUM(I4:I11)</f>
        <v>310</v>
      </c>
      <c r="J12" s="13"/>
      <c r="K12" s="13"/>
      <c r="L12" s="13"/>
      <c r="M12" s="13">
        <f ca="1">SUM(M4:M11)</f>
        <v>1330</v>
      </c>
    </row>
    <row r="13" spans="1: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>
      <c r="A14" s="7" t="s">
        <v>16</v>
      </c>
      <c r="B14" s="2" t="s">
        <v>15</v>
      </c>
      <c r="C14" s="2"/>
      <c r="D14" s="2"/>
      <c r="E14" s="2"/>
      <c r="F14" s="8" t="s">
        <v>17</v>
      </c>
      <c r="G14" s="2" t="s">
        <v>18</v>
      </c>
      <c r="H14" s="9"/>
      <c r="I14" s="9"/>
      <c r="J14" s="2"/>
      <c r="K14" s="2"/>
      <c r="L14" s="2"/>
      <c r="M14" s="2"/>
    </row>
    <row r="15" spans="1:15">
      <c r="A15" s="2"/>
      <c r="B15" s="2"/>
      <c r="C15" s="2"/>
      <c r="D15" s="2"/>
      <c r="E15" s="2"/>
      <c r="F15" s="2"/>
      <c r="G15" s="9"/>
      <c r="H15" s="9"/>
      <c r="I15" s="9"/>
      <c r="J15" s="2"/>
      <c r="K15" s="2"/>
      <c r="L15" s="2"/>
      <c r="M15" s="2"/>
    </row>
  </sheetData>
  <phoneticPr fontId="6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16"/>
  <sheetViews>
    <sheetView workbookViewId="0">
      <selection activeCell="I4" sqref="I4"/>
    </sheetView>
  </sheetViews>
  <sheetFormatPr baseColWidth="10" defaultRowHeight="15"/>
  <cols>
    <col min="1" max="1" width="6.7109375" customWidth="1"/>
    <col min="2" max="2" width="5.140625" customWidth="1"/>
    <col min="3" max="14" width="6.7109375" customWidth="1"/>
  </cols>
  <sheetData>
    <row r="1" spans="1:15">
      <c r="A1" s="2"/>
      <c r="B1" s="2" t="s">
        <v>11</v>
      </c>
      <c r="C1" s="2"/>
      <c r="D1" s="2"/>
      <c r="E1" s="2"/>
      <c r="F1" s="2" t="s">
        <v>12</v>
      </c>
      <c r="G1" s="2"/>
      <c r="H1" s="2"/>
      <c r="I1" s="2" t="s">
        <v>13</v>
      </c>
      <c r="J1" s="2"/>
      <c r="K1" s="2"/>
      <c r="L1" s="2"/>
      <c r="M1" s="2" t="s">
        <v>14</v>
      </c>
      <c r="O1" s="28">
        <f ca="1">MONTH("1/"&amp;MID(CELL("nomfichier",$A$1),FIND("]",CELL("nomfichier",$A$1))+1,32))-1</f>
        <v>2</v>
      </c>
    </row>
    <row r="2" spans="1:15">
      <c r="A2" s="2"/>
      <c r="B2" s="2" t="s">
        <v>10</v>
      </c>
      <c r="C2" s="3" t="s">
        <v>0</v>
      </c>
      <c r="D2" s="3" t="s">
        <v>0</v>
      </c>
      <c r="E2" s="3" t="s">
        <v>0</v>
      </c>
      <c r="F2" s="2">
        <v>300</v>
      </c>
      <c r="G2" s="3" t="s">
        <v>1</v>
      </c>
      <c r="H2" s="3" t="s">
        <v>1</v>
      </c>
      <c r="I2" s="4">
        <f ca="1">SUMPRODUCT(SUMIF(INDIRECT(TEXT(DATE(2013,ROW(INDIRECT("1:"&amp;$O$1)),1),"mmmm")&amp;"!B2:B313"),$B2,INDIRECT(TEXT(DATE(2013,ROW(INDIRECT("1:"&amp;$O$1)),1),"mmmm")&amp;"!M2:M13")))</f>
        <v>0</v>
      </c>
      <c r="J2" s="3" t="s">
        <v>0</v>
      </c>
      <c r="K2" s="3" t="s">
        <v>0</v>
      </c>
      <c r="L2" s="3" t="s">
        <v>0</v>
      </c>
      <c r="M2" s="5">
        <f ca="1">F2-I2</f>
        <v>300</v>
      </c>
    </row>
    <row r="3" spans="1:15">
      <c r="A3" s="2"/>
      <c r="B3" s="2"/>
      <c r="C3" s="2"/>
      <c r="D3" s="2"/>
      <c r="E3" s="2"/>
      <c r="F3" s="2"/>
      <c r="G3" s="2"/>
      <c r="H3" s="2"/>
      <c r="I3" s="5"/>
      <c r="J3" s="2"/>
      <c r="K3" s="2"/>
      <c r="L3" s="2"/>
      <c r="M3" s="2"/>
    </row>
    <row r="4" spans="1:15">
      <c r="A4" s="2"/>
      <c r="B4" s="3" t="s">
        <v>8</v>
      </c>
      <c r="C4" s="3" t="s">
        <v>0</v>
      </c>
      <c r="D4" s="3" t="s">
        <v>0</v>
      </c>
      <c r="E4" s="3" t="s">
        <v>0</v>
      </c>
      <c r="F4" s="3">
        <v>500</v>
      </c>
      <c r="G4" s="3" t="s">
        <v>1</v>
      </c>
      <c r="H4" s="3" t="s">
        <v>1</v>
      </c>
      <c r="I4" s="27">
        <f ca="1">SUMPRODUCT(SUMIF(INDIRECT(TEXT(DATE(2013,ROW(INDIRECT("1:"&amp;$O$1)),1),"mmmm")&amp;"!B2:B313"),$B4,INDIRECT(TEXT(DATE(2013,ROW(INDIRECT("1:"&amp;$O$1)),1),"mmmm")&amp;"!M2:M13")))</f>
        <v>490</v>
      </c>
      <c r="J4" s="3" t="s">
        <v>1</v>
      </c>
      <c r="K4" s="3" t="s">
        <v>1</v>
      </c>
      <c r="L4" s="3" t="s">
        <v>1</v>
      </c>
      <c r="M4" s="22">
        <f ca="1">F4-I4</f>
        <v>10</v>
      </c>
      <c r="N4" s="1"/>
    </row>
    <row r="5" spans="1:15">
      <c r="A5" s="2"/>
      <c r="B5" s="3"/>
      <c r="C5" s="3"/>
      <c r="D5" s="3"/>
      <c r="E5" s="3"/>
      <c r="F5" s="3"/>
      <c r="G5" s="3"/>
      <c r="H5" s="3"/>
      <c r="I5" s="4"/>
      <c r="J5" s="3"/>
      <c r="K5" s="3"/>
      <c r="L5" s="3"/>
      <c r="M5" s="3"/>
      <c r="N5" s="1"/>
    </row>
    <row r="6" spans="1:15">
      <c r="A6" s="2"/>
      <c r="B6" s="3" t="s">
        <v>4</v>
      </c>
      <c r="C6" s="3" t="s">
        <v>0</v>
      </c>
      <c r="D6" s="3" t="s">
        <v>0</v>
      </c>
      <c r="E6" s="3" t="s">
        <v>0</v>
      </c>
      <c r="F6" s="3">
        <v>200</v>
      </c>
      <c r="G6" s="3" t="s">
        <v>1</v>
      </c>
      <c r="H6" s="3" t="s">
        <v>1</v>
      </c>
      <c r="I6" s="4">
        <f ca="1">SUMPRODUCT(SUMIF(INDIRECT(TEXT(DATE(2013,ROW(INDIRECT("1:"&amp;$O$1)),1),"mmmm")&amp;"!B2:B313"),$B6,INDIRECT(TEXT(DATE(2013,ROW(INDIRECT("1:"&amp;$O$1)),1),"mmmm")&amp;"!M2:M13")))</f>
        <v>450</v>
      </c>
      <c r="J6" s="3" t="s">
        <v>0</v>
      </c>
      <c r="K6" s="3" t="s">
        <v>0</v>
      </c>
      <c r="L6" s="3" t="s">
        <v>0</v>
      </c>
      <c r="M6" s="26">
        <f ca="1">F6-I6</f>
        <v>-250</v>
      </c>
      <c r="N6" s="1"/>
    </row>
    <row r="7" spans="1:15">
      <c r="A7" s="2"/>
      <c r="B7" s="3"/>
      <c r="C7" s="3"/>
      <c r="D7" s="3"/>
      <c r="E7" s="3"/>
      <c r="F7" s="3"/>
      <c r="G7" s="3"/>
      <c r="H7" s="3"/>
      <c r="I7" s="4"/>
      <c r="J7" s="3"/>
      <c r="K7" s="3"/>
      <c r="L7" s="3"/>
      <c r="M7" s="3"/>
      <c r="N7" s="1"/>
    </row>
    <row r="8" spans="1: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1"/>
    </row>
    <row r="9" spans="1:15">
      <c r="A9" s="2"/>
      <c r="B9" s="3" t="s">
        <v>7</v>
      </c>
      <c r="C9" s="3" t="s">
        <v>0</v>
      </c>
      <c r="D9" s="3" t="s">
        <v>0</v>
      </c>
      <c r="E9" s="3" t="s">
        <v>0</v>
      </c>
      <c r="F9" s="3">
        <v>850</v>
      </c>
      <c r="G9" s="3" t="s">
        <v>1</v>
      </c>
      <c r="H9" s="3" t="s">
        <v>1</v>
      </c>
      <c r="I9" s="16">
        <f ca="1">SUMPRODUCT(SUMIF(INDIRECT(TEXT(DATE(2013,ROW(INDIRECT("1:"&amp;$O$1)),1),"mmmm")&amp;"!B2:B313"),$B9,INDIRECT(TEXT(DATE(2013,ROW(INDIRECT("1:"&amp;$O$1)),1),"mmmm")&amp;"!M2:M13")))</f>
        <v>450</v>
      </c>
      <c r="J9" s="3" t="s">
        <v>0</v>
      </c>
      <c r="K9" s="3" t="s">
        <v>0</v>
      </c>
      <c r="L9" s="3" t="s">
        <v>0</v>
      </c>
      <c r="M9" s="23">
        <f ca="1">F9-I9</f>
        <v>400</v>
      </c>
      <c r="N9" s="1"/>
    </row>
    <row r="10" spans="1:15">
      <c r="A10" s="2"/>
      <c r="B10" s="2"/>
      <c r="C10" s="2"/>
      <c r="D10" s="2"/>
      <c r="E10" s="2"/>
      <c r="F10" s="2"/>
      <c r="G10" s="2"/>
      <c r="H10" s="2"/>
      <c r="I10" s="5"/>
      <c r="J10" s="2"/>
      <c r="K10" s="2"/>
      <c r="L10" s="2"/>
      <c r="M10" s="2"/>
    </row>
    <row r="11" spans="1:15">
      <c r="A11" s="13" t="s">
        <v>5</v>
      </c>
      <c r="B11" s="13"/>
      <c r="C11" s="13"/>
      <c r="D11" s="13"/>
      <c r="E11" s="13"/>
      <c r="F11" s="13">
        <f>SUM(F4:F10)</f>
        <v>1550</v>
      </c>
      <c r="G11" s="13"/>
      <c r="H11" s="13"/>
      <c r="I11" s="15">
        <f ca="1">SUM(I4:I10)</f>
        <v>1390</v>
      </c>
      <c r="J11" s="13"/>
      <c r="K11" s="13"/>
      <c r="L11" s="13"/>
      <c r="M11" s="13">
        <f ca="1">SUM(M4:M10)</f>
        <v>160</v>
      </c>
    </row>
    <row r="12" spans="1: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5">
      <c r="A13" s="2"/>
      <c r="B13" s="8" t="s">
        <v>19</v>
      </c>
      <c r="C13" s="2" t="s">
        <v>20</v>
      </c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>
      <c r="A15" s="2"/>
      <c r="B15" s="10" t="s">
        <v>21</v>
      </c>
      <c r="C15" s="2" t="s">
        <v>22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</sheetData>
  <phoneticPr fontId="6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16"/>
  <sheetViews>
    <sheetView workbookViewId="0">
      <selection activeCell="I9" sqref="I9"/>
    </sheetView>
  </sheetViews>
  <sheetFormatPr baseColWidth="10" defaultRowHeight="15"/>
  <cols>
    <col min="1" max="1" width="5.7109375" customWidth="1"/>
    <col min="2" max="2" width="5.28515625" customWidth="1"/>
    <col min="3" max="14" width="6.7109375" customWidth="1"/>
  </cols>
  <sheetData>
    <row r="1" spans="1:15">
      <c r="A1" s="2"/>
      <c r="B1" s="2" t="s">
        <v>11</v>
      </c>
      <c r="C1" s="2"/>
      <c r="D1" s="2"/>
      <c r="E1" s="2"/>
      <c r="F1" s="2" t="s">
        <v>12</v>
      </c>
      <c r="G1" s="2"/>
      <c r="H1" s="2"/>
      <c r="I1" s="2" t="s">
        <v>13</v>
      </c>
      <c r="J1" s="2"/>
      <c r="K1" s="2"/>
      <c r="L1" s="2"/>
      <c r="M1" s="2" t="s">
        <v>14</v>
      </c>
      <c r="O1" s="28">
        <f ca="1">MONTH("1/"&amp;MID(CELL("nomfichier",$A$1),FIND("]",CELL("nomfichier",$A$1))+1,32))-1</f>
        <v>3</v>
      </c>
    </row>
    <row r="2" spans="1: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5">
      <c r="A3" s="2"/>
      <c r="B3" s="3" t="s">
        <v>4</v>
      </c>
      <c r="C3" s="3" t="s">
        <v>0</v>
      </c>
      <c r="D3" s="3" t="s">
        <v>0</v>
      </c>
      <c r="E3" s="3" t="s">
        <v>0</v>
      </c>
      <c r="F3" s="3">
        <v>500</v>
      </c>
      <c r="G3" s="3" t="s">
        <v>1</v>
      </c>
      <c r="H3" s="3" t="s">
        <v>1</v>
      </c>
      <c r="I3" s="20">
        <f ca="1">SUMPRODUCT(SUMIF(INDIRECT(TEXT(DATE(2013,ROW(INDIRECT("1:"&amp;$O$1)),1),"mmmm")&amp;"!B2:B313"),$B3,INDIRECT(TEXT(DATE(2013,ROW(INDIRECT("1:"&amp;$O$1)),1),"mmmm")&amp;"!M2:M13")))</f>
        <v>200</v>
      </c>
      <c r="J3" s="3" t="s">
        <v>1</v>
      </c>
      <c r="K3" s="3" t="s">
        <v>1</v>
      </c>
      <c r="L3" s="3" t="s">
        <v>1</v>
      </c>
      <c r="M3" s="26">
        <f ca="1">+mars!M6</f>
        <v>-250</v>
      </c>
      <c r="N3" s="1"/>
    </row>
    <row r="4" spans="1:15">
      <c r="A4" s="2"/>
      <c r="B4" s="3"/>
      <c r="C4" s="3"/>
      <c r="D4" s="3"/>
      <c r="E4" s="3"/>
      <c r="F4" s="3"/>
      <c r="G4" s="3"/>
      <c r="H4" s="3"/>
      <c r="I4" s="4"/>
      <c r="J4" s="3"/>
      <c r="K4" s="3"/>
      <c r="L4" s="3"/>
      <c r="M4" s="3"/>
      <c r="N4" s="1"/>
    </row>
    <row r="5" spans="1:15">
      <c r="A5" s="2"/>
      <c r="B5" s="3" t="s">
        <v>6</v>
      </c>
      <c r="C5" s="3" t="s">
        <v>0</v>
      </c>
      <c r="D5" s="3" t="s">
        <v>0</v>
      </c>
      <c r="E5" s="3" t="s">
        <v>0</v>
      </c>
      <c r="F5" s="3">
        <v>300</v>
      </c>
      <c r="G5" s="3" t="s">
        <v>1</v>
      </c>
      <c r="H5" s="3" t="s">
        <v>1</v>
      </c>
      <c r="I5" s="4">
        <f ca="1">SUMPRODUCT(SUMIF(INDIRECT(TEXT(DATE(2013,ROW(INDIRECT("1:"&amp;$O$1)),1),"mmmm")&amp;"!B2:B313"),$B5,INDIRECT(TEXT(DATE(2013,ROW(INDIRECT("1:"&amp;$O$1)),1),"mmmm")&amp;"!M2:M13")))</f>
        <v>300</v>
      </c>
      <c r="J5" s="3" t="s">
        <v>0</v>
      </c>
      <c r="K5" s="3" t="s">
        <v>0</v>
      </c>
      <c r="L5" s="3" t="s">
        <v>0</v>
      </c>
      <c r="M5" s="5">
        <f ca="1">F5-I5</f>
        <v>0</v>
      </c>
      <c r="N5" s="1"/>
    </row>
    <row r="6" spans="1:15">
      <c r="A6" s="2"/>
      <c r="B6" s="3"/>
      <c r="C6" s="3"/>
      <c r="D6" s="3"/>
      <c r="E6" s="3"/>
      <c r="F6" s="3"/>
      <c r="G6" s="3"/>
      <c r="H6" s="3"/>
      <c r="I6" s="4"/>
      <c r="J6" s="3"/>
      <c r="K6" s="3"/>
      <c r="L6" s="3"/>
      <c r="M6" s="3"/>
      <c r="N6" s="1"/>
    </row>
    <row r="7" spans="1:15">
      <c r="A7" s="2"/>
      <c r="B7" s="3" t="s">
        <v>9</v>
      </c>
      <c r="C7" s="3" t="s">
        <v>0</v>
      </c>
      <c r="D7" s="3" t="s">
        <v>0</v>
      </c>
      <c r="E7" s="3" t="s">
        <v>0</v>
      </c>
      <c r="F7" s="3">
        <v>150</v>
      </c>
      <c r="G7" s="3" t="s">
        <v>1</v>
      </c>
      <c r="H7" s="3" t="s">
        <v>1</v>
      </c>
      <c r="I7" s="4">
        <f ca="1">SUMPRODUCT(SUMIF(INDIRECT(TEXT(DATE(2013,ROW(INDIRECT("1:"&amp;$O$1)),1),"mmmm")&amp;"!B2:B313"),$B7,INDIRECT(TEXT(DATE(2013,ROW(INDIRECT("1:"&amp;$O$1)),1),"mmmm")&amp;"!M2:M13")))</f>
        <v>0</v>
      </c>
      <c r="J7" s="3" t="s">
        <v>0</v>
      </c>
      <c r="K7" s="3" t="s">
        <v>0</v>
      </c>
      <c r="L7" s="3" t="s">
        <v>0</v>
      </c>
      <c r="M7" s="5">
        <f ca="1">F7-I7</f>
        <v>150</v>
      </c>
      <c r="N7" s="1"/>
    </row>
    <row r="8" spans="1:15">
      <c r="A8" s="2"/>
      <c r="B8" s="3"/>
      <c r="C8" s="3"/>
      <c r="D8" s="3"/>
      <c r="E8" s="3"/>
      <c r="F8" s="3"/>
      <c r="G8" s="3"/>
      <c r="H8" s="3"/>
      <c r="I8" s="4"/>
      <c r="J8" s="3"/>
      <c r="K8" s="3"/>
      <c r="L8" s="3"/>
      <c r="M8" s="3"/>
      <c r="N8" s="1"/>
    </row>
    <row r="9" spans="1:15">
      <c r="A9" s="2"/>
      <c r="B9" s="3" t="s">
        <v>2</v>
      </c>
      <c r="C9" s="3" t="s">
        <v>0</v>
      </c>
      <c r="D9" s="3" t="s">
        <v>0</v>
      </c>
      <c r="E9" s="3" t="s">
        <v>0</v>
      </c>
      <c r="F9" s="3">
        <v>700</v>
      </c>
      <c r="G9" s="3" t="s">
        <v>1</v>
      </c>
      <c r="H9" s="3" t="s">
        <v>1</v>
      </c>
      <c r="I9" s="17">
        <f ca="1">SUMPRODUCT(SUMIF(INDIRECT(TEXT(DATE(2013,ROW(INDIRECT("1:"&amp;$O$1)),1),"mmmm")&amp;"!B2:B313"),$B9,INDIRECT(TEXT(DATE(2013,ROW(INDIRECT("1:"&amp;$O$1)),1),"mmmm")&amp;"!M2:M13")))</f>
        <v>400</v>
      </c>
      <c r="J9" s="3" t="s">
        <v>0</v>
      </c>
      <c r="K9" s="3" t="s">
        <v>0</v>
      </c>
      <c r="L9" s="3" t="s">
        <v>0</v>
      </c>
      <c r="M9" s="18">
        <f ca="1">F9-I9</f>
        <v>300</v>
      </c>
      <c r="N9" s="1"/>
    </row>
    <row r="10" spans="1:15">
      <c r="A10" s="2"/>
      <c r="B10" s="2"/>
      <c r="C10" s="2"/>
      <c r="D10" s="2"/>
      <c r="E10" s="2"/>
      <c r="F10" s="2"/>
      <c r="G10" s="2"/>
      <c r="H10" s="2"/>
      <c r="I10" s="5"/>
      <c r="J10" s="2"/>
      <c r="K10" s="2"/>
      <c r="L10" s="2"/>
      <c r="M10" s="2"/>
    </row>
    <row r="11" spans="1:15">
      <c r="A11" s="14" t="s">
        <v>5</v>
      </c>
      <c r="B11" s="14"/>
      <c r="C11" s="14"/>
      <c r="D11" s="14"/>
      <c r="E11" s="14"/>
      <c r="F11" s="14">
        <f>SUM(F3:F10)</f>
        <v>1650</v>
      </c>
      <c r="G11" s="14"/>
      <c r="H11" s="14"/>
      <c r="I11" s="14">
        <f ca="1">SUM(I3:I10)</f>
        <v>900</v>
      </c>
      <c r="J11" s="14"/>
      <c r="K11" s="14"/>
      <c r="L11" s="14"/>
      <c r="M11" s="14">
        <f ca="1">SUM(M3:M10)</f>
        <v>200</v>
      </c>
    </row>
    <row r="12" spans="1: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5">
      <c r="A13" s="2"/>
      <c r="B13" s="11" t="s">
        <v>23</v>
      </c>
      <c r="C13" s="2" t="s">
        <v>24</v>
      </c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>
      <c r="A15" s="2"/>
      <c r="B15" s="7" t="s">
        <v>26</v>
      </c>
      <c r="C15" s="2" t="s">
        <v>31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B19"/>
  <sheetViews>
    <sheetView workbookViewId="0">
      <selection activeCell="O4" sqref="O4"/>
    </sheetView>
  </sheetViews>
  <sheetFormatPr baseColWidth="10" defaultRowHeight="15"/>
  <cols>
    <col min="1" max="1" width="3.7109375" customWidth="1"/>
    <col min="2" max="2" width="5.140625" customWidth="1"/>
    <col min="3" max="14" width="6.7109375" customWidth="1"/>
  </cols>
  <sheetData>
    <row r="1" spans="1:28">
      <c r="A1" s="2"/>
      <c r="B1" s="2" t="s">
        <v>11</v>
      </c>
      <c r="C1" s="2"/>
      <c r="D1" s="2"/>
      <c r="E1" s="2"/>
      <c r="F1" s="2" t="s">
        <v>12</v>
      </c>
      <c r="G1" s="2"/>
      <c r="H1" s="2"/>
      <c r="I1" s="2" t="s">
        <v>13</v>
      </c>
      <c r="J1" s="2"/>
      <c r="K1" s="2"/>
      <c r="L1" s="2"/>
      <c r="M1" s="2" t="s">
        <v>14</v>
      </c>
      <c r="O1" s="28">
        <f ca="1">MONTH("1/"&amp;MID(CELL("nomfichier",$A$1),FIND("]",CELL("nomfichier",$A$1))+1,32))-1</f>
        <v>4</v>
      </c>
    </row>
    <row r="2" spans="1:2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8">
      <c r="A4" s="2"/>
      <c r="B4" s="3" t="s">
        <v>7</v>
      </c>
      <c r="C4" s="3" t="s">
        <v>0</v>
      </c>
      <c r="D4" s="3" t="s">
        <v>0</v>
      </c>
      <c r="E4" s="3" t="s">
        <v>0</v>
      </c>
      <c r="F4" s="3">
        <v>870</v>
      </c>
      <c r="G4" s="3" t="s">
        <v>1</v>
      </c>
      <c r="H4" s="3" t="s">
        <v>1</v>
      </c>
      <c r="I4" s="16">
        <f ca="1">SUMPRODUCT(SUMIF(INDIRECT(TEXT(DATE(2013,ROW(INDIRECT("1:"&amp;$O$1)),1),"mmmm")&amp;"!B2:B313"),$B4,INDIRECT(TEXT(DATE(2013,ROW(INDIRECT("1:"&amp;$O$1)),1),"mmmm")&amp;"!M2:M13")))</f>
        <v>850</v>
      </c>
      <c r="J4" s="3" t="s">
        <v>1</v>
      </c>
      <c r="K4" s="3" t="s">
        <v>1</v>
      </c>
      <c r="L4" s="3" t="s">
        <v>1</v>
      </c>
      <c r="M4" s="5">
        <f ca="1">F4-I4</f>
        <v>20</v>
      </c>
      <c r="N4" s="1"/>
    </row>
    <row r="5" spans="1:28">
      <c r="A5" s="2"/>
      <c r="B5" s="3"/>
      <c r="C5" s="3"/>
      <c r="D5" s="3"/>
      <c r="E5" s="3"/>
      <c r="F5" s="3"/>
      <c r="G5" s="3"/>
      <c r="H5" s="3"/>
      <c r="I5" s="4"/>
      <c r="J5" s="3"/>
      <c r="K5" s="3"/>
      <c r="L5" s="3"/>
      <c r="M5" s="3"/>
      <c r="N5" s="1"/>
    </row>
    <row r="6" spans="1:28">
      <c r="A6" s="2"/>
      <c r="B6" s="3"/>
      <c r="C6" s="3"/>
      <c r="D6" s="3"/>
      <c r="E6" s="3"/>
      <c r="F6" s="3"/>
      <c r="G6" s="3"/>
      <c r="H6" s="3"/>
      <c r="I6" s="4"/>
      <c r="J6" s="3"/>
      <c r="K6" s="3"/>
      <c r="L6" s="3"/>
      <c r="M6" s="3"/>
      <c r="N6" s="1"/>
    </row>
    <row r="7" spans="1:28">
      <c r="A7" s="2"/>
      <c r="B7" s="3" t="s">
        <v>2</v>
      </c>
      <c r="C7" s="3" t="s">
        <v>0</v>
      </c>
      <c r="D7" s="3" t="s">
        <v>0</v>
      </c>
      <c r="E7" s="3" t="s">
        <v>0</v>
      </c>
      <c r="F7" s="3">
        <v>900</v>
      </c>
      <c r="G7" s="3" t="s">
        <v>1</v>
      </c>
      <c r="H7" s="3" t="s">
        <v>1</v>
      </c>
      <c r="I7" s="17">
        <f ca="1">SUMPRODUCT(SUMIF(INDIRECT(TEXT(DATE(2013,ROW(INDIRECT("1:"&amp;$O$1)),1),"mmmm")&amp;"!B2:B313"),$B7,INDIRECT(TEXT(DATE(2013,ROW(INDIRECT("1:"&amp;$O$1)),1),"mmmm")&amp;"!M2:M13")))</f>
        <v>700</v>
      </c>
      <c r="J7" s="3" t="s">
        <v>0</v>
      </c>
      <c r="K7" s="3" t="s">
        <v>0</v>
      </c>
      <c r="L7" s="3" t="s">
        <v>0</v>
      </c>
      <c r="M7" s="18">
        <f ca="1">F7-I7</f>
        <v>200</v>
      </c>
      <c r="N7" s="1"/>
    </row>
    <row r="8" spans="1:28">
      <c r="A8" s="2"/>
      <c r="B8" s="3"/>
      <c r="C8" s="3"/>
      <c r="D8" s="3"/>
      <c r="E8" s="3"/>
      <c r="F8" s="3"/>
      <c r="G8" s="3"/>
      <c r="H8" s="3"/>
      <c r="I8" s="4"/>
      <c r="J8" s="3"/>
      <c r="K8" s="3"/>
      <c r="L8" s="3"/>
      <c r="M8" s="3"/>
      <c r="N8" s="1"/>
    </row>
    <row r="9" spans="1:28">
      <c r="A9" s="2"/>
      <c r="B9" s="3" t="s">
        <v>3</v>
      </c>
      <c r="C9" s="3" t="s">
        <v>0</v>
      </c>
      <c r="D9" s="3" t="s">
        <v>0</v>
      </c>
      <c r="E9" s="3" t="s">
        <v>0</v>
      </c>
      <c r="F9" s="3">
        <v>920</v>
      </c>
      <c r="G9" s="3" t="s">
        <v>1</v>
      </c>
      <c r="H9" s="3" t="s">
        <v>1</v>
      </c>
      <c r="I9" s="19">
        <f ca="1">SUMPRODUCT(SUMIF(INDIRECT(TEXT(DATE(2013,ROW(INDIRECT("1:"&amp;$O$1)),1),"mmmm")&amp;"!B2:B313"),$B9,INDIRECT(TEXT(DATE(2013,ROW(INDIRECT("1:"&amp;$O$1)),1),"mmmm")&amp;"!M2:M13")))</f>
        <v>890</v>
      </c>
      <c r="J9" s="3" t="s">
        <v>0</v>
      </c>
      <c r="K9" s="3" t="s">
        <v>0</v>
      </c>
      <c r="L9" s="3" t="s">
        <v>0</v>
      </c>
      <c r="M9" s="5">
        <f ca="1">F9-I9</f>
        <v>30</v>
      </c>
      <c r="N9" s="1"/>
    </row>
    <row r="10" spans="1:28">
      <c r="A10" s="2"/>
      <c r="B10" s="3"/>
      <c r="C10" s="3"/>
      <c r="D10" s="3"/>
      <c r="E10" s="3"/>
      <c r="F10" s="3"/>
      <c r="G10" s="3"/>
      <c r="H10" s="3"/>
      <c r="I10" s="4"/>
      <c r="J10" s="3"/>
      <c r="K10" s="3"/>
      <c r="L10" s="3"/>
      <c r="M10" s="3"/>
      <c r="N10" s="1"/>
    </row>
    <row r="11" spans="1:28">
      <c r="A11" s="2"/>
      <c r="B11" s="3" t="s">
        <v>4</v>
      </c>
      <c r="C11" s="3" t="s">
        <v>0</v>
      </c>
      <c r="D11" s="3" t="s">
        <v>0</v>
      </c>
      <c r="E11" s="3" t="s">
        <v>0</v>
      </c>
      <c r="F11" s="3">
        <v>700</v>
      </c>
      <c r="G11" s="3" t="s">
        <v>1</v>
      </c>
      <c r="H11" s="3" t="s">
        <v>1</v>
      </c>
      <c r="I11" s="20">
        <f ca="1">SUMPRODUCT(SUMIF(INDIRECT(TEXT(DATE(2013,ROW(INDIRECT("1:"&amp;$O$1)),1),"mmmm")&amp;"!B2:B313"),$B11,INDIRECT(TEXT(DATE(2013,ROW(INDIRECT("1:"&amp;$O$1)),1),"mmmm")&amp;"!M2:M13")))</f>
        <v>-50</v>
      </c>
      <c r="J11" s="3" t="s">
        <v>0</v>
      </c>
      <c r="K11" s="3" t="s">
        <v>0</v>
      </c>
      <c r="L11" s="3" t="s">
        <v>0</v>
      </c>
      <c r="M11" s="5">
        <f ca="1">F11-I11</f>
        <v>750</v>
      </c>
      <c r="N11" s="1"/>
      <c r="P11" s="2"/>
      <c r="Q11" s="2"/>
      <c r="R11" s="2"/>
      <c r="S11" s="2"/>
      <c r="T11" s="2"/>
      <c r="U11" s="2" t="s">
        <v>12</v>
      </c>
      <c r="V11" s="2"/>
      <c r="W11" s="2"/>
      <c r="X11" s="2" t="s">
        <v>13</v>
      </c>
      <c r="Y11" s="2"/>
      <c r="Z11" s="2"/>
      <c r="AA11" s="2"/>
      <c r="AB11" s="2" t="s">
        <v>14</v>
      </c>
    </row>
    <row r="12" spans="1:28">
      <c r="A12" s="2"/>
      <c r="B12" s="2"/>
      <c r="C12" s="2"/>
      <c r="D12" s="2"/>
      <c r="E12" s="2"/>
      <c r="F12" s="2"/>
      <c r="G12" s="2"/>
      <c r="H12" s="2"/>
      <c r="I12" s="5"/>
      <c r="J12" s="2"/>
      <c r="K12" s="2"/>
      <c r="L12" s="2"/>
      <c r="M12" s="2"/>
    </row>
    <row r="13" spans="1:28">
      <c r="A13" s="13" t="s">
        <v>5</v>
      </c>
      <c r="B13" s="13"/>
      <c r="C13" s="13"/>
      <c r="D13" s="13"/>
      <c r="E13" s="13"/>
      <c r="F13" s="13">
        <f>SUM(F4:F12)</f>
        <v>3390</v>
      </c>
      <c r="G13" s="13"/>
      <c r="H13" s="13"/>
      <c r="I13" s="13">
        <f ca="1">SUM(I4:I12)</f>
        <v>2390</v>
      </c>
      <c r="J13" s="13"/>
      <c r="K13" s="13"/>
      <c r="L13" s="13"/>
      <c r="M13" s="13">
        <f ca="1">SUM(M4:M12)</f>
        <v>1000</v>
      </c>
    </row>
    <row r="14" spans="1:2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8">
      <c r="A15" s="2"/>
      <c r="B15" s="8" t="s">
        <v>19</v>
      </c>
      <c r="C15" s="2" t="s">
        <v>25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28">
      <c r="A16" s="2"/>
      <c r="B16" s="7" t="s">
        <v>26</v>
      </c>
      <c r="C16" s="2" t="s">
        <v>27</v>
      </c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2"/>
      <c r="B17" s="12" t="s">
        <v>28</v>
      </c>
      <c r="C17" s="2" t="s">
        <v>29</v>
      </c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2"/>
      <c r="B18" s="11" t="s">
        <v>23</v>
      </c>
      <c r="C18" s="2" t="s">
        <v>30</v>
      </c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février</vt:lpstr>
      <vt:lpstr>mars</vt:lpstr>
      <vt:lpstr>avril</vt:lpstr>
      <vt:lpstr>mai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Dédé</cp:lastModifiedBy>
  <dcterms:created xsi:type="dcterms:W3CDTF">2013-12-07T09:35:43Z</dcterms:created>
  <dcterms:modified xsi:type="dcterms:W3CDTF">2013-12-07T20:53:08Z</dcterms:modified>
</cp:coreProperties>
</file>