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Pluviométrie actuelle " sheetId="2" r:id="rId1"/>
  </sheets>
  <definedNames>
    <definedName name="Cible">'Pluviométrie actuelle '!$K$8</definedName>
    <definedName name="solver_eng" localSheetId="0" hidden="1">1</definedName>
    <definedName name="solver_neg" localSheetId="0" hidden="1">1</definedName>
    <definedName name="solver_num" localSheetId="0" hidden="1">0</definedName>
    <definedName name="solver_opt" localSheetId="0" hidden="1">'Pluviométrie actuelle '!$F$9</definedName>
    <definedName name="solver_typ" localSheetId="0" hidden="1">3</definedName>
    <definedName name="solver_val" localSheetId="0" hidden="1">60</definedName>
    <definedName name="solver_ver" localSheetId="0" hidden="1">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5" i="2" l="1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L9" i="2"/>
  <c r="J6" i="2" l="1"/>
  <c r="J7" i="2" l="1"/>
  <c r="K9" i="2"/>
  <c r="C24" i="2"/>
  <c r="J10" i="2"/>
  <c r="G6" i="2" l="1"/>
  <c r="C6" i="2"/>
  <c r="C22" i="2"/>
  <c r="C19" i="2"/>
  <c r="C16" i="2"/>
  <c r="C17" i="2"/>
  <c r="C10" i="2"/>
  <c r="C7" i="2"/>
  <c r="C23" i="2"/>
  <c r="C20" i="2"/>
  <c r="C21" i="2"/>
  <c r="C18" i="2"/>
  <c r="C15" i="2"/>
  <c r="C12" i="2"/>
  <c r="C13" i="2"/>
  <c r="C14" i="2"/>
  <c r="C11" i="2"/>
  <c r="C8" i="2"/>
  <c r="C9" i="2"/>
  <c r="F10" i="2"/>
</calcChain>
</file>

<file path=xl/sharedStrings.xml><?xml version="1.0" encoding="utf-8"?>
<sst xmlns="http://schemas.openxmlformats.org/spreadsheetml/2006/main" count="8" uniqueCount="8">
  <si>
    <t>Jour</t>
  </si>
  <si>
    <t>mm</t>
  </si>
  <si>
    <t>Quantité d'eau restante avant battance (mm)</t>
  </si>
  <si>
    <t>Date aujourd'hui :</t>
  </si>
  <si>
    <t>Cumul des précipitations depuis le semis (mm)</t>
  </si>
  <si>
    <t>Date semis :</t>
  </si>
  <si>
    <t>Depuis le:</t>
  </si>
  <si>
    <t>Cible (mm)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</si>
</sst>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14" fontId="0" fillId="0" borderId="0" xfId="0" applyNumberFormat="1"/>
    <xf numFmtId="0" fontId="1" fillId="0" borderId="0" xfId="0" applyFont="1" applyFill="1" applyBorder="1"/>
    <xf numFmtId="0" fontId="0" fillId="0" borderId="1" xfId="0" applyFill="1" applyBorder="1"/>
    <xf numFmtId="0" fontId="0" fillId="0" borderId="0" xfId="0" applyBorder="1" applyAlignment="1">
      <alignment horizontal="center"/>
    </xf>
    <xf numFmtId="0" fontId="0" fillId="0" borderId="0" xfId="0" applyBorder="1" applyAlignment="1"/>
    <xf numFmtId="0" fontId="0" fillId="0" borderId="2" xfId="0" applyFill="1" applyBorder="1"/>
    <xf numFmtId="0" fontId="0" fillId="3" borderId="0" xfId="0" applyFill="1"/>
    <xf numFmtId="14" fontId="0" fillId="2" borderId="0" xfId="0" applyNumberFormat="1" applyFill="1"/>
  </cellXfs>
  <cellStyles count="1">
    <cellStyle name="Normal" xfId="0" builtinId="0"/>
  </cellStyles>
  <dxfs count="1"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175261</xdr:colOff>
      <xdr:row>20</xdr:row>
      <xdr:rowOff>60960</xdr:rowOff>
    </xdr:from>
    <xdr:ext cx="5943600" cy="609013"/>
    <xdr:sp macro="" textlink="">
      <xdr:nvSpPr>
        <xdr:cNvPr id="2" name="ZoneTexte 1"/>
        <xdr:cNvSpPr txBox="1"/>
      </xdr:nvSpPr>
      <xdr:spPr>
        <a:xfrm>
          <a:off x="3345181" y="3718560"/>
          <a:ext cx="5943600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Maintenant je voudrais savoir si c'est possible de partir de la date d'aujourd'hui et de cumuler les précipitations jusque 60 mm (schéma = V2). Une fois les 60 mm atteints il faudrait renvoyer la date correspondant au 60 mm.</a:t>
          </a:r>
          <a:endParaRPr lang="fr-FR" sz="1100"/>
        </a:p>
      </xdr:txBody>
    </xdr:sp>
    <xdr:clientData/>
  </xdr:oneCellAnchor>
  <xdr:oneCellAnchor>
    <xdr:from>
      <xdr:col>8</xdr:col>
      <xdr:colOff>541020</xdr:colOff>
      <xdr:row>2</xdr:row>
      <xdr:rowOff>60960</xdr:rowOff>
    </xdr:from>
    <xdr:ext cx="848758" cy="311496"/>
    <xdr:sp macro="[0]!Cherche_Date" textlink="">
      <xdr:nvSpPr>
        <xdr:cNvPr id="3" name="ZoneTexte 2"/>
        <xdr:cNvSpPr txBox="1"/>
      </xdr:nvSpPr>
      <xdr:spPr>
        <a:xfrm>
          <a:off x="9555480" y="426720"/>
          <a:ext cx="848758" cy="311496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Chercher</a:t>
          </a:r>
        </a:p>
      </xdr:txBody>
    </xdr:sp>
    <xdr:clientData/>
  </xdr:oneCellAnchor>
  <xdr:twoCellAnchor>
    <xdr:from>
      <xdr:col>8</xdr:col>
      <xdr:colOff>1051560</xdr:colOff>
      <xdr:row>13</xdr:row>
      <xdr:rowOff>0</xdr:rowOff>
    </xdr:from>
    <xdr:to>
      <xdr:col>12</xdr:col>
      <xdr:colOff>266700</xdr:colOff>
      <xdr:row>24</xdr:row>
      <xdr:rowOff>22860</xdr:rowOff>
    </xdr:to>
    <xdr:sp macro="" textlink="">
      <xdr:nvSpPr>
        <xdr:cNvPr id="4" name="Bulle ronde 3"/>
        <xdr:cNvSpPr/>
      </xdr:nvSpPr>
      <xdr:spPr>
        <a:xfrm>
          <a:off x="10066020" y="2377440"/>
          <a:ext cx="3307080" cy="2034540"/>
        </a:xfrm>
        <a:prstGeom prst="wedgeEllipseCallout">
          <a:avLst>
            <a:gd name="adj1" fmla="val -45948"/>
            <a:gd name="adj2" fmla="val -6446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u="sng">
              <a:solidFill>
                <a:srgbClr val="7030A0"/>
              </a:solidFill>
            </a:rPr>
            <a:t>Solution Solveur </a:t>
          </a:r>
        </a:p>
        <a:p>
          <a:pPr algn="l"/>
          <a:r>
            <a:rPr lang="fr-FR" sz="1100"/>
            <a:t>1)</a:t>
          </a:r>
          <a:r>
            <a:rPr lang="fr-FR" sz="1100" baseline="0"/>
            <a:t> Renseigner la cible en K8</a:t>
          </a:r>
        </a:p>
        <a:p>
          <a:pPr algn="l"/>
          <a:r>
            <a:rPr lang="fr-FR" sz="1100" baseline="0"/>
            <a:t>2) Cliquer sur le Bouton "Chercher"</a:t>
          </a:r>
          <a:endParaRPr lang="fr-FR" sz="1100"/>
        </a:p>
        <a:p>
          <a:pPr algn="l"/>
          <a:endParaRPr lang="fr-FR" sz="1100"/>
        </a:p>
        <a:p>
          <a:pPr algn="l"/>
          <a:r>
            <a:rPr lang="fr-FR" sz="1100"/>
            <a:t>- Date</a:t>
          </a:r>
          <a:r>
            <a:rPr lang="fr-FR" sz="1100" baseline="0"/>
            <a:t> à 1 jour près</a:t>
          </a:r>
        </a:p>
        <a:p>
          <a:pPr algn="l"/>
          <a:r>
            <a:rPr lang="fr-FR" sz="1100" baseline="0"/>
            <a:t>- Erreur si la valeur cible n'est pas présente</a:t>
          </a:r>
          <a:endParaRPr lang="fr-FR" sz="1100"/>
        </a:p>
      </xdr:txBody>
    </xdr:sp>
    <xdr:clientData/>
  </xdr:twoCellAnchor>
  <xdr:twoCellAnchor>
    <xdr:from>
      <xdr:col>5</xdr:col>
      <xdr:colOff>518160</xdr:colOff>
      <xdr:row>12</xdr:row>
      <xdr:rowOff>106680</xdr:rowOff>
    </xdr:from>
    <xdr:to>
      <xdr:col>8</xdr:col>
      <xdr:colOff>76200</xdr:colOff>
      <xdr:row>19</xdr:row>
      <xdr:rowOff>7620</xdr:rowOff>
    </xdr:to>
    <xdr:sp macro="" textlink="">
      <xdr:nvSpPr>
        <xdr:cNvPr id="5" name="Bulle ronde 4"/>
        <xdr:cNvSpPr/>
      </xdr:nvSpPr>
      <xdr:spPr>
        <a:xfrm>
          <a:off x="4480560" y="2301240"/>
          <a:ext cx="4610100" cy="1181100"/>
        </a:xfrm>
        <a:prstGeom prst="wedgeEllipseCallout">
          <a:avLst>
            <a:gd name="adj1" fmla="val -15277"/>
            <a:gd name="adj2" fmla="val -8137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Solution Formule</a:t>
          </a:r>
        </a:p>
        <a:p>
          <a:pPr algn="l"/>
          <a:r>
            <a:rPr lang="fr-FR" sz="1100"/>
            <a:t>Avec colonne C supplémentaire (Masquer si besoin)</a:t>
          </a:r>
        </a:p>
      </xdr:txBody>
    </xdr:sp>
    <xdr:clientData/>
  </xdr:twoCellAnchor>
  <xdr:oneCellAnchor>
    <xdr:from>
      <xdr:col>8</xdr:col>
      <xdr:colOff>518160</xdr:colOff>
      <xdr:row>25</xdr:row>
      <xdr:rowOff>15240</xdr:rowOff>
    </xdr:from>
    <xdr:ext cx="4089709" cy="264560"/>
    <xdr:sp macro="" textlink="">
      <xdr:nvSpPr>
        <xdr:cNvPr id="6" name="ZoneTexte 5"/>
        <xdr:cNvSpPr txBox="1"/>
      </xdr:nvSpPr>
      <xdr:spPr>
        <a:xfrm>
          <a:off x="9532620" y="4587240"/>
          <a:ext cx="4089709" cy="264560"/>
        </a:xfrm>
        <a:prstGeom prst="rect">
          <a:avLst/>
        </a:prstGeom>
        <a:solidFill>
          <a:srgbClr val="FF0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Les 60 mm n'existant pas sur ce tableau, on renseigne le choix en K8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L67"/>
  <sheetViews>
    <sheetView tabSelected="1" topLeftCell="A2" zoomScaleNormal="100" workbookViewId="0">
      <selection activeCell="J12" sqref="J12"/>
    </sheetView>
  </sheetViews>
  <sheetFormatPr baseColWidth="10" defaultRowHeight="14.4" x14ac:dyDescent="0.3"/>
  <cols>
    <col min="6" max="6" width="42.44140625" customWidth="1"/>
    <col min="7" max="7" width="19.6640625" bestFit="1" customWidth="1"/>
    <col min="9" max="9" width="16.6640625" customWidth="1"/>
    <col min="10" max="10" width="19.88671875" customWidth="1"/>
  </cols>
  <sheetData>
    <row r="4" spans="1:12" x14ac:dyDescent="0.3">
      <c r="A4" s="10"/>
      <c r="B4" s="10"/>
      <c r="C4" s="10"/>
      <c r="D4" s="10"/>
      <c r="F4" s="7"/>
      <c r="G4" s="7"/>
    </row>
    <row r="5" spans="1:12" x14ac:dyDescent="0.3">
      <c r="A5" s="5" t="s">
        <v>0</v>
      </c>
      <c r="B5" s="5" t="s">
        <v>1</v>
      </c>
      <c r="C5" s="9"/>
      <c r="D5" s="9"/>
    </row>
    <row r="6" spans="1:12" x14ac:dyDescent="0.3">
      <c r="A6" s="2">
        <v>43160</v>
      </c>
      <c r="B6" s="1">
        <v>0</v>
      </c>
      <c r="C6">
        <f ca="1">IF(A6&lt;=TODAY(),SUM(OFFSET(INDIRECT("A"&amp;MATCH($J$7,$A:$A,0)),,1,-ROWS($B6:B$24),1)),"")</f>
        <v>27</v>
      </c>
      <c r="F6" t="s">
        <v>4</v>
      </c>
      <c r="G6" s="3">
        <f ca="1">SUMIFS(B6:B66,A6:A66,"&gt;="&amp;J6,A6:A66,"&lt;="&amp;J7)</f>
        <v>27</v>
      </c>
      <c r="I6" t="s">
        <v>5</v>
      </c>
      <c r="J6" s="6">
        <f>DATE(2018, 3, 1)</f>
        <v>43160</v>
      </c>
    </row>
    <row r="7" spans="1:12" x14ac:dyDescent="0.3">
      <c r="A7" s="2">
        <v>43161</v>
      </c>
      <c r="B7" s="1">
        <v>0</v>
      </c>
      <c r="C7">
        <f ca="1">IF(A7&lt;=TODAY(),SUM(OFFSET(INDIRECT("A"&amp;MATCH($J$7,$A:$A,0)),,1,-ROWS($B7:B$24),1)),"")</f>
        <v>27</v>
      </c>
      <c r="F7" t="s">
        <v>2</v>
      </c>
      <c r="G7" s="3"/>
      <c r="I7" t="s">
        <v>3</v>
      </c>
      <c r="J7" s="6">
        <f ca="1">TODAY()</f>
        <v>43178</v>
      </c>
    </row>
    <row r="8" spans="1:12" x14ac:dyDescent="0.3">
      <c r="A8" s="2">
        <v>43162</v>
      </c>
      <c r="B8" s="1">
        <v>0</v>
      </c>
      <c r="C8">
        <f ca="1">IF(A8&lt;=TODAY(),SUM(OFFSET(INDIRECT("A"&amp;MATCH($J$7,$A:$A,0)),,1,-ROWS($B8:B$24),1)),"")</f>
        <v>27</v>
      </c>
      <c r="I8" s="12" t="s">
        <v>7</v>
      </c>
      <c r="J8" s="12"/>
      <c r="K8" s="12">
        <v>22</v>
      </c>
    </row>
    <row r="9" spans="1:12" x14ac:dyDescent="0.3">
      <c r="A9" s="2">
        <v>43163</v>
      </c>
      <c r="B9" s="1">
        <v>0</v>
      </c>
      <c r="C9">
        <f ca="1">IF(A9&lt;=TODAY(),SUM(OFFSET(INDIRECT("A"&amp;MATCH($J$7,$A:$A,0)),,1,-ROWS($B9:B$24),1)),"")</f>
        <v>27</v>
      </c>
      <c r="K9">
        <f ca="1">SUM(OFFSET(INDIRECT("A"&amp;MATCH($J$7,$A:$A,0)),,1,-$K$10,1))</f>
        <v>22</v>
      </c>
      <c r="L9" t="str">
        <f ca="1">IFERROR(SUM(OFFSET(INDIRECT("A"&amp;MATCH($K$7,$A:$A,0)),,1,-$L$10,1)),"")</f>
        <v/>
      </c>
    </row>
    <row r="10" spans="1:12" x14ac:dyDescent="0.3">
      <c r="A10" s="2">
        <v>43164</v>
      </c>
      <c r="B10" s="1">
        <v>4</v>
      </c>
      <c r="C10">
        <f ca="1">IF(A10&lt;=TODAY(),SUM(OFFSET(INDIRECT("A"&amp;MATCH($J$7,$A:$A,0)),,1,-ROWS($B10:B$24),1)),"")</f>
        <v>27</v>
      </c>
      <c r="F10" s="13">
        <f ca="1">INDIRECT("A"&amp;MATCH(Cible,C:C,0))</f>
        <v>43166</v>
      </c>
      <c r="I10" t="s">
        <v>6</v>
      </c>
      <c r="J10" s="13">
        <f ca="1">OFFSET(INDIRECT("A"&amp;MATCH($J$7,$A:$A,0)),-ROUNDUP($K$10,1),)</f>
        <v>43165</v>
      </c>
      <c r="K10">
        <v>13.2</v>
      </c>
    </row>
    <row r="11" spans="1:12" x14ac:dyDescent="0.3">
      <c r="A11" s="2">
        <v>43165</v>
      </c>
      <c r="B11" s="1">
        <v>1</v>
      </c>
      <c r="C11">
        <f ca="1">IF(A11&lt;=TODAY(),SUM(OFFSET(INDIRECT("A"&amp;MATCH($J$7,$A:$A,0)),,1,-ROWS($B11:B$24),1)),"")</f>
        <v>23</v>
      </c>
    </row>
    <row r="12" spans="1:12" x14ac:dyDescent="0.3">
      <c r="A12" s="2">
        <v>43166</v>
      </c>
      <c r="B12" s="1">
        <v>0</v>
      </c>
      <c r="C12">
        <f ca="1">IF(A12&lt;=TODAY(),SUM(OFFSET(INDIRECT("A"&amp;MATCH($J$7,$A:$A,0)),,1,-ROWS($B12:B$24),1)),"")</f>
        <v>22</v>
      </c>
    </row>
    <row r="13" spans="1:12" x14ac:dyDescent="0.3">
      <c r="A13" s="2">
        <v>43167</v>
      </c>
      <c r="B13" s="1">
        <v>3</v>
      </c>
      <c r="C13">
        <f ca="1">IF(A13&lt;=TODAY(),SUM(OFFSET(INDIRECT("A"&amp;MATCH($J$7,$A:$A,0)),,1,-ROWS($B13:B$24),1)),"")</f>
        <v>22</v>
      </c>
    </row>
    <row r="14" spans="1:12" x14ac:dyDescent="0.3">
      <c r="A14" s="2">
        <v>43168</v>
      </c>
      <c r="B14" s="1">
        <v>0</v>
      </c>
      <c r="C14">
        <f ca="1">IF(A14&lt;=TODAY(),SUM(OFFSET(INDIRECT("A"&amp;MATCH($J$7,$A:$A,0)),,1,-ROWS($B14:B$24),1)),"")</f>
        <v>19</v>
      </c>
    </row>
    <row r="15" spans="1:12" x14ac:dyDescent="0.3">
      <c r="A15" s="2">
        <v>43169</v>
      </c>
      <c r="B15" s="8">
        <v>0</v>
      </c>
      <c r="C15">
        <f ca="1">IF(A15&lt;=TODAY(),SUM(OFFSET(INDIRECT("A"&amp;MATCH($J$7,$A:$A,0)),,1,-ROWS($B15:B$24),1)),"")</f>
        <v>19</v>
      </c>
    </row>
    <row r="16" spans="1:12" x14ac:dyDescent="0.3">
      <c r="A16" s="2">
        <v>43170</v>
      </c>
      <c r="B16" s="1">
        <v>3</v>
      </c>
      <c r="C16">
        <f ca="1">IF(A16&lt;=TODAY(),SUM(OFFSET(INDIRECT("A"&amp;MATCH($J$7,$A:$A,0)),,1,-ROWS($B16:B$24),1)),"")</f>
        <v>19</v>
      </c>
    </row>
    <row r="17" spans="1:7" x14ac:dyDescent="0.3">
      <c r="A17" s="2">
        <v>43171</v>
      </c>
      <c r="B17" s="1">
        <v>2</v>
      </c>
      <c r="C17">
        <f ca="1">IF(A17&lt;=TODAY(),SUM(OFFSET(INDIRECT("A"&amp;MATCH($J$7,$A:$A,0)),,1,-ROWS($B17:B$24),1)),"")</f>
        <v>16</v>
      </c>
    </row>
    <row r="18" spans="1:7" x14ac:dyDescent="0.3">
      <c r="A18" s="2">
        <v>43172</v>
      </c>
      <c r="B18" s="1">
        <v>3</v>
      </c>
      <c r="C18">
        <f ca="1">IF(A18&lt;=TODAY(),SUM(OFFSET(INDIRECT("A"&amp;MATCH($J$7,$A:$A,0)),,1,-ROWS($B18:B$24),1)),"")</f>
        <v>14</v>
      </c>
    </row>
    <row r="19" spans="1:7" x14ac:dyDescent="0.3">
      <c r="A19" s="2">
        <v>43173</v>
      </c>
      <c r="B19" s="1">
        <v>1</v>
      </c>
      <c r="C19">
        <f ca="1">IF(A19&lt;=TODAY(),SUM(OFFSET(INDIRECT("A"&amp;MATCH($J$7,$A:$A,0)),,1,-ROWS($B19:B$24),1)),"")</f>
        <v>11</v>
      </c>
    </row>
    <row r="20" spans="1:7" x14ac:dyDescent="0.3">
      <c r="A20" s="2">
        <v>43174</v>
      </c>
      <c r="B20" s="1">
        <v>2</v>
      </c>
      <c r="C20">
        <f ca="1">IF(A20&lt;=TODAY(),SUM(OFFSET(INDIRECT("A"&amp;MATCH($J$7,$A:$A,0)),,1,-ROWS($B20:B$24),1)),"")</f>
        <v>10</v>
      </c>
    </row>
    <row r="21" spans="1:7" x14ac:dyDescent="0.3">
      <c r="A21" s="2">
        <v>43175</v>
      </c>
      <c r="B21" s="1">
        <v>3</v>
      </c>
      <c r="C21">
        <f ca="1">IF(A21&lt;=TODAY(),SUM(OFFSET(INDIRECT("A"&amp;MATCH($J$7,$A:$A,0)),,1,-ROWS($B21:B$24),1)),"")</f>
        <v>8</v>
      </c>
    </row>
    <row r="22" spans="1:7" x14ac:dyDescent="0.3">
      <c r="A22" s="2">
        <v>43176</v>
      </c>
      <c r="B22" s="1">
        <v>1</v>
      </c>
      <c r="C22">
        <f ca="1">IF(A22&lt;=TODAY(),SUM(OFFSET(INDIRECT("A"&amp;MATCH($J$7,$A:$A,0)),,1,-ROWS($B22:B$24),1)),"")</f>
        <v>5</v>
      </c>
    </row>
    <row r="23" spans="1:7" x14ac:dyDescent="0.3">
      <c r="A23" s="2">
        <v>43177</v>
      </c>
      <c r="B23" s="1">
        <v>2</v>
      </c>
      <c r="C23">
        <f ca="1">IF(A23&lt;=TODAY(),SUM(OFFSET(INDIRECT("A"&amp;MATCH($J$7,$A:$A,0)),,1,-ROWS($B23:B$24),1)),"")</f>
        <v>4</v>
      </c>
    </row>
    <row r="24" spans="1:7" x14ac:dyDescent="0.3">
      <c r="A24" s="2">
        <v>43178</v>
      </c>
      <c r="B24" s="1">
        <v>2</v>
      </c>
      <c r="C24">
        <f ca="1">IF(A24&lt;=TODAY(),SUM(OFFSET(INDIRECT("A"&amp;MATCH($J$7,$A:$A,0)),,1,-ROWS($B$24:B24),1)),"")</f>
        <v>2</v>
      </c>
      <c r="G24" s="3"/>
    </row>
    <row r="25" spans="1:7" x14ac:dyDescent="0.3">
      <c r="A25" s="2">
        <v>43179</v>
      </c>
      <c r="B25" s="1">
        <v>2</v>
      </c>
      <c r="C25" t="str">
        <f ca="1">IF(A25&lt;=TODAY(),SUM(OFFSET(INDIRECT("A"&amp;MATCH($J$7,$A:$A,0)),,1,-ROWS($B$24:B25),1)),"")</f>
        <v/>
      </c>
      <c r="G25" s="3"/>
    </row>
    <row r="26" spans="1:7" x14ac:dyDescent="0.3">
      <c r="A26" s="2">
        <v>43180</v>
      </c>
      <c r="B26" s="1">
        <v>3</v>
      </c>
      <c r="C26" t="str">
        <f ca="1">IF(A26&lt;=TODAY(),SUM(OFFSET(INDIRECT("A"&amp;MATCH($J$7,$A:$A,0)),,1,-ROWS($B$24:B26),1)),"")</f>
        <v/>
      </c>
      <c r="G26" s="4"/>
    </row>
    <row r="27" spans="1:7" x14ac:dyDescent="0.3">
      <c r="A27" s="2">
        <v>43181</v>
      </c>
      <c r="B27" s="1">
        <v>3</v>
      </c>
      <c r="C27" t="str">
        <f ca="1">IF(A27&lt;=TODAY(),SUM(OFFSET(INDIRECT("A"&amp;MATCH($J$7,$A:$A,0)),,1,-ROWS($B$24:B27),1)),"")</f>
        <v/>
      </c>
    </row>
    <row r="28" spans="1:7" x14ac:dyDescent="0.3">
      <c r="A28" s="2">
        <v>43182</v>
      </c>
      <c r="B28" s="1">
        <v>6</v>
      </c>
      <c r="C28" t="str">
        <f ca="1">IF(A28&lt;=TODAY(),SUM(OFFSET(INDIRECT("A"&amp;MATCH($J$7,$A:$A,0)),,1,-ROWS($B$24:B28),1)),"")</f>
        <v/>
      </c>
    </row>
    <row r="29" spans="1:7" x14ac:dyDescent="0.3">
      <c r="A29" s="2">
        <v>43183</v>
      </c>
      <c r="B29" s="1">
        <v>3</v>
      </c>
      <c r="C29" t="str">
        <f ca="1">IF(A29&lt;=TODAY(),SUM(OFFSET(INDIRECT("A"&amp;MATCH($J$7,$A:$A,0)),,1,-ROWS($B$24:B29),1)),"")</f>
        <v/>
      </c>
    </row>
    <row r="30" spans="1:7" x14ac:dyDescent="0.3">
      <c r="A30" s="2">
        <v>43184</v>
      </c>
      <c r="B30" s="1">
        <v>3</v>
      </c>
      <c r="C30" t="str">
        <f ca="1">IF(A30&lt;=TODAY(),SUM(OFFSET(INDIRECT("A"&amp;MATCH($J$7,$A:$A,0)),,1,-ROWS($B$24:B30),1)),"")</f>
        <v/>
      </c>
    </row>
    <row r="31" spans="1:7" x14ac:dyDescent="0.3">
      <c r="A31" s="2">
        <v>43185</v>
      </c>
      <c r="B31" s="1">
        <v>1</v>
      </c>
      <c r="C31" t="str">
        <f ca="1">IF(A31&lt;=TODAY(),SUM(OFFSET(INDIRECT("A"&amp;MATCH($J$7,$A:$A,0)),,1,-ROWS($B$24:B31),1)),"")</f>
        <v/>
      </c>
    </row>
    <row r="32" spans="1:7" x14ac:dyDescent="0.3">
      <c r="A32" s="2">
        <v>43186</v>
      </c>
      <c r="B32" s="1">
        <v>3</v>
      </c>
      <c r="C32" t="str">
        <f ca="1">IF(A32&lt;=TODAY(),SUM(OFFSET(INDIRECT("A"&amp;MATCH($J$7,$A:$A,0)),,1,-ROWS($B$24:B32),1)),"")</f>
        <v/>
      </c>
    </row>
    <row r="33" spans="1:3" x14ac:dyDescent="0.3">
      <c r="A33" s="2">
        <v>43187</v>
      </c>
      <c r="B33" s="1">
        <v>1</v>
      </c>
      <c r="C33" t="str">
        <f ca="1">IF(A33&lt;=TODAY(),SUM(OFFSET(INDIRECT("A"&amp;MATCH($J$7,$A:$A,0)),,1,-ROWS($B$24:B33),1)),"")</f>
        <v/>
      </c>
    </row>
    <row r="34" spans="1:3" x14ac:dyDescent="0.3">
      <c r="A34" s="2">
        <v>43188</v>
      </c>
      <c r="B34" s="1">
        <v>2</v>
      </c>
      <c r="C34" t="str">
        <f ca="1">IF(A34&lt;=TODAY(),SUM(OFFSET(INDIRECT("A"&amp;MATCH($J$7,$A:$A,0)),,1,-ROWS($B$24:B34),1)),"")</f>
        <v/>
      </c>
    </row>
    <row r="35" spans="1:3" x14ac:dyDescent="0.3">
      <c r="A35" s="2">
        <v>43189</v>
      </c>
      <c r="B35" s="1">
        <v>1</v>
      </c>
      <c r="C35" t="str">
        <f ca="1">IF(A35&lt;=TODAY(),SUM(OFFSET(INDIRECT("A"&amp;MATCH($J$7,$A:$A,0)),,1,-ROWS($B$24:B35),1)),"")</f>
        <v/>
      </c>
    </row>
    <row r="36" spans="1:3" x14ac:dyDescent="0.3">
      <c r="A36" s="2">
        <v>43190</v>
      </c>
      <c r="B36" s="1">
        <v>2</v>
      </c>
      <c r="C36" t="str">
        <f ca="1">IF(A36&lt;=TODAY(),SUM(OFFSET(INDIRECT("A"&amp;MATCH($J$7,$A:$A,0)),,1,-ROWS($B$24:B36),1)),"")</f>
        <v/>
      </c>
    </row>
    <row r="37" spans="1:3" x14ac:dyDescent="0.3">
      <c r="A37" s="2">
        <v>43191</v>
      </c>
      <c r="B37" s="1">
        <v>4</v>
      </c>
      <c r="C37" t="str">
        <f ca="1">IF(A37&lt;=TODAY(),SUM(OFFSET(INDIRECT("A"&amp;MATCH($J$7,$A:$A,0)),,1,-ROWS($B$24:B37),1)),"")</f>
        <v/>
      </c>
    </row>
    <row r="38" spans="1:3" x14ac:dyDescent="0.3">
      <c r="A38" s="2">
        <v>43192</v>
      </c>
      <c r="B38" s="1">
        <v>5</v>
      </c>
      <c r="C38" t="str">
        <f ca="1">IF(A38&lt;=TODAY(),SUM(OFFSET(INDIRECT("A"&amp;MATCH($J$7,$A:$A,0)),,1,-ROWS($B$24:B38),1)),"")</f>
        <v/>
      </c>
    </row>
    <row r="39" spans="1:3" x14ac:dyDescent="0.3">
      <c r="A39" s="2">
        <v>43193</v>
      </c>
      <c r="B39" s="1">
        <v>6</v>
      </c>
      <c r="C39" t="str">
        <f ca="1">IF(A39&lt;=TODAY(),SUM(OFFSET(INDIRECT("A"&amp;MATCH($J$7,$A:$A,0)),,1,-ROWS($B$24:B39),1)),"")</f>
        <v/>
      </c>
    </row>
    <row r="40" spans="1:3" x14ac:dyDescent="0.3">
      <c r="A40" s="2">
        <v>43194</v>
      </c>
      <c r="B40" s="1">
        <v>4</v>
      </c>
      <c r="C40" t="str">
        <f ca="1">IF(A40&lt;=TODAY(),SUM(OFFSET(INDIRECT("A"&amp;MATCH($J$7,$A:$A,0)),,1,-ROWS($B$24:B40),1)),"")</f>
        <v/>
      </c>
    </row>
    <row r="41" spans="1:3" x14ac:dyDescent="0.3">
      <c r="A41" s="2">
        <v>43195</v>
      </c>
      <c r="B41" s="1">
        <v>1</v>
      </c>
      <c r="C41" t="str">
        <f ca="1">IF(A41&lt;=TODAY(),SUM(OFFSET(INDIRECT("A"&amp;MATCH($J$7,$A:$A,0)),,1,-ROWS($B$24:B41),1)),"")</f>
        <v/>
      </c>
    </row>
    <row r="42" spans="1:3" x14ac:dyDescent="0.3">
      <c r="A42" s="2">
        <v>43196</v>
      </c>
      <c r="B42" s="1">
        <v>2</v>
      </c>
      <c r="C42" t="str">
        <f ca="1">IF(A42&lt;=TODAY(),SUM(OFFSET(INDIRECT("A"&amp;MATCH($J$7,$A:$A,0)),,1,-ROWS($B$24:B42),1)),"")</f>
        <v/>
      </c>
    </row>
    <row r="43" spans="1:3" x14ac:dyDescent="0.3">
      <c r="A43" s="2">
        <v>43197</v>
      </c>
      <c r="B43" s="1">
        <v>3</v>
      </c>
      <c r="C43" t="str">
        <f ca="1">IF(A43&lt;=TODAY(),SUM(OFFSET(INDIRECT("A"&amp;MATCH($J$7,$A:$A,0)),,1,-ROWS($B$24:B43),1)),"")</f>
        <v/>
      </c>
    </row>
    <row r="44" spans="1:3" x14ac:dyDescent="0.3">
      <c r="A44" s="2">
        <v>43198</v>
      </c>
      <c r="B44" s="1">
        <v>5</v>
      </c>
      <c r="C44" t="str">
        <f ca="1">IF(A44&lt;=TODAY(),SUM(OFFSET(INDIRECT("A"&amp;MATCH($J$7,$A:$A,0)),,1,-ROWS($B$24:B44),1)),"")</f>
        <v/>
      </c>
    </row>
    <row r="45" spans="1:3" x14ac:dyDescent="0.3">
      <c r="A45" s="2">
        <v>43199</v>
      </c>
      <c r="B45" s="1">
        <v>4</v>
      </c>
      <c r="C45" t="str">
        <f ca="1">IF(A45&lt;=TODAY(),SUM(OFFSET(INDIRECT("A"&amp;MATCH($J$7,$A:$A,0)),,1,-ROWS($B$24:B45),1)),"")</f>
        <v/>
      </c>
    </row>
    <row r="46" spans="1:3" x14ac:dyDescent="0.3">
      <c r="A46" s="2">
        <v>43200</v>
      </c>
      <c r="B46" s="1">
        <v>2</v>
      </c>
      <c r="C46" t="str">
        <f ca="1">IF(A46&lt;=TODAY(),SUM(OFFSET(INDIRECT("A"&amp;MATCH($J$7,$A:$A,0)),,1,-ROWS($B$24:B46),1)),"")</f>
        <v/>
      </c>
    </row>
    <row r="47" spans="1:3" x14ac:dyDescent="0.3">
      <c r="A47" s="2">
        <v>43201</v>
      </c>
      <c r="B47" s="1">
        <v>1</v>
      </c>
      <c r="C47" t="str">
        <f ca="1">IF(A47&lt;=TODAY(),SUM(OFFSET(INDIRECT("A"&amp;MATCH($J$7,$A:$A,0)),,1,-ROWS($B$24:B47),1)),"")</f>
        <v/>
      </c>
    </row>
    <row r="48" spans="1:3" x14ac:dyDescent="0.3">
      <c r="A48" s="2">
        <v>43202</v>
      </c>
      <c r="B48" s="1">
        <v>3</v>
      </c>
      <c r="C48" t="str">
        <f ca="1">IF(A48&lt;=TODAY(),SUM(OFFSET(INDIRECT("A"&amp;MATCH($J$7,$A:$A,0)),,1,-ROWS($B$24:B48),1)),"")</f>
        <v/>
      </c>
    </row>
    <row r="49" spans="1:3" x14ac:dyDescent="0.3">
      <c r="A49" s="2">
        <v>43203</v>
      </c>
      <c r="B49" s="1">
        <v>5</v>
      </c>
      <c r="C49" t="str">
        <f ca="1">IF(A49&lt;=TODAY(),SUM(OFFSET(INDIRECT("A"&amp;MATCH($J$7,$A:$A,0)),,1,-ROWS($B$24:B49),1)),"")</f>
        <v/>
      </c>
    </row>
    <row r="50" spans="1:3" x14ac:dyDescent="0.3">
      <c r="A50" s="2">
        <v>43204</v>
      </c>
      <c r="B50" s="1">
        <v>1</v>
      </c>
      <c r="C50" t="str">
        <f ca="1">IF(A50&lt;=TODAY(),SUM(OFFSET(INDIRECT("A"&amp;MATCH($J$7,$A:$A,0)),,1,-ROWS($B$24:B50),1)),"")</f>
        <v/>
      </c>
    </row>
    <row r="51" spans="1:3" x14ac:dyDescent="0.3">
      <c r="A51" s="2">
        <v>43205</v>
      </c>
      <c r="B51" s="1">
        <v>3</v>
      </c>
      <c r="C51" t="str">
        <f ca="1">IF(A51&lt;=TODAY(),SUM(OFFSET(INDIRECT("A"&amp;MATCH($J$7,$A:$A,0)),,1,-ROWS($B$24:B51),1)),"")</f>
        <v/>
      </c>
    </row>
    <row r="52" spans="1:3" x14ac:dyDescent="0.3">
      <c r="A52" s="2">
        <v>43206</v>
      </c>
      <c r="B52" s="1">
        <v>4</v>
      </c>
      <c r="C52" t="str">
        <f ca="1">IF(A52&lt;=TODAY(),SUM(OFFSET(INDIRECT("A"&amp;MATCH($J$7,$A:$A,0)),,1,-ROWS($B$24:B52),1)),"")</f>
        <v/>
      </c>
    </row>
    <row r="53" spans="1:3" x14ac:dyDescent="0.3">
      <c r="A53" s="2">
        <v>43207</v>
      </c>
      <c r="B53" s="1">
        <v>2</v>
      </c>
      <c r="C53" t="str">
        <f ca="1">IF(A53&lt;=TODAY(),SUM(OFFSET(INDIRECT("A"&amp;MATCH($J$7,$A:$A,0)),,1,-ROWS($B$24:B53),1)),"")</f>
        <v/>
      </c>
    </row>
    <row r="54" spans="1:3" x14ac:dyDescent="0.3">
      <c r="A54" s="2">
        <v>43208</v>
      </c>
      <c r="B54" s="1">
        <v>6</v>
      </c>
      <c r="C54" t="str">
        <f ca="1">IF(A54&lt;=TODAY(),SUM(OFFSET(INDIRECT("A"&amp;MATCH($J$7,$A:$A,0)),,1,-ROWS($B$24:B54),1)),"")</f>
        <v/>
      </c>
    </row>
    <row r="55" spans="1:3" x14ac:dyDescent="0.3">
      <c r="A55" s="2">
        <v>43209</v>
      </c>
      <c r="B55" s="1">
        <v>1</v>
      </c>
      <c r="C55" t="str">
        <f ca="1">IF(A55&lt;=TODAY(),SUM(OFFSET(INDIRECT("A"&amp;MATCH($J$7,$A:$A,0)),,1,-ROWS($B$24:B55),1)),"")</f>
        <v/>
      </c>
    </row>
    <row r="56" spans="1:3" x14ac:dyDescent="0.3">
      <c r="A56" s="2">
        <v>43210</v>
      </c>
      <c r="B56" s="1">
        <v>2</v>
      </c>
      <c r="C56" t="str">
        <f ca="1">IF(A56&lt;=TODAY(),SUM(OFFSET(INDIRECT("A"&amp;MATCH($J$7,$A:$A,0)),,1,-ROWS($B$24:B56),1)),"")</f>
        <v/>
      </c>
    </row>
    <row r="57" spans="1:3" x14ac:dyDescent="0.3">
      <c r="A57" s="2">
        <v>43211</v>
      </c>
      <c r="B57" s="1">
        <v>4</v>
      </c>
      <c r="C57" t="str">
        <f ca="1">IF(A57&lt;=TODAY(),SUM(OFFSET(INDIRECT("A"&amp;MATCH($J$7,$A:$A,0)),,1,-ROWS($B$24:B57),1)),"")</f>
        <v/>
      </c>
    </row>
    <row r="58" spans="1:3" x14ac:dyDescent="0.3">
      <c r="A58" s="2">
        <v>43212</v>
      </c>
      <c r="B58" s="1">
        <v>3</v>
      </c>
      <c r="C58" t="str">
        <f ca="1">IF(A58&lt;=TODAY(),SUM(OFFSET(INDIRECT("A"&amp;MATCH($J$7,$A:$A,0)),,1,-ROWS($B$24:B58),1)),"")</f>
        <v/>
      </c>
    </row>
    <row r="59" spans="1:3" x14ac:dyDescent="0.3">
      <c r="A59" s="2">
        <v>43213</v>
      </c>
      <c r="B59" s="1">
        <v>2</v>
      </c>
      <c r="C59" t="str">
        <f ca="1">IF(A59&lt;=TODAY(),SUM(OFFSET(INDIRECT("A"&amp;MATCH($J$7,$A:$A,0)),,1,-ROWS($B$24:B59),1)),"")</f>
        <v/>
      </c>
    </row>
    <row r="60" spans="1:3" x14ac:dyDescent="0.3">
      <c r="A60" s="2">
        <v>43214</v>
      </c>
      <c r="B60" s="1">
        <v>0</v>
      </c>
      <c r="C60" t="str">
        <f ca="1">IF(A60&lt;=TODAY(),SUM(OFFSET(INDIRECT("A"&amp;MATCH($J$7,$A:$A,0)),,1,-ROWS($B$24:B60),1)),"")</f>
        <v/>
      </c>
    </row>
    <row r="61" spans="1:3" x14ac:dyDescent="0.3">
      <c r="A61" s="2">
        <v>43215</v>
      </c>
      <c r="B61" s="1">
        <v>6</v>
      </c>
      <c r="C61" t="str">
        <f ca="1">IF(A61&lt;=TODAY(),SUM(OFFSET(INDIRECT("A"&amp;MATCH($J$7,$A:$A,0)),,1,-ROWS($B$24:B61),1)),"")</f>
        <v/>
      </c>
    </row>
    <row r="62" spans="1:3" x14ac:dyDescent="0.3">
      <c r="A62" s="2">
        <v>43216</v>
      </c>
      <c r="B62" s="1">
        <v>10</v>
      </c>
      <c r="C62" t="str">
        <f ca="1">IF(A62&lt;=TODAY(),SUM(OFFSET(INDIRECT("A"&amp;MATCH($J$7,$A:$A,0)),,1,-ROWS($B$24:B62),1)),"")</f>
        <v/>
      </c>
    </row>
    <row r="63" spans="1:3" x14ac:dyDescent="0.3">
      <c r="A63" s="2">
        <v>43217</v>
      </c>
      <c r="B63" s="1">
        <v>2</v>
      </c>
      <c r="C63" t="str">
        <f ca="1">IF(A63&lt;=TODAY(),SUM(OFFSET(INDIRECT("A"&amp;MATCH($J$7,$A:$A,0)),,1,-ROWS($B$24:B63),1)),"")</f>
        <v/>
      </c>
    </row>
    <row r="64" spans="1:3" x14ac:dyDescent="0.3">
      <c r="A64" s="2">
        <v>43218</v>
      </c>
      <c r="B64" s="1">
        <v>3</v>
      </c>
      <c r="C64" t="str">
        <f ca="1">IF(A64&lt;=TODAY(),SUM(OFFSET(INDIRECT("A"&amp;MATCH($J$7,$A:$A,0)),,1,-ROWS($B$24:B64),1)),"")</f>
        <v/>
      </c>
    </row>
    <row r="65" spans="1:3" x14ac:dyDescent="0.3">
      <c r="A65" s="2">
        <v>43219</v>
      </c>
      <c r="B65" s="1">
        <v>4</v>
      </c>
      <c r="C65" t="str">
        <f ca="1">IF(A65&lt;=TODAY(),SUM(OFFSET(INDIRECT("A"&amp;MATCH($J$7,$A:$A,0)),,1,-ROWS($B$24:B65),1)),"")</f>
        <v/>
      </c>
    </row>
    <row r="66" spans="1:3" x14ac:dyDescent="0.3">
      <c r="A66" s="2">
        <v>43220</v>
      </c>
      <c r="B66" s="1">
        <v>5</v>
      </c>
      <c r="C66" t="str">
        <f ca="1">IF(A66&lt;=TODAY(),SUM(OFFSET(INDIRECT("A"&amp;MATCH($J$7,$A:$A,0)),,1,-ROWS($B$24:B66),1)),"")</f>
        <v/>
      </c>
    </row>
    <row r="67" spans="1:3" x14ac:dyDescent="0.3">
      <c r="B67" s="11"/>
    </row>
  </sheetData>
  <conditionalFormatting sqref="A6:C66">
    <cfRule type="expression" dxfId="0" priority="1">
      <formula>$C6=$K$8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Pluviométrie actuelle </vt:lpstr>
      <vt:lpstr>Cible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Dede</cp:lastModifiedBy>
  <dcterms:created xsi:type="dcterms:W3CDTF">2018-03-09T13:39:58Z</dcterms:created>
  <dcterms:modified xsi:type="dcterms:W3CDTF">2018-03-19T20:01:40Z</dcterms:modified>
</cp:coreProperties>
</file>