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Choix" sheetId="2" r:id="rId1"/>
    <sheet name="BD" sheetId="1" r:id="rId2"/>
  </sheets>
  <definedNames>
    <definedName name="Choix1">OFFSET(BD!$F$2,,,COUNTA(BD!$F:$F)-1)</definedName>
    <definedName name="Choix1BD">OFFSET(BD!$A$2,,,COUNTA(BD!$A:$A)-1)</definedName>
    <definedName name="Choix2BD">OFFSET(BD!$B$2,,,COUNTA(BD!$A:$A)-1)</definedName>
    <definedName name="Choix3BD">OFFSET(BD!$C$2,,,COUNTA(BD!$A:$A)-1)</definedName>
    <definedName name="Code">OFFSET(BD!$E$2,,,COUNTA(BD!$A:$A)-1)</definedName>
    <definedName name="ColChoix1">OFFSET(BD!$H$2,,,COUNTA(BD!$H:$H)-1)</definedName>
    <definedName name="ColChoix2">OFFSET(BD!$I$2,,,COUNTA(BD!$I:$I)-1)</definedName>
    <definedName name="_xlnm.Extract">BD!$H$1:$I$1</definedName>
    <definedName name="listeprix">OFFSET(Prix,MATCH(Choix!XEZ1,Choix1BD,0)-1+ MATCH(Choix!XFA1,OFFSET(Choix2BD,MATCH(Choix!XEZ1,Choix1BD,0)-1,),0)-1+ MATCH(Choix!XFB1,OFFSET(Choix3BD,MATCH(Choix!XFA1,Choix2BD,0)-1,),0)-1,0,SUMPRODUCT((Choix1BD=Choix!XEZ1)*(Choix2BD=Choix!XFA1)*(Choix3BD=Choix!XFB1)))</definedName>
    <definedName name="Prix">OFFSET(BD!$D$2,,,COUNTA(BD!$A:$A)-1)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2" l="1" a="1"/>
  <c r="D3" i="2" s="1"/>
  <c r="E3" i="2" s="1" a="1"/>
  <c r="E3" i="2" s="1"/>
  <c r="D4" i="2" a="1"/>
  <c r="D4" i="2" s="1"/>
  <c r="E4" i="2" s="1" a="1"/>
  <c r="E4" i="2" s="1"/>
  <c r="D5" i="2" a="1"/>
  <c r="D5" i="2" s="1"/>
  <c r="E5" i="2" s="1" a="1"/>
  <c r="E5" i="2" s="1"/>
  <c r="D6" i="2" a="1"/>
  <c r="D6" i="2" s="1"/>
  <c r="E6" i="2" s="1" a="1"/>
  <c r="E6" i="2" s="1"/>
  <c r="D7" i="2" a="1"/>
  <c r="D7" i="2" s="1"/>
  <c r="E7" i="2" s="1" a="1"/>
  <c r="E7" i="2" s="1"/>
  <c r="D8" i="2" a="1"/>
  <c r="D8" i="2" s="1"/>
  <c r="E8" i="2" s="1" a="1"/>
  <c r="E8" i="2" s="1"/>
  <c r="D9" i="2" a="1"/>
  <c r="D9" i="2" s="1"/>
  <c r="E9" i="2" s="1" a="1"/>
  <c r="E9" i="2" s="1"/>
  <c r="D10" i="2" a="1"/>
  <c r="D10" i="2" s="1"/>
  <c r="E10" i="2" s="1" a="1"/>
  <c r="E10" i="2" s="1"/>
  <c r="D11" i="2" a="1"/>
  <c r="D11" i="2" s="1"/>
  <c r="E11" i="2" s="1" a="1"/>
  <c r="E11" i="2" s="1"/>
  <c r="D12" i="2" a="1"/>
  <c r="D12" i="2" s="1"/>
  <c r="E12" i="2" s="1" a="1"/>
  <c r="E12" i="2" s="1"/>
  <c r="D13" i="2" a="1"/>
  <c r="D13" i="2" s="1"/>
  <c r="E13" i="2" s="1" a="1"/>
  <c r="E13" i="2" s="1"/>
  <c r="D14" i="2" a="1"/>
  <c r="D14" i="2" s="1"/>
  <c r="E14" i="2" s="1" a="1"/>
  <c r="E14" i="2" s="1"/>
  <c r="D15" i="2" a="1"/>
  <c r="D15" i="2" s="1"/>
  <c r="E15" i="2" s="1" a="1"/>
  <c r="E15" i="2" s="1"/>
  <c r="D16" i="2" a="1"/>
  <c r="D16" i="2" s="1"/>
  <c r="E16" i="2" s="1" a="1"/>
  <c r="E16" i="2" s="1"/>
  <c r="D17" i="2" a="1"/>
  <c r="D17" i="2" s="1"/>
  <c r="E17" i="2" s="1" a="1"/>
  <c r="E17" i="2" s="1"/>
  <c r="D18" i="2" a="1"/>
  <c r="D18" i="2" s="1"/>
  <c r="E18" i="2" s="1" a="1"/>
  <c r="E18" i="2" s="1"/>
  <c r="D19" i="2" a="1"/>
  <c r="D19" i="2" s="1"/>
  <c r="E19" i="2" s="1" a="1"/>
  <c r="E19" i="2" s="1"/>
  <c r="D20" i="2" a="1"/>
  <c r="D20" i="2" s="1"/>
  <c r="E20" i="2" s="1" a="1"/>
  <c r="E20" i="2" s="1"/>
  <c r="D21" i="2" a="1"/>
  <c r="D21" i="2" s="1"/>
  <c r="E21" i="2" s="1" a="1"/>
  <c r="E21" i="2" s="1"/>
  <c r="D22" i="2" a="1"/>
  <c r="D22" i="2" s="1"/>
  <c r="E22" i="2" s="1" a="1"/>
  <c r="E22" i="2" s="1"/>
  <c r="D23" i="2" a="1"/>
  <c r="D23" i="2" s="1"/>
  <c r="E23" i="2" s="1" a="1"/>
  <c r="E23" i="2" s="1"/>
  <c r="D24" i="2" a="1"/>
  <c r="D24" i="2" s="1"/>
  <c r="E24" i="2" s="1" a="1"/>
  <c r="E24" i="2" s="1"/>
  <c r="D25" i="2" a="1"/>
  <c r="D25" i="2" s="1"/>
  <c r="E25" i="2" s="1" a="1"/>
  <c r="E25" i="2" s="1"/>
  <c r="D26" i="2" a="1"/>
  <c r="D26" i="2" s="1"/>
  <c r="E26" i="2" s="1" a="1"/>
  <c r="E26" i="2" s="1"/>
  <c r="D27" i="2" a="1"/>
  <c r="D27" i="2" s="1"/>
  <c r="E27" i="2" s="1" a="1"/>
  <c r="E27" i="2" s="1"/>
  <c r="D28" i="2" a="1"/>
  <c r="D28" i="2" s="1"/>
  <c r="E28" i="2" s="1" a="1"/>
  <c r="E28" i="2" s="1"/>
  <c r="D2" i="2" a="1"/>
  <c r="D2" i="2" s="1"/>
  <c r="E2" i="2" s="1" a="1"/>
  <c r="E2" i="2" s="1"/>
  <c r="G2" i="2"/>
</calcChain>
</file>

<file path=xl/sharedStrings.xml><?xml version="1.0" encoding="utf-8"?>
<sst xmlns="http://schemas.openxmlformats.org/spreadsheetml/2006/main" count="322" uniqueCount="123">
  <si>
    <t>Choix1BD</t>
  </si>
  <si>
    <t>Choix2BD</t>
  </si>
  <si>
    <t>Choix3BD</t>
  </si>
  <si>
    <t>Prix</t>
  </si>
  <si>
    <t>Choix1</t>
  </si>
  <si>
    <t>Noms de champ</t>
  </si>
  <si>
    <t>Marque1</t>
  </si>
  <si>
    <t>Chemise</t>
  </si>
  <si>
    <t>Blanc</t>
  </si>
  <si>
    <t xml:space="preserve"> </t>
  </si>
  <si>
    <t>=DECALER(BD!$F$2;;;NBVAL(BD!$F:$F)-1)</t>
  </si>
  <si>
    <t>Bleu</t>
  </si>
  <si>
    <t>Marque2</t>
  </si>
  <si>
    <t>Pantalon</t>
  </si>
  <si>
    <t>=DECALER(BD!$A$2;;;NBVAL(BD!$A:$A)-1)</t>
  </si>
  <si>
    <t>Marque3</t>
  </si>
  <si>
    <t>Veste</t>
  </si>
  <si>
    <t>=DECALER(BD!$B$2;;;NBVAL(BD!$A:$A)-1)</t>
  </si>
  <si>
    <t>Marque4</t>
  </si>
  <si>
    <t>=DECALER(BD!$C$2;;;NBVAL(BD!$A:$A)-1)</t>
  </si>
  <si>
    <t>Noir</t>
  </si>
  <si>
    <t>ColChoix1</t>
  </si>
  <si>
    <t>=DECALER(BD!$H$2;;;NBVAL(BD!$H:$H)-1)</t>
  </si>
  <si>
    <t>Rouge</t>
  </si>
  <si>
    <t>=DECALER(BD!$I$2;;;NBVAL(BD!$I:$I)-1)</t>
  </si>
  <si>
    <t>Gilet</t>
  </si>
  <si>
    <t>=DECALER(BD!$D$2;;;NBVAL(BD!$A:$A)-1)</t>
  </si>
  <si>
    <t>Pull</t>
  </si>
  <si>
    <t>Bleue</t>
  </si>
  <si>
    <t>Noire</t>
  </si>
  <si>
    <t>Marron</t>
  </si>
  <si>
    <t>Violet</t>
  </si>
  <si>
    <t>Vert</t>
  </si>
  <si>
    <t>Blanche</t>
  </si>
  <si>
    <t>Choix2</t>
  </si>
  <si>
    <t>Choix3</t>
  </si>
  <si>
    <t>Extraire</t>
  </si>
  <si>
    <t>selectionner H1 et I1</t>
  </si>
  <si>
    <t>=BD!$H$1:$I$1</t>
  </si>
  <si>
    <t>ColChoix2</t>
  </si>
  <si>
    <t>selectionner A2 jusqu'à A28</t>
  </si>
  <si>
    <t>selectionner F2 jusqu'à F5</t>
  </si>
  <si>
    <t>selectionner F2 jusqu'à F11</t>
  </si>
  <si>
    <t>selectionner B2 jusqu'à B28</t>
  </si>
  <si>
    <t>selectionner C2 jusqu'à C28</t>
  </si>
  <si>
    <t>selectionner H2 jusqu'à H12</t>
  </si>
  <si>
    <t>selectionner I2 jusqu'à I12</t>
  </si>
  <si>
    <t>dans formule, définir un nom et taper Choix1 (dans nom) puis écrire la formule (dans fait référenceà)</t>
  </si>
  <si>
    <t>dans formule, définir un nom et taper Choix1BD (dans nom) puis écrire la formule (dans fait référenceà)</t>
  </si>
  <si>
    <t>dans formule, définir un nom et taper Choix2BD (dans nom) puis écrire la formule (dans fait référenceà)</t>
  </si>
  <si>
    <t>dans formule, définir un nom et taper Choix3BD (dans nom) puis écrire la formule (dans fait référenceà)</t>
  </si>
  <si>
    <t>dans formule, définir un nom et taper ColChoix1 (dans nom) puis écrire la formule (dans fait référenceà)</t>
  </si>
  <si>
    <t>dans formule, définir un nom et taper ColChoix2 (dans nom) puis écrire la formule (dans fait référenceà)</t>
  </si>
  <si>
    <t>dans formule, définir un nom et taper Prix (dans nom) puis écrire la formule (dans fait référenceà)</t>
  </si>
  <si>
    <t>dans formule, définir un nom et taper Extraire (dans nom) puis écrire la formule (dans fait référenceà)</t>
  </si>
  <si>
    <t>1ere liste:</t>
  </si>
  <si>
    <t>2e liste:</t>
  </si>
  <si>
    <t>3e liste:</t>
  </si>
  <si>
    <t>=Choix1</t>
  </si>
  <si>
    <t>=DECALER(ColChoix2;EQUIV(A2;ColChoix1;0)-1;0;NB.SI(ColChoix1;A2))</t>
  </si>
  <si>
    <t>=DECALER(Choix3BD;EQUIV(A2;Choix1BD;0)-1+ EQUIV(B2;DECALER(Choix2BD;EQUIV(A2;Choix1BD;0)-1;);0)-1;0;SOMMEPROD((Choix1BD=A2)*(Choix2BD=B2)))</t>
  </si>
  <si>
    <t>4e liste:</t>
  </si>
  <si>
    <t>Code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</si>
  <si>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</si>
  <si>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</si>
  <si>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</si>
  <si>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</si>
  <si>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</si>
  <si>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</si>
  <si>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</si>
  <si>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</si>
  <si>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</si>
  <si>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</si>
  <si>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</si>
  <si>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</si>
  <si>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</si>
  <si>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</si>
  <si>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</si>
  <si>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</si>
  <si>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</si>
  <si>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</si>
  <si>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</si>
  <si>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</si>
  <si>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</si>
  <si>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</si>
  <si>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</si>
  <si>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</si>
  <si>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</si>
  <si>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</si>
  <si>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az</t>
  </si>
  <si>
    <t>=DECALER(BD!$E$2;;;NBVAL(BD!$A:$A)-1)</t>
  </si>
  <si>
    <t>selectionner E2 jusqu'à E28</t>
  </si>
  <si>
    <t>dans formule, définir un nom et taper Code (dans nom) puis écrire la formule (dans fait référenceà)</t>
  </si>
  <si>
    <t>Dans validation de données, autoriser une liste et dans source taper la formule</t>
  </si>
  <si>
    <t>Dim I As Integer</t>
  </si>
  <si>
    <t xml:space="preserve">  If Target.Count &gt; 1 Then Exit Sub</t>
  </si>
  <si>
    <t xml:space="preserve">    Application.EnableEvents = False</t>
  </si>
  <si>
    <t xml:space="preserve">      Cells(Target.Row, I).ClearContents</t>
  </si>
  <si>
    <t xml:space="preserve">    Next I</t>
  </si>
  <si>
    <t xml:space="preserve">    Application.EnableEvents = True</t>
  </si>
  <si>
    <t xml:space="preserve">  End If</t>
  </si>
  <si>
    <t>Worsheet</t>
  </si>
  <si>
    <t>Change</t>
  </si>
  <si>
    <t>CODE VBA sur feuille Choix</t>
  </si>
  <si>
    <t xml:space="preserve">  If Not Intersect(Range("A2:A3000,B2:B3000,C2:C3000"), Target) Is Nothing Then</t>
  </si>
  <si>
    <t xml:space="preserve">    For I = Target.Column + 1 To 3</t>
  </si>
  <si>
    <t>supprime la valeur de B et C si</t>
  </si>
  <si>
    <t>on change la valeur A</t>
  </si>
  <si>
    <t>supprime la valeur de C si on</t>
  </si>
  <si>
    <t>change la valeur B</t>
  </si>
  <si>
    <t>Prix avec validation de données</t>
  </si>
  <si>
    <t>Prix avec formule vectorielle</t>
  </si>
  <si>
    <t>Colonne D, la formule vectorielle fonctionne</t>
  </si>
  <si>
    <t>si une seule valeur possible pour une meme combinaison A, B, C</t>
  </si>
  <si>
    <t>Mais par exemple Marque1-chemise-blanc on peut avoir prix=1</t>
  </si>
  <si>
    <t>ou prix=2 et la formule nous donne uniquement prix=1</t>
  </si>
  <si>
    <t>Du coup j'ai écris une formule avec validation des données autoriser</t>
  </si>
  <si>
    <t xml:space="preserve">une liste en piochant des exemples sur internet. Ma formule </t>
  </si>
  <si>
    <t>fonctionne sur certaines lignes mais pas sur d'autres et je n'arrive</t>
  </si>
  <si>
    <t>pas à comprendre pourquoi. De l'aide, SVP. Merci</t>
  </si>
  <si>
    <t>=DECALER(Prix;EQUIV(Choix!G23;Choix1BD;0)-1+ EQUIV(Choix!H23;DECALER(Choix2BD;EQUIV(Choix!G23;Choix1BD;0)-1;);0)-1+ EQUIV(Choix!I23;DECALER(Choix3BD;EQUIV(Choix!H23;Choix2BD;0)-1;);0)-1;0;SOMMEPROD((Choix1BD=Choix!G23)*(Choix2BD=Choix!H23)*(Choix3BD=Choix!I23)))</t>
  </si>
  <si>
    <t>listeprix</t>
  </si>
  <si>
    <t>=listeprix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</si>
</sst>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Verdana"/>
      <family val="2"/>
    </font>
    <font>
      <b/>
      <i/>
      <sz val="10"/>
      <color rgb="FF000000"/>
      <name val="Verdana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quotePrefix="1"/>
    <xf numFmtId="0" fontId="2" fillId="0" borderId="0" xfId="0" applyFont="1" applyAlignment="1">
      <alignment horizontal="left" vertical="center" readingOrder="1"/>
    </xf>
    <xf numFmtId="0" fontId="3" fillId="0" borderId="0" xfId="0" applyFont="1" applyAlignment="1">
      <alignment horizontal="left" vertical="center" readingOrder="1"/>
    </xf>
    <xf numFmtId="0" fontId="4" fillId="0" borderId="0" xfId="0" applyFont="1" applyAlignment="1">
      <alignment horizontal="left" vertical="center" readingOrder="1"/>
    </xf>
    <xf numFmtId="0" fontId="5" fillId="0" borderId="0" xfId="0" quotePrefix="1" applyFont="1" applyAlignment="1">
      <alignment horizontal="left" vertical="center" readingOrder="1"/>
    </xf>
    <xf numFmtId="0" fontId="6" fillId="0" borderId="0" xfId="0" applyFont="1"/>
    <xf numFmtId="0" fontId="7" fillId="0" borderId="0" xfId="0" applyFont="1"/>
    <xf numFmtId="0" fontId="0" fillId="0" borderId="0" xfId="0" applyAlignment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8"/>
  <sheetViews>
    <sheetView tabSelected="1" workbookViewId="0">
      <selection activeCell="E3" sqref="E3"/>
    </sheetView>
  </sheetViews>
  <sheetFormatPr baseColWidth="10" defaultRowHeight="14.4" x14ac:dyDescent="0.3"/>
  <cols>
    <col min="4" max="4" width="26.88671875" bestFit="1" customWidth="1"/>
    <col min="6" max="6" width="29.44140625" bestFit="1" customWidth="1"/>
  </cols>
  <sheetData>
    <row r="1" spans="1:9" x14ac:dyDescent="0.3">
      <c r="A1" t="s">
        <v>4</v>
      </c>
      <c r="B1" t="s">
        <v>34</v>
      </c>
      <c r="C1" t="s">
        <v>35</v>
      </c>
      <c r="D1" t="s">
        <v>111</v>
      </c>
      <c r="E1" t="s">
        <v>62</v>
      </c>
      <c r="F1" t="s">
        <v>110</v>
      </c>
    </row>
    <row r="2" spans="1:9" x14ac:dyDescent="0.3">
      <c r="A2" t="s">
        <v>6</v>
      </c>
      <c r="B2" t="s">
        <v>7</v>
      </c>
      <c r="C2" t="s">
        <v>8</v>
      </c>
      <c r="D2">
        <f t="array" aca="1" ref="D2" ca="1">IF(SUMPRODUCT((Choix1BD=A2)*(Choix2BD=B2)*(Choix3BD=C2))=SUMPRODUCT(($A$2:$A2=A2)*($B$2:$B2=B2)*($C$2:$C2=C2)),INDEX(Prix,MATCH(1,(Choix1BD=A2)*(Choix2BD=B2)*(Choix3BD=C2),0)),INDEX(OFFSET(Prix,SUMPRODUCT(($A$2:$A2=A2)*($B$2:$B2=B2)*($C$2:$C2=C2)),0),MATCH(1,(OFFSET(Choix1BD,SUMPRODUCT(($A$2:$A2=A2)*($B$2:$B2=B2)*($C$2:$C2=C2)),0)=A2)*(OFFSET(Choix2BD,SUMPRODUCT(($A$2:$A2=A2)*($B$2:$B2=B2)*($C$2:$C2=C2)),0)=B2)*(OFFSET(Choix3BD,SUMPRODUCT(($A$2:$A2=A2)*($B$2:$B2=B2)*($C$2:$C2=C2)),0)=C2),0)))</f>
        <v>2</v>
      </c>
      <c r="E2" t="str">
        <f t="array" aca="1" ref="E2" ca="1">IF(A2&lt;&gt;"",INDEX(Code,MATCH(1,(Choix1BD=A2)*(Choix2BD=B2)*(Choix3BD=C2)*(Prix=D2),0)),"")</f>
        <v>b</v>
      </c>
      <c r="F2">
        <v>1</v>
      </c>
      <c r="G2">
        <f ca="1">SUMPRODUCT((Choix1BD=A2)*(Choix2BD=B2)*(Choix3BD=C2),Prix)</f>
        <v>3</v>
      </c>
    </row>
    <row r="3" spans="1:9" x14ac:dyDescent="0.3">
      <c r="A3" t="s">
        <v>6</v>
      </c>
      <c r="B3" t="s">
        <v>7</v>
      </c>
      <c r="C3" t="s">
        <v>8</v>
      </c>
      <c r="D3">
        <f t="array" aca="1" ref="D3" ca="1">IF(SUMPRODUCT((Choix1BD=A3)*(Choix2BD=B3)*(Choix3BD=C3))=SUMPRODUCT(($A$2:$A3=A3)*($B$2:$B3=B3)*($C$2:$C3=C3)),INDEX(Prix,MATCH(1,(Choix1BD=A3)*(Choix2BD=B3)*(Choix3BD=C3),0)),INDEX(OFFSET(Prix,SUMPRODUCT(($A$2:$A3=A3)*($B$2:$B3=B3)*($C$2:$C3=C3)),0),MATCH(1,(OFFSET(Choix1BD,SUMPRODUCT(($A$2:$A3=A3)*($B$2:$B3=B3)*($C$2:$C3=C3)),0)=A3)*(OFFSET(Choix2BD,SUMPRODUCT(($A$2:$A3=A3)*($B$2:$B3=B3)*($C$2:$C3=C3)),0)=B3)*(OFFSET(Choix3BD,SUMPRODUCT(($A$2:$A3=A3)*($B$2:$B3=B3)*($C$2:$C3=C3)),0)=C3),0)))</f>
        <v>1</v>
      </c>
      <c r="E3" t="str">
        <f t="array" aca="1" ref="E3" ca="1">IF(A3&lt;&gt;"",INDEX(Code,MATCH(1,(Choix1BD=A3)*(Choix2BD=B3)*(Choix3BD=C3)*(Prix=D3),0)),"")</f>
        <v>a</v>
      </c>
      <c r="F3">
        <v>1</v>
      </c>
      <c r="I3" t="s">
        <v>112</v>
      </c>
    </row>
    <row r="4" spans="1:9" x14ac:dyDescent="0.3">
      <c r="A4" t="s">
        <v>6</v>
      </c>
      <c r="B4" t="s">
        <v>13</v>
      </c>
      <c r="C4" t="s">
        <v>8</v>
      </c>
      <c r="D4">
        <f t="array" aca="1" ref="D4" ca="1">IF(SUMPRODUCT((Choix1BD=A4)*(Choix2BD=B4)*(Choix3BD=C4))=SUMPRODUCT(($A$2:$A4=A4)*($B$2:$B4=B4)*($C$2:$C4=C4)),INDEX(Prix,MATCH(1,(Choix1BD=A4)*(Choix2BD=B4)*(Choix3BD=C4),0)),INDEX(OFFSET(Prix,SUMPRODUCT(($A$2:$A4=A4)*($B$2:$B4=B4)*($C$2:$C4=C4)),0),MATCH(1,(OFFSET(Choix1BD,SUMPRODUCT(($A$2:$A4=A4)*($B$2:$B4=B4)*($C$2:$C4=C4)),0)=A4)*(OFFSET(Choix2BD,SUMPRODUCT(($A$2:$A4=A4)*($B$2:$B4=B4)*($C$2:$C4=C4)),0)=B4)*(OFFSET(Choix3BD,SUMPRODUCT(($A$2:$A4=A4)*($B$2:$B4=B4)*($C$2:$C4=C4)),0)=C4),0)))</f>
        <v>3</v>
      </c>
      <c r="E4" t="str">
        <f t="array" aca="1" ref="E4" ca="1">IF(A4&lt;&gt;"",INDEX(Code,MATCH(1,(Choix1BD=A4)*(Choix2BD=B4)*(Choix3BD=C4)*(Prix=D4),0)),"")</f>
        <v>c</v>
      </c>
      <c r="F4">
        <v>3</v>
      </c>
      <c r="I4" t="s">
        <v>113</v>
      </c>
    </row>
    <row r="5" spans="1:9" x14ac:dyDescent="0.3">
      <c r="A5" t="s">
        <v>6</v>
      </c>
      <c r="B5" t="s">
        <v>13</v>
      </c>
      <c r="C5" t="s">
        <v>11</v>
      </c>
      <c r="D5">
        <f t="array" aca="1" ref="D5" ca="1">IF(SUMPRODUCT((Choix1BD=A5)*(Choix2BD=B5)*(Choix3BD=C5))=SUMPRODUCT(($A$2:$A5=A5)*($B$2:$B5=B5)*($C$2:$C5=C5)),INDEX(Prix,MATCH(1,(Choix1BD=A5)*(Choix2BD=B5)*(Choix3BD=C5),0)),INDEX(OFFSET(Prix,SUMPRODUCT(($A$2:$A5=A5)*($B$2:$B5=B5)*($C$2:$C5=C5)),0),MATCH(1,(OFFSET(Choix1BD,SUMPRODUCT(($A$2:$A5=A5)*($B$2:$B5=B5)*($C$2:$C5=C5)),0)=A5)*(OFFSET(Choix2BD,SUMPRODUCT(($A$2:$A5=A5)*($B$2:$B5=B5)*($C$2:$C5=C5)),0)=B5)*(OFFSET(Choix3BD,SUMPRODUCT(($A$2:$A5=A5)*($B$2:$B5=B5)*($C$2:$C5=C5)),0)=C5),0)))</f>
        <v>4</v>
      </c>
      <c r="E5" t="str">
        <f t="array" aca="1" ref="E5" ca="1">IF(A5&lt;&gt;"",INDEX(Code,MATCH(1,(Choix1BD=A5)*(Choix2BD=B5)*(Choix3BD=C5)*(Prix=D5),0)),"")</f>
        <v>d</v>
      </c>
      <c r="F5">
        <v>4</v>
      </c>
      <c r="I5" t="s">
        <v>114</v>
      </c>
    </row>
    <row r="6" spans="1:9" x14ac:dyDescent="0.3">
      <c r="A6" t="s">
        <v>6</v>
      </c>
      <c r="B6" t="s">
        <v>13</v>
      </c>
      <c r="C6" t="s">
        <v>20</v>
      </c>
      <c r="D6">
        <f t="array" aca="1" ref="D6" ca="1">IF(SUMPRODUCT((Choix1BD=A6)*(Choix2BD=B6)*(Choix3BD=C6))=SUMPRODUCT(($A$2:$A6=A6)*($B$2:$B6=B6)*($C$2:$C6=C6)),INDEX(Prix,MATCH(1,(Choix1BD=A6)*(Choix2BD=B6)*(Choix3BD=C6),0)),INDEX(OFFSET(Prix,SUMPRODUCT(($A$2:$A6=A6)*($B$2:$B6=B6)*($C$2:$C6=C6)),0),MATCH(1,(OFFSET(Choix1BD,SUMPRODUCT(($A$2:$A6=A6)*($B$2:$B6=B6)*($C$2:$C6=C6)),0)=A6)*(OFFSET(Choix2BD,SUMPRODUCT(($A$2:$A6=A6)*($B$2:$B6=B6)*($C$2:$C6=C6)),0)=B6)*(OFFSET(Choix3BD,SUMPRODUCT(($A$2:$A6=A6)*($B$2:$B6=B6)*($C$2:$C6=C6)),0)=C6),0)))</f>
        <v>5</v>
      </c>
      <c r="E6" t="str">
        <f t="array" aca="1" ref="E6" ca="1">IF(A6&lt;&gt;"",INDEX(Code,MATCH(1,(Choix1BD=A6)*(Choix2BD=B6)*(Choix3BD=C6)*(Prix=D6),0)),"")</f>
        <v>e</v>
      </c>
      <c r="F6">
        <v>5</v>
      </c>
      <c r="I6" t="s">
        <v>115</v>
      </c>
    </row>
    <row r="7" spans="1:9" x14ac:dyDescent="0.3">
      <c r="A7" t="s">
        <v>6</v>
      </c>
      <c r="B7" t="s">
        <v>13</v>
      </c>
      <c r="C7" t="s">
        <v>20</v>
      </c>
      <c r="D7">
        <f t="array" aca="1" ref="D7" ca="1">IF(SUMPRODUCT((Choix1BD=A7)*(Choix2BD=B7)*(Choix3BD=C7))=SUMPRODUCT(($A$2:$A7=A7)*($B$2:$B7=B7)*($C$2:$C7=C7)),INDEX(Prix,MATCH(1,(Choix1BD=A7)*(Choix2BD=B7)*(Choix3BD=C7),0)),INDEX(OFFSET(Prix,SUMPRODUCT(($A$2:$A7=A7)*($B$2:$B7=B7)*($C$2:$C7=C7)),0),MATCH(1,(OFFSET(Choix1BD,SUMPRODUCT(($A$2:$A7=A7)*($B$2:$B7=B7)*($C$2:$C7=C7)),0)=A7)*(OFFSET(Choix2BD,SUMPRODUCT(($A$2:$A7=A7)*($B$2:$B7=B7)*($C$2:$C7=C7)),0)=B7)*(OFFSET(Choix3BD,SUMPRODUCT(($A$2:$A7=A7)*($B$2:$B7=B7)*($C$2:$C7=C7)),0)=C7),0)))</f>
        <v>5</v>
      </c>
      <c r="E7" t="str">
        <f t="array" aca="1" ref="E7" ca="1">IF(A7&lt;&gt;"",INDEX(Code,MATCH(1,(Choix1BD=A7)*(Choix2BD=B7)*(Choix3BD=C7)*(Prix=D7),0)),"")</f>
        <v>e</v>
      </c>
      <c r="F7">
        <v>6</v>
      </c>
    </row>
    <row r="8" spans="1:9" x14ac:dyDescent="0.3">
      <c r="A8" t="s">
        <v>6</v>
      </c>
      <c r="B8" t="s">
        <v>16</v>
      </c>
      <c r="C8" t="s">
        <v>8</v>
      </c>
      <c r="D8">
        <f t="array" aca="1" ref="D8" ca="1">IF(SUMPRODUCT((Choix1BD=A8)*(Choix2BD=B8)*(Choix3BD=C8))=SUMPRODUCT(($A$2:$A8=A8)*($B$2:$B8=B8)*($C$2:$C8=C8)),INDEX(Prix,MATCH(1,(Choix1BD=A8)*(Choix2BD=B8)*(Choix3BD=C8),0)),INDEX(OFFSET(Prix,SUMPRODUCT(($A$2:$A8=A8)*($B$2:$B8=B8)*($C$2:$C8=C8)),0),MATCH(1,(OFFSET(Choix1BD,SUMPRODUCT(($A$2:$A8=A8)*($B$2:$B8=B8)*($C$2:$C8=C8)),0)=A8)*(OFFSET(Choix2BD,SUMPRODUCT(($A$2:$A8=A8)*($B$2:$B8=B8)*($C$2:$C8=C8)),0)=B8)*(OFFSET(Choix3BD,SUMPRODUCT(($A$2:$A8=A8)*($B$2:$B8=B8)*($C$2:$C8=C8)),0)=C8),0)))</f>
        <v>7</v>
      </c>
      <c r="E8" t="str">
        <f t="array" aca="1" ref="E8" ca="1">IF(A8&lt;&gt;"",INDEX(Code,MATCH(1,(Choix1BD=A8)*(Choix2BD=B8)*(Choix3BD=C8)*(Prix=D8),0)),"")</f>
        <v>g</v>
      </c>
      <c r="F8">
        <v>7</v>
      </c>
    </row>
    <row r="9" spans="1:9" x14ac:dyDescent="0.3">
      <c r="A9" t="s">
        <v>6</v>
      </c>
      <c r="B9" t="s">
        <v>16</v>
      </c>
      <c r="C9" t="s">
        <v>11</v>
      </c>
      <c r="D9">
        <f t="array" aca="1" ref="D9" ca="1">IF(SUMPRODUCT((Choix1BD=A9)*(Choix2BD=B9)*(Choix3BD=C9))=SUMPRODUCT(($A$2:$A9=A9)*($B$2:$B9=B9)*($C$2:$C9=C9)),INDEX(Prix,MATCH(1,(Choix1BD=A9)*(Choix2BD=B9)*(Choix3BD=C9),0)),INDEX(OFFSET(Prix,SUMPRODUCT(($A$2:$A9=A9)*($B$2:$B9=B9)*($C$2:$C9=C9)),0),MATCH(1,(OFFSET(Choix1BD,SUMPRODUCT(($A$2:$A9=A9)*($B$2:$B9=B9)*($C$2:$C9=C9)),0)=A9)*(OFFSET(Choix2BD,SUMPRODUCT(($A$2:$A9=A9)*($B$2:$B9=B9)*($C$2:$C9=C9)),0)=B9)*(OFFSET(Choix3BD,SUMPRODUCT(($A$2:$A9=A9)*($B$2:$B9=B9)*($C$2:$C9=C9)),0)=C9),0)))</f>
        <v>8</v>
      </c>
      <c r="E9" t="str">
        <f t="array" aca="1" ref="E9" ca="1">IF(A9&lt;&gt;"",INDEX(Code,MATCH(1,(Choix1BD=A9)*(Choix2BD=B9)*(Choix3BD=C9)*(Prix=D9),0)),"")</f>
        <v>h</v>
      </c>
      <c r="F9">
        <v>8</v>
      </c>
      <c r="I9" t="s">
        <v>116</v>
      </c>
    </row>
    <row r="10" spans="1:9" x14ac:dyDescent="0.3">
      <c r="A10" t="s">
        <v>6</v>
      </c>
      <c r="B10" t="s">
        <v>16</v>
      </c>
      <c r="C10" t="s">
        <v>23</v>
      </c>
      <c r="D10">
        <f t="array" aca="1" ref="D10" ca="1">IF(SUMPRODUCT((Choix1BD=A10)*(Choix2BD=B10)*(Choix3BD=C10))=SUMPRODUCT(($A$2:$A10=A10)*($B$2:$B10=B10)*($C$2:$C10=C10)),INDEX(Prix,MATCH(1,(Choix1BD=A10)*(Choix2BD=B10)*(Choix3BD=C10),0)),INDEX(OFFSET(Prix,SUMPRODUCT(($A$2:$A10=A10)*($B$2:$B10=B10)*($C$2:$C10=C10)),0),MATCH(1,(OFFSET(Choix1BD,SUMPRODUCT(($A$2:$A10=A10)*($B$2:$B10=B10)*($C$2:$C10=C10)),0)=A10)*(OFFSET(Choix2BD,SUMPRODUCT(($A$2:$A10=A10)*($B$2:$B10=B10)*($C$2:$C10=C10)),0)=B10)*(OFFSET(Choix3BD,SUMPRODUCT(($A$2:$A10=A10)*($B$2:$B10=B10)*($C$2:$C10=C10)),0)=C10),0)))</f>
        <v>9</v>
      </c>
      <c r="E10" t="str">
        <f t="array" aca="1" ref="E10" ca="1">IF(A10&lt;&gt;"",INDEX(Code,MATCH(1,(Choix1BD=A10)*(Choix2BD=B10)*(Choix3BD=C10)*(Prix=D10),0)),"")</f>
        <v>i</v>
      </c>
      <c r="F10">
        <v>9</v>
      </c>
      <c r="I10" t="s">
        <v>117</v>
      </c>
    </row>
    <row r="11" spans="1:9" x14ac:dyDescent="0.3">
      <c r="A11" t="s">
        <v>12</v>
      </c>
      <c r="B11" t="s">
        <v>7</v>
      </c>
      <c r="C11" t="s">
        <v>28</v>
      </c>
      <c r="D11">
        <f t="array" aca="1" ref="D11" ca="1">IF(SUMPRODUCT((Choix1BD=A11)*(Choix2BD=B11)*(Choix3BD=C11))=SUMPRODUCT(($A$2:$A11=A11)*($B$2:$B11=B11)*($C$2:$C11=C11)),INDEX(Prix,MATCH(1,(Choix1BD=A11)*(Choix2BD=B11)*(Choix3BD=C11),0)),INDEX(OFFSET(Prix,SUMPRODUCT(($A$2:$A11=A11)*($B$2:$B11=B11)*($C$2:$C11=C11)),0),MATCH(1,(OFFSET(Choix1BD,SUMPRODUCT(($A$2:$A11=A11)*($B$2:$B11=B11)*($C$2:$C11=C11)),0)=A11)*(OFFSET(Choix2BD,SUMPRODUCT(($A$2:$A11=A11)*($B$2:$B11=B11)*($C$2:$C11=C11)),0)=B11)*(OFFSET(Choix3BD,SUMPRODUCT(($A$2:$A11=A11)*($B$2:$B11=B11)*($C$2:$C11=C11)),0)=C11),0)))</f>
        <v>10</v>
      </c>
      <c r="E11" t="str">
        <f t="array" aca="1" ref="E11" ca="1">IF(A11&lt;&gt;"",INDEX(Code,MATCH(1,(Choix1BD=A11)*(Choix2BD=B11)*(Choix3BD=C11)*(Prix=D11),0)),"")</f>
        <v>j</v>
      </c>
      <c r="F11" s="9">
        <v>19</v>
      </c>
      <c r="I11" t="s">
        <v>118</v>
      </c>
    </row>
    <row r="12" spans="1:9" x14ac:dyDescent="0.3">
      <c r="A12" t="s">
        <v>12</v>
      </c>
      <c r="B12" t="s">
        <v>7</v>
      </c>
      <c r="C12" t="s">
        <v>29</v>
      </c>
      <c r="D12">
        <f t="array" aca="1" ref="D12" ca="1">IF(SUMPRODUCT((Choix1BD=A12)*(Choix2BD=B12)*(Choix3BD=C12))=SUMPRODUCT(($A$2:$A12=A12)*($B$2:$B12=B12)*($C$2:$C12=C12)),INDEX(Prix,MATCH(1,(Choix1BD=A12)*(Choix2BD=B12)*(Choix3BD=C12),0)),INDEX(OFFSET(Prix,SUMPRODUCT(($A$2:$A12=A12)*($B$2:$B12=B12)*($C$2:$C12=C12)),0),MATCH(1,(OFFSET(Choix1BD,SUMPRODUCT(($A$2:$A12=A12)*($B$2:$B12=B12)*($C$2:$C12=C12)),0)=A12)*(OFFSET(Choix2BD,SUMPRODUCT(($A$2:$A12=A12)*($B$2:$B12=B12)*($C$2:$C12=C12)),0)=B12)*(OFFSET(Choix3BD,SUMPRODUCT(($A$2:$A12=A12)*($B$2:$B12=B12)*($C$2:$C12=C12)),0)=C12),0)))</f>
        <v>11</v>
      </c>
      <c r="E12" t="str">
        <f t="array" aca="1" ref="E12" ca="1">IF(A12&lt;&gt;"",INDEX(Code,MATCH(1,(Choix1BD=A12)*(Choix2BD=B12)*(Choix3BD=C12)*(Prix=D12),0)),"")</f>
        <v>k</v>
      </c>
      <c r="F12" s="9">
        <v>20</v>
      </c>
      <c r="I12" t="s">
        <v>119</v>
      </c>
    </row>
    <row r="13" spans="1:9" x14ac:dyDescent="0.3">
      <c r="A13" t="s">
        <v>12</v>
      </c>
      <c r="B13" t="s">
        <v>13</v>
      </c>
      <c r="C13" t="s">
        <v>8</v>
      </c>
      <c r="D13">
        <f t="array" aca="1" ref="D13" ca="1">IF(SUMPRODUCT((Choix1BD=A13)*(Choix2BD=B13)*(Choix3BD=C13))=SUMPRODUCT(($A$2:$A13=A13)*($B$2:$B13=B13)*($C$2:$C13=C13)),INDEX(Prix,MATCH(1,(Choix1BD=A13)*(Choix2BD=B13)*(Choix3BD=C13),0)),INDEX(OFFSET(Prix,SUMPRODUCT(($A$2:$A13=A13)*($B$2:$B13=B13)*($C$2:$C13=C13)),0),MATCH(1,(OFFSET(Choix1BD,SUMPRODUCT(($A$2:$A13=A13)*($B$2:$B13=B13)*($C$2:$C13=C13)),0)=A13)*(OFFSET(Choix2BD,SUMPRODUCT(($A$2:$A13=A13)*($B$2:$B13=B13)*($C$2:$C13=C13)),0)=B13)*(OFFSET(Choix3BD,SUMPRODUCT(($A$2:$A13=A13)*($B$2:$B13=B13)*($C$2:$C13=C13)),0)=C13),0)))</f>
        <v>12</v>
      </c>
      <c r="E13" t="str">
        <f t="array" aca="1" ref="E13" ca="1">IF(A13&lt;&gt;"",INDEX(Code,MATCH(1,(Choix1BD=A13)*(Choix2BD=B13)*(Choix3BD=C13)*(Prix=D13),0)),"")</f>
        <v>l</v>
      </c>
      <c r="F13">
        <v>12</v>
      </c>
    </row>
    <row r="14" spans="1:9" x14ac:dyDescent="0.3">
      <c r="A14" t="s">
        <v>12</v>
      </c>
      <c r="B14" t="s">
        <v>13</v>
      </c>
      <c r="C14" t="s">
        <v>11</v>
      </c>
      <c r="D14">
        <f t="array" aca="1" ref="D14" ca="1">IF(SUMPRODUCT((Choix1BD=A14)*(Choix2BD=B14)*(Choix3BD=C14))=SUMPRODUCT(($A$2:$A14=A14)*($B$2:$B14=B14)*($C$2:$C14=C14)),INDEX(Prix,MATCH(1,(Choix1BD=A14)*(Choix2BD=B14)*(Choix3BD=C14),0)),INDEX(OFFSET(Prix,SUMPRODUCT(($A$2:$A14=A14)*($B$2:$B14=B14)*($C$2:$C14=C14)),0),MATCH(1,(OFFSET(Choix1BD,SUMPRODUCT(($A$2:$A14=A14)*($B$2:$B14=B14)*($C$2:$C14=C14)),0)=A14)*(OFFSET(Choix2BD,SUMPRODUCT(($A$2:$A14=A14)*($B$2:$B14=B14)*($C$2:$C14=C14)),0)=B14)*(OFFSET(Choix3BD,SUMPRODUCT(($A$2:$A14=A14)*($B$2:$B14=B14)*($C$2:$C14=C14)),0)=C14),0)))</f>
        <v>13</v>
      </c>
      <c r="E14" t="str">
        <f t="array" aca="1" ref="E14" ca="1">IF(A14&lt;&gt;"",INDEX(Code,MATCH(1,(Choix1BD=A14)*(Choix2BD=B14)*(Choix3BD=C14)*(Prix=D14),0)),"")</f>
        <v>m</v>
      </c>
      <c r="F14">
        <v>13</v>
      </c>
    </row>
    <row r="15" spans="1:9" x14ac:dyDescent="0.3">
      <c r="A15" t="s">
        <v>12</v>
      </c>
      <c r="B15" t="s">
        <v>13</v>
      </c>
      <c r="C15" t="s">
        <v>30</v>
      </c>
      <c r="D15">
        <f t="array" aca="1" ref="D15" ca="1">IF(SUMPRODUCT((Choix1BD=A15)*(Choix2BD=B15)*(Choix3BD=C15))=SUMPRODUCT(($A$2:$A15=A15)*($B$2:$B15=B15)*($C$2:$C15=C15)),INDEX(Prix,MATCH(1,(Choix1BD=A15)*(Choix2BD=B15)*(Choix3BD=C15),0)),INDEX(OFFSET(Prix,SUMPRODUCT(($A$2:$A15=A15)*($B$2:$B15=B15)*($C$2:$C15=C15)),0),MATCH(1,(OFFSET(Choix1BD,SUMPRODUCT(($A$2:$A15=A15)*($B$2:$B15=B15)*($C$2:$C15=C15)),0)=A15)*(OFFSET(Choix2BD,SUMPRODUCT(($A$2:$A15=A15)*($B$2:$B15=B15)*($C$2:$C15=C15)),0)=B15)*(OFFSET(Choix3BD,SUMPRODUCT(($A$2:$A15=A15)*($B$2:$B15=B15)*($C$2:$C15=C15)),0)=C15),0)))</f>
        <v>14</v>
      </c>
      <c r="E15" t="str">
        <f t="array" aca="1" ref="E15" ca="1">IF(A15&lt;&gt;"",INDEX(Code,MATCH(1,(Choix1BD=A15)*(Choix2BD=B15)*(Choix3BD=C15)*(Prix=D15),0)),"")</f>
        <v>n</v>
      </c>
      <c r="F15" s="9">
        <v>23</v>
      </c>
    </row>
    <row r="16" spans="1:9" x14ac:dyDescent="0.3">
      <c r="A16" t="s">
        <v>12</v>
      </c>
      <c r="B16" t="s">
        <v>13</v>
      </c>
      <c r="C16" t="s">
        <v>31</v>
      </c>
      <c r="D16">
        <f t="array" aca="1" ref="D16" ca="1">IF(SUMPRODUCT((Choix1BD=A16)*(Choix2BD=B16)*(Choix3BD=C16))=SUMPRODUCT(($A$2:$A16=A16)*($B$2:$B16=B16)*($C$2:$C16=C16)),INDEX(Prix,MATCH(1,(Choix1BD=A16)*(Choix2BD=B16)*(Choix3BD=C16),0)),INDEX(OFFSET(Prix,SUMPRODUCT(($A$2:$A16=A16)*($B$2:$B16=B16)*($C$2:$C16=C16)),0),MATCH(1,(OFFSET(Choix1BD,SUMPRODUCT(($A$2:$A16=A16)*($B$2:$B16=B16)*($C$2:$C16=C16)),0)=A16)*(OFFSET(Choix2BD,SUMPRODUCT(($A$2:$A16=A16)*($B$2:$B16=B16)*($C$2:$C16=C16)),0)=B16)*(OFFSET(Choix3BD,SUMPRODUCT(($A$2:$A16=A16)*($B$2:$B16=B16)*($C$2:$C16=C16)),0)=C16),0)))</f>
        <v>15</v>
      </c>
      <c r="E16" t="str">
        <f t="array" aca="1" ref="E16" ca="1">IF(A16&lt;&gt;"",INDEX(Code,MATCH(1,(Choix1BD=A16)*(Choix2BD=B16)*(Choix3BD=C16)*(Prix=D16),0)),"")</f>
        <v>o</v>
      </c>
      <c r="F16" s="9">
        <v>24</v>
      </c>
    </row>
    <row r="17" spans="1:6" x14ac:dyDescent="0.3">
      <c r="A17" t="s">
        <v>12</v>
      </c>
      <c r="B17" t="s">
        <v>16</v>
      </c>
      <c r="C17" t="s">
        <v>28</v>
      </c>
      <c r="D17">
        <f t="array" aca="1" ref="D17" ca="1">IF(SUMPRODUCT((Choix1BD=A17)*(Choix2BD=B17)*(Choix3BD=C17))=SUMPRODUCT(($A$2:$A17=A17)*($B$2:$B17=B17)*($C$2:$C17=C17)),INDEX(Prix,MATCH(1,(Choix1BD=A17)*(Choix2BD=B17)*(Choix3BD=C17),0)),INDEX(OFFSET(Prix,SUMPRODUCT(($A$2:$A17=A17)*($B$2:$B17=B17)*($C$2:$C17=C17)),0),MATCH(1,(OFFSET(Choix1BD,SUMPRODUCT(($A$2:$A17=A17)*($B$2:$B17=B17)*($C$2:$C17=C17)),0)=A17)*(OFFSET(Choix2BD,SUMPRODUCT(($A$2:$A17=A17)*($B$2:$B17=B17)*($C$2:$C17=C17)),0)=B17)*(OFFSET(Choix3BD,SUMPRODUCT(($A$2:$A17=A17)*($B$2:$B17=B17)*($C$2:$C17=C17)),0)=C17),0)))</f>
        <v>16</v>
      </c>
      <c r="E17" t="str">
        <f t="array" aca="1" ref="E17" ca="1">IF(A17&lt;&gt;"",INDEX(Code,MATCH(1,(Choix1BD=A17)*(Choix2BD=B17)*(Choix3BD=C17)*(Prix=D17),0)),"")</f>
        <v>p</v>
      </c>
      <c r="F17" s="9">
        <v>19</v>
      </c>
    </row>
    <row r="18" spans="1:6" x14ac:dyDescent="0.3">
      <c r="A18" t="s">
        <v>15</v>
      </c>
      <c r="B18" t="s">
        <v>25</v>
      </c>
      <c r="C18" t="s">
        <v>8</v>
      </c>
      <c r="D18">
        <f t="array" aca="1" ref="D18" ca="1">IF(SUMPRODUCT((Choix1BD=A18)*(Choix2BD=B18)*(Choix3BD=C18))=SUMPRODUCT(($A$2:$A18=A18)*($B$2:$B18=B18)*($C$2:$C18=C18)),INDEX(Prix,MATCH(1,(Choix1BD=A18)*(Choix2BD=B18)*(Choix3BD=C18),0)),INDEX(OFFSET(Prix,SUMPRODUCT(($A$2:$A18=A18)*($B$2:$B18=B18)*($C$2:$C18=C18)),0),MATCH(1,(OFFSET(Choix1BD,SUMPRODUCT(($A$2:$A18=A18)*($B$2:$B18=B18)*($C$2:$C18=C18)),0)=A18)*(OFFSET(Choix2BD,SUMPRODUCT(($A$2:$A18=A18)*($B$2:$B18=B18)*($C$2:$C18=C18)),0)=B18)*(OFFSET(Choix3BD,SUMPRODUCT(($A$2:$A18=A18)*($B$2:$B18=B18)*($C$2:$C18=C18)),0)=C18),0)))</f>
        <v>17</v>
      </c>
      <c r="E18" t="str">
        <f t="array" aca="1" ref="E18" ca="1">IF(A18&lt;&gt;"",INDEX(Code,MATCH(1,(Choix1BD=A18)*(Choix2BD=B18)*(Choix3BD=C18)*(Prix=D18),0)),"")</f>
        <v>q</v>
      </c>
      <c r="F18">
        <v>17</v>
      </c>
    </row>
    <row r="19" spans="1:6" x14ac:dyDescent="0.3">
      <c r="A19" t="s">
        <v>15</v>
      </c>
      <c r="B19" t="s">
        <v>13</v>
      </c>
      <c r="C19" t="s">
        <v>8</v>
      </c>
      <c r="D19">
        <f t="array" aca="1" ref="D19" ca="1">IF(SUMPRODUCT((Choix1BD=A19)*(Choix2BD=B19)*(Choix3BD=C19))=SUMPRODUCT(($A$2:$A19=A19)*($B$2:$B19=B19)*($C$2:$C19=C19)),INDEX(Prix,MATCH(1,(Choix1BD=A19)*(Choix2BD=B19)*(Choix3BD=C19),0)),INDEX(OFFSET(Prix,SUMPRODUCT(($A$2:$A19=A19)*($B$2:$B19=B19)*($C$2:$C19=C19)),0),MATCH(1,(OFFSET(Choix1BD,SUMPRODUCT(($A$2:$A19=A19)*($B$2:$B19=B19)*($C$2:$C19=C19)),0)=A19)*(OFFSET(Choix2BD,SUMPRODUCT(($A$2:$A19=A19)*($B$2:$B19=B19)*($C$2:$C19=C19)),0)=B19)*(OFFSET(Choix3BD,SUMPRODUCT(($A$2:$A19=A19)*($B$2:$B19=B19)*($C$2:$C19=C19)),0)=C19),0)))</f>
        <v>18</v>
      </c>
      <c r="E19" t="str">
        <f t="array" aca="1" ref="E19" ca="1">IF(A19&lt;&gt;"",INDEX(Code,MATCH(1,(Choix1BD=A19)*(Choix2BD=B19)*(Choix3BD=C19)*(Prix=D19),0)),"")</f>
        <v>r</v>
      </c>
      <c r="F19">
        <v>18</v>
      </c>
    </row>
    <row r="20" spans="1:6" x14ac:dyDescent="0.3">
      <c r="A20" t="s">
        <v>15</v>
      </c>
      <c r="B20" t="s">
        <v>13</v>
      </c>
      <c r="C20" t="s">
        <v>11</v>
      </c>
      <c r="D20">
        <f t="array" aca="1" ref="D20" ca="1">IF(SUMPRODUCT((Choix1BD=A20)*(Choix2BD=B20)*(Choix3BD=C20))=SUMPRODUCT(($A$2:$A20=A20)*($B$2:$B20=B20)*($C$2:$C20=C20)),INDEX(Prix,MATCH(1,(Choix1BD=A20)*(Choix2BD=B20)*(Choix3BD=C20),0)),INDEX(OFFSET(Prix,SUMPRODUCT(($A$2:$A20=A20)*($B$2:$B20=B20)*($C$2:$C20=C20)),0),MATCH(1,(OFFSET(Choix1BD,SUMPRODUCT(($A$2:$A20=A20)*($B$2:$B20=B20)*($C$2:$C20=C20)),0)=A20)*(OFFSET(Choix2BD,SUMPRODUCT(($A$2:$A20=A20)*($B$2:$B20=B20)*($C$2:$C20=C20)),0)=B20)*(OFFSET(Choix3BD,SUMPRODUCT(($A$2:$A20=A20)*($B$2:$B20=B20)*($C$2:$C20=C20)),0)=C20),0)))</f>
        <v>19</v>
      </c>
      <c r="E20" t="str">
        <f t="array" aca="1" ref="E20" ca="1">IF(A20&lt;&gt;"",INDEX(Code,MATCH(1,(Choix1BD=A20)*(Choix2BD=B20)*(Choix3BD=C20)*(Prix=D20),0)),"")</f>
        <v>s</v>
      </c>
      <c r="F20">
        <v>19</v>
      </c>
    </row>
    <row r="21" spans="1:6" x14ac:dyDescent="0.3">
      <c r="A21" t="s">
        <v>15</v>
      </c>
      <c r="B21" t="s">
        <v>13</v>
      </c>
      <c r="C21" t="s">
        <v>30</v>
      </c>
      <c r="D21">
        <f t="array" aca="1" ref="D21" ca="1">IF(SUMPRODUCT((Choix1BD=A21)*(Choix2BD=B21)*(Choix3BD=C21))=SUMPRODUCT(($A$2:$A21=A21)*($B$2:$B21=B21)*($C$2:$C21=C21)),INDEX(Prix,MATCH(1,(Choix1BD=A21)*(Choix2BD=B21)*(Choix3BD=C21),0)),INDEX(OFFSET(Prix,SUMPRODUCT(($A$2:$A21=A21)*($B$2:$B21=B21)*($C$2:$C21=C21)),0),MATCH(1,(OFFSET(Choix1BD,SUMPRODUCT(($A$2:$A21=A21)*($B$2:$B21=B21)*($C$2:$C21=C21)),0)=A21)*(OFFSET(Choix2BD,SUMPRODUCT(($A$2:$A21=A21)*($B$2:$B21=B21)*($C$2:$C21=C21)),0)=B21)*(OFFSET(Choix3BD,SUMPRODUCT(($A$2:$A21=A21)*($B$2:$B21=B21)*($C$2:$C21=C21)),0)=C21),0)))</f>
        <v>20</v>
      </c>
      <c r="E21" t="str">
        <f t="array" aca="1" ref="E21" ca="1">IF(A21&lt;&gt;"",INDEX(Code,MATCH(1,(Choix1BD=A21)*(Choix2BD=B21)*(Choix3BD=C21)*(Prix=D21),0)),"")</f>
        <v>t</v>
      </c>
      <c r="F21" s="9"/>
    </row>
    <row r="22" spans="1:6" x14ac:dyDescent="0.3">
      <c r="A22" t="s">
        <v>15</v>
      </c>
      <c r="B22" t="s">
        <v>13</v>
      </c>
      <c r="C22" t="s">
        <v>32</v>
      </c>
      <c r="D22">
        <f t="array" aca="1" ref="D22" ca="1">IF(SUMPRODUCT((Choix1BD=A22)*(Choix2BD=B22)*(Choix3BD=C22))=SUMPRODUCT(($A$2:$A22=A22)*($B$2:$B22=B22)*($C$2:$C22=C22)),INDEX(Prix,MATCH(1,(Choix1BD=A22)*(Choix2BD=B22)*(Choix3BD=C22),0)),INDEX(OFFSET(Prix,SUMPRODUCT(($A$2:$A22=A22)*($B$2:$B22=B22)*($C$2:$C22=C22)),0),MATCH(1,(OFFSET(Choix1BD,SUMPRODUCT(($A$2:$A22=A22)*($B$2:$B22=B22)*($C$2:$C22=C22)),0)=A22)*(OFFSET(Choix2BD,SUMPRODUCT(($A$2:$A22=A22)*($B$2:$B22=B22)*($C$2:$C22=C22)),0)=B22)*(OFFSET(Choix3BD,SUMPRODUCT(($A$2:$A22=A22)*($B$2:$B22=B22)*($C$2:$C22=C22)),0)=C22),0)))</f>
        <v>21</v>
      </c>
      <c r="E22" t="str">
        <f t="array" aca="1" ref="E22" ca="1">IF(A22&lt;&gt;"",INDEX(Code,MATCH(1,(Choix1BD=A22)*(Choix2BD=B22)*(Choix3BD=C22)*(Prix=D22),0)),"")</f>
        <v>u</v>
      </c>
      <c r="F22" s="9"/>
    </row>
    <row r="23" spans="1:6" x14ac:dyDescent="0.3">
      <c r="A23" t="s">
        <v>15</v>
      </c>
      <c r="B23" t="s">
        <v>27</v>
      </c>
      <c r="C23" t="s">
        <v>11</v>
      </c>
      <c r="D23">
        <f t="array" aca="1" ref="D23" ca="1">IF(SUMPRODUCT((Choix1BD=A23)*(Choix2BD=B23)*(Choix3BD=C23))=SUMPRODUCT(($A$2:$A23=A23)*($B$2:$B23=B23)*($C$2:$C23=C23)),INDEX(Prix,MATCH(1,(Choix1BD=A23)*(Choix2BD=B23)*(Choix3BD=C23),0)),INDEX(OFFSET(Prix,SUMPRODUCT(($A$2:$A23=A23)*($B$2:$B23=B23)*($C$2:$C23=C23)),0),MATCH(1,(OFFSET(Choix1BD,SUMPRODUCT(($A$2:$A23=A23)*($B$2:$B23=B23)*($C$2:$C23=C23)),0)=A23)*(OFFSET(Choix2BD,SUMPRODUCT(($A$2:$A23=A23)*($B$2:$B23=B23)*($C$2:$C23=C23)),0)=B23)*(OFFSET(Choix3BD,SUMPRODUCT(($A$2:$A23=A23)*($B$2:$B23=B23)*($C$2:$C23=C23)),0)=C23),0)))</f>
        <v>22</v>
      </c>
      <c r="E23" t="str">
        <f t="array" aca="1" ref="E23" ca="1">IF(A23&lt;&gt;"",INDEX(Code,MATCH(1,(Choix1BD=A23)*(Choix2BD=B23)*(Choix3BD=C23)*(Prix=D23),0)),"")</f>
        <v>v</v>
      </c>
      <c r="F23">
        <v>22</v>
      </c>
    </row>
    <row r="24" spans="1:6" x14ac:dyDescent="0.3">
      <c r="A24" t="s">
        <v>15</v>
      </c>
      <c r="B24" t="s">
        <v>16</v>
      </c>
      <c r="C24" t="s">
        <v>33</v>
      </c>
      <c r="D24">
        <f t="array" aca="1" ref="D24" ca="1">IF(SUMPRODUCT((Choix1BD=A24)*(Choix2BD=B24)*(Choix3BD=C24))=SUMPRODUCT(($A$2:$A24=A24)*($B$2:$B24=B24)*($C$2:$C24=C24)),INDEX(Prix,MATCH(1,(Choix1BD=A24)*(Choix2BD=B24)*(Choix3BD=C24),0)),INDEX(OFFSET(Prix,SUMPRODUCT(($A$2:$A24=A24)*($B$2:$B24=B24)*($C$2:$C24=C24)),0),MATCH(1,(OFFSET(Choix1BD,SUMPRODUCT(($A$2:$A24=A24)*($B$2:$B24=B24)*($C$2:$C24=C24)),0)=A24)*(OFFSET(Choix2BD,SUMPRODUCT(($A$2:$A24=A24)*($B$2:$B24=B24)*($C$2:$C24=C24)),0)=B24)*(OFFSET(Choix3BD,SUMPRODUCT(($A$2:$A24=A24)*($B$2:$B24=B24)*($C$2:$C24=C24)),0)=C24),0)))</f>
        <v>23</v>
      </c>
      <c r="E24" t="str">
        <f t="array" aca="1" ref="E24" ca="1">IF(A24&lt;&gt;"",INDEX(Code,MATCH(1,(Choix1BD=A24)*(Choix2BD=B24)*(Choix3BD=C24)*(Prix=D24),0)),"")</f>
        <v>w</v>
      </c>
      <c r="F24" s="9"/>
    </row>
    <row r="25" spans="1:6" x14ac:dyDescent="0.3">
      <c r="A25" t="s">
        <v>15</v>
      </c>
      <c r="B25" t="s">
        <v>16</v>
      </c>
      <c r="C25" t="s">
        <v>29</v>
      </c>
      <c r="D25">
        <f t="array" aca="1" ref="D25" ca="1">IF(SUMPRODUCT((Choix1BD=A25)*(Choix2BD=B25)*(Choix3BD=C25))=SUMPRODUCT(($A$2:$A25=A25)*($B$2:$B25=B25)*($C$2:$C25=C25)),INDEX(Prix,MATCH(1,(Choix1BD=A25)*(Choix2BD=B25)*(Choix3BD=C25),0)),INDEX(OFFSET(Prix,SUMPRODUCT(($A$2:$A25=A25)*($B$2:$B25=B25)*($C$2:$C25=C25)),0),MATCH(1,(OFFSET(Choix1BD,SUMPRODUCT(($A$2:$A25=A25)*($B$2:$B25=B25)*($C$2:$C25=C25)),0)=A25)*(OFFSET(Choix2BD,SUMPRODUCT(($A$2:$A25=A25)*($B$2:$B25=B25)*($C$2:$C25=C25)),0)=B25)*(OFFSET(Choix3BD,SUMPRODUCT(($A$2:$A25=A25)*($B$2:$B25=B25)*($C$2:$C25=C25)),0)=C25),0)))</f>
        <v>24</v>
      </c>
      <c r="E25" t="str">
        <f t="array" aca="1" ref="E25" ca="1">IF(A25&lt;&gt;"",INDEX(Code,MATCH(1,(Choix1BD=A25)*(Choix2BD=B25)*(Choix3BD=C25)*(Prix=D25),0)),"")</f>
        <v>x</v>
      </c>
      <c r="F25" s="9">
        <v>27</v>
      </c>
    </row>
    <row r="26" spans="1:6" x14ac:dyDescent="0.3">
      <c r="A26" t="s">
        <v>15</v>
      </c>
      <c r="B26" t="s">
        <v>16</v>
      </c>
      <c r="C26" t="s">
        <v>23</v>
      </c>
      <c r="D26">
        <f t="array" aca="1" ref="D26" ca="1">IF(SUMPRODUCT((Choix1BD=A26)*(Choix2BD=B26)*(Choix3BD=C26))=SUMPRODUCT(($A$2:$A26=A26)*($B$2:$B26=B26)*($C$2:$C26=C26)),INDEX(Prix,MATCH(1,(Choix1BD=A26)*(Choix2BD=B26)*(Choix3BD=C26),0)),INDEX(OFFSET(Prix,SUMPRODUCT(($A$2:$A26=A26)*($B$2:$B26=B26)*($C$2:$C26=C26)),0),MATCH(1,(OFFSET(Choix1BD,SUMPRODUCT(($A$2:$A26=A26)*($B$2:$B26=B26)*($C$2:$C26=C26)),0)=A26)*(OFFSET(Choix2BD,SUMPRODUCT(($A$2:$A26=A26)*($B$2:$B26=B26)*($C$2:$C26=C26)),0)=B26)*(OFFSET(Choix3BD,SUMPRODUCT(($A$2:$A26=A26)*($B$2:$B26=B26)*($C$2:$C26=C26)),0)=C26),0)))</f>
        <v>25</v>
      </c>
      <c r="E26" t="str">
        <f t="array" aca="1" ref="E26" ca="1">IF(A26&lt;&gt;"",INDEX(Code,MATCH(1,(Choix1BD=A26)*(Choix2BD=B26)*(Choix3BD=C26)*(Prix=D26),0)),"")</f>
        <v>y</v>
      </c>
      <c r="F26" s="10">
        <v>25</v>
      </c>
    </row>
    <row r="27" spans="1:6" x14ac:dyDescent="0.3">
      <c r="A27" t="s">
        <v>18</v>
      </c>
      <c r="B27" t="s">
        <v>7</v>
      </c>
      <c r="C27" t="s">
        <v>28</v>
      </c>
      <c r="D27">
        <f t="array" aca="1" ref="D27" ca="1">IF(SUMPRODUCT((Choix1BD=A27)*(Choix2BD=B27)*(Choix3BD=C27))=SUMPRODUCT(($A$2:$A27=A27)*($B$2:$B27=B27)*($C$2:$C27=C27)),INDEX(Prix,MATCH(1,(Choix1BD=A27)*(Choix2BD=B27)*(Choix3BD=C27),0)),INDEX(OFFSET(Prix,SUMPRODUCT(($A$2:$A27=A27)*($B$2:$B27=B27)*($C$2:$C27=C27)),0),MATCH(1,(OFFSET(Choix1BD,SUMPRODUCT(($A$2:$A27=A27)*($B$2:$B27=B27)*($C$2:$C27=C27)),0)=A27)*(OFFSET(Choix2BD,SUMPRODUCT(($A$2:$A27=A27)*($B$2:$B27=B27)*($C$2:$C27=C27)),0)=B27)*(OFFSET(Choix3BD,SUMPRODUCT(($A$2:$A27=A27)*($B$2:$B27=B27)*($C$2:$C27=C27)),0)=C27),0)))</f>
        <v>26</v>
      </c>
      <c r="E27" t="str">
        <f t="array" aca="1" ref="E27" ca="1">IF(A27&lt;&gt;"",INDEX(Code,MATCH(1,(Choix1BD=A27)*(Choix2BD=B27)*(Choix3BD=C27)*(Prix=D27),0)),"")</f>
        <v>z</v>
      </c>
      <c r="F27" s="9"/>
    </row>
    <row r="28" spans="1:6" x14ac:dyDescent="0.3">
      <c r="A28" t="s">
        <v>18</v>
      </c>
      <c r="B28" t="s">
        <v>7</v>
      </c>
      <c r="C28" t="s">
        <v>29</v>
      </c>
      <c r="D28">
        <f t="array" aca="1" ref="D28" ca="1">IF(SUMPRODUCT((Choix1BD=A28)*(Choix2BD=B28)*(Choix3BD=C28))=SUMPRODUCT(($A$2:$A28=A28)*($B$2:$B28=B28)*($C$2:$C28=C28)),INDEX(Prix,MATCH(1,(Choix1BD=A28)*(Choix2BD=B28)*(Choix3BD=C28),0)),INDEX(OFFSET(Prix,SUMPRODUCT(($A$2:$A28=A28)*($B$2:$B28=B28)*($C$2:$C28=C28)),0),MATCH(1,(OFFSET(Choix1BD,SUMPRODUCT(($A$2:$A28=A28)*($B$2:$B28=B28)*($C$2:$C28=C28)),0)=A28)*(OFFSET(Choix2BD,SUMPRODUCT(($A$2:$A28=A28)*($B$2:$B28=B28)*($C$2:$C28=C28)),0)=B28)*(OFFSET(Choix3BD,SUMPRODUCT(($A$2:$A28=A28)*($B$2:$B28=B28)*($C$2:$C28=C28)),0)=C28),0)))</f>
        <v>27</v>
      </c>
      <c r="E28" t="str">
        <f t="array" aca="1" ref="E28" ca="1">IF(A28&lt;&gt;"",INDEX(Code,MATCH(1,(Choix1BD=A28)*(Choix2BD=B28)*(Choix3BD=C28)*(Prix=D28),0)),"")</f>
        <v>az</v>
      </c>
      <c r="F28" s="9"/>
    </row>
  </sheetData>
  <phoneticPr fontId="1" type="noConversion"/>
  <dataValidations count="3">
    <dataValidation type="list" allowBlank="1" showInputMessage="1" showErrorMessage="1" sqref="A2:A28">
      <formula1>Choix1</formula1>
    </dataValidation>
    <dataValidation type="list" allowBlank="1" showInputMessage="1" showErrorMessage="1" sqref="C2:C28">
      <formula1>OFFSET(Choix3BD,MATCH(A2,Choix1BD,0)-1+ MATCH(B2,OFFSET(Choix2BD,MATCH(A2,Choix1BD,0)-1,),0)-1,0,SUMPRODUCT((Choix1BD=A2)*(Choix2BD=B2)))</formula1>
    </dataValidation>
    <dataValidation type="list" allowBlank="1" showInputMessage="1" showErrorMessage="1" sqref="F2:F61">
      <formula1>listeprix</formula1>
    </dataValidation>
  </dataValidations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OFFSET(OFFSET(BD!$I$2,,,COUNTA(BD!$I:$I)-1),MATCH(A2,OFFSET(BD!$H$2,,,COUNTA(BD!$H:$H)-1),0)-1,0,COUNTIF(OFFSET(BD!$H$2,,,COUNTA(BD!$H:$H)-1),A2))</xm:f>
          </x14:formula1>
          <xm:sqref>B2:B28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51"/>
  <sheetViews>
    <sheetView workbookViewId="0">
      <selection activeCell="B4" sqref="B4"/>
    </sheetView>
  </sheetViews>
  <sheetFormatPr baseColWidth="10" defaultRowHeight="14.4" x14ac:dyDescent="0.3"/>
  <cols>
    <col min="9" max="9" width="40" customWidth="1"/>
    <col min="12" max="12" width="15.109375" bestFit="1" customWidth="1"/>
    <col min="13" max="13" width="25.5546875" bestFit="1" customWidth="1"/>
    <col min="14" max="14" width="90.6640625" bestFit="1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62</v>
      </c>
      <c r="F1" t="s">
        <v>4</v>
      </c>
      <c r="H1" t="s">
        <v>21</v>
      </c>
      <c r="I1" t="s">
        <v>39</v>
      </c>
      <c r="L1" t="s">
        <v>5</v>
      </c>
    </row>
    <row r="2" spans="1:15" x14ac:dyDescent="0.3">
      <c r="A2" t="s">
        <v>6</v>
      </c>
      <c r="B2" t="s">
        <v>7</v>
      </c>
      <c r="C2" t="s">
        <v>8</v>
      </c>
      <c r="D2">
        <v>1</v>
      </c>
      <c r="E2" t="s">
        <v>63</v>
      </c>
      <c r="F2" t="s">
        <v>6</v>
      </c>
      <c r="H2" t="s">
        <v>6</v>
      </c>
      <c r="I2" t="s">
        <v>7</v>
      </c>
      <c r="J2" t="s">
        <v>9</v>
      </c>
      <c r="L2" t="s">
        <v>4</v>
      </c>
      <c r="M2" t="s">
        <v>41</v>
      </c>
      <c r="N2" t="s">
        <v>47</v>
      </c>
      <c r="O2" t="s">
        <v>10</v>
      </c>
    </row>
    <row r="3" spans="1:15" x14ac:dyDescent="0.3">
      <c r="A3" t="s">
        <v>6</v>
      </c>
      <c r="B3" t="s">
        <v>7</v>
      </c>
      <c r="C3" t="s">
        <v>8</v>
      </c>
      <c r="D3">
        <v>2</v>
      </c>
      <c r="E3" t="s">
        <v>64</v>
      </c>
      <c r="F3" t="s">
        <v>12</v>
      </c>
      <c r="H3" t="s">
        <v>6</v>
      </c>
      <c r="I3" t="s">
        <v>13</v>
      </c>
      <c r="J3" t="s">
        <v>9</v>
      </c>
      <c r="L3" t="s">
        <v>0</v>
      </c>
      <c r="M3" t="s">
        <v>40</v>
      </c>
      <c r="N3" t="s">
        <v>48</v>
      </c>
      <c r="O3" t="s">
        <v>14</v>
      </c>
    </row>
    <row r="4" spans="1:15" x14ac:dyDescent="0.3">
      <c r="A4" t="s">
        <v>6</v>
      </c>
      <c r="B4" t="s">
        <v>13</v>
      </c>
      <c r="C4" t="s">
        <v>8</v>
      </c>
      <c r="D4">
        <v>3</v>
      </c>
      <c r="E4" t="s">
        <v>65</v>
      </c>
      <c r="F4" t="s">
        <v>15</v>
      </c>
      <c r="H4" t="s">
        <v>6</v>
      </c>
      <c r="I4" t="s">
        <v>16</v>
      </c>
      <c r="J4" t="s">
        <v>9</v>
      </c>
      <c r="L4" t="s">
        <v>1</v>
      </c>
      <c r="M4" t="s">
        <v>43</v>
      </c>
      <c r="N4" t="s">
        <v>49</v>
      </c>
      <c r="O4" t="s">
        <v>17</v>
      </c>
    </row>
    <row r="5" spans="1:15" x14ac:dyDescent="0.3">
      <c r="A5" t="s">
        <v>6</v>
      </c>
      <c r="B5" t="s">
        <v>13</v>
      </c>
      <c r="C5" t="s">
        <v>11</v>
      </c>
      <c r="D5">
        <v>4</v>
      </c>
      <c r="E5" t="s">
        <v>66</v>
      </c>
      <c r="F5" t="s">
        <v>18</v>
      </c>
      <c r="H5" t="s">
        <v>12</v>
      </c>
      <c r="I5" t="s">
        <v>7</v>
      </c>
      <c r="J5" t="s">
        <v>9</v>
      </c>
      <c r="L5" t="s">
        <v>2</v>
      </c>
      <c r="M5" t="s">
        <v>44</v>
      </c>
      <c r="N5" t="s">
        <v>50</v>
      </c>
      <c r="O5" t="s">
        <v>19</v>
      </c>
    </row>
    <row r="6" spans="1:15" x14ac:dyDescent="0.3">
      <c r="A6" t="s">
        <v>6</v>
      </c>
      <c r="B6" t="s">
        <v>13</v>
      </c>
      <c r="C6" t="s">
        <v>20</v>
      </c>
      <c r="D6">
        <v>5</v>
      </c>
      <c r="E6" t="s">
        <v>67</v>
      </c>
      <c r="H6" t="s">
        <v>12</v>
      </c>
      <c r="I6" t="s">
        <v>13</v>
      </c>
      <c r="J6" t="s">
        <v>9</v>
      </c>
      <c r="L6" t="s">
        <v>21</v>
      </c>
      <c r="M6" t="s">
        <v>45</v>
      </c>
      <c r="N6" t="s">
        <v>51</v>
      </c>
      <c r="O6" t="s">
        <v>22</v>
      </c>
    </row>
    <row r="7" spans="1:15" x14ac:dyDescent="0.3">
      <c r="A7" t="s">
        <v>6</v>
      </c>
      <c r="B7" t="s">
        <v>13</v>
      </c>
      <c r="C7" t="s">
        <v>20</v>
      </c>
      <c r="D7">
        <v>6</v>
      </c>
      <c r="E7" t="s">
        <v>68</v>
      </c>
      <c r="H7" t="s">
        <v>12</v>
      </c>
      <c r="I7" t="s">
        <v>16</v>
      </c>
      <c r="J7" t="s">
        <v>9</v>
      </c>
      <c r="L7" t="s">
        <v>39</v>
      </c>
      <c r="M7" t="s">
        <v>46</v>
      </c>
      <c r="N7" t="s">
        <v>52</v>
      </c>
      <c r="O7" t="s">
        <v>24</v>
      </c>
    </row>
    <row r="8" spans="1:15" x14ac:dyDescent="0.3">
      <c r="A8" t="s">
        <v>6</v>
      </c>
      <c r="B8" t="s">
        <v>16</v>
      </c>
      <c r="C8" t="s">
        <v>8</v>
      </c>
      <c r="D8">
        <v>7</v>
      </c>
      <c r="E8" t="s">
        <v>69</v>
      </c>
      <c r="H8" t="s">
        <v>15</v>
      </c>
      <c r="I8" t="s">
        <v>25</v>
      </c>
      <c r="J8" t="s">
        <v>9</v>
      </c>
      <c r="L8" t="s">
        <v>3</v>
      </c>
      <c r="M8" t="s">
        <v>42</v>
      </c>
      <c r="N8" t="s">
        <v>53</v>
      </c>
      <c r="O8" t="s">
        <v>26</v>
      </c>
    </row>
    <row r="9" spans="1:15" x14ac:dyDescent="0.3">
      <c r="A9" t="s">
        <v>6</v>
      </c>
      <c r="B9" t="s">
        <v>16</v>
      </c>
      <c r="C9" t="s">
        <v>11</v>
      </c>
      <c r="D9">
        <v>8</v>
      </c>
      <c r="E9" t="s">
        <v>70</v>
      </c>
      <c r="H9" t="s">
        <v>15</v>
      </c>
      <c r="I9" t="s">
        <v>13</v>
      </c>
      <c r="J9" t="s">
        <v>9</v>
      </c>
      <c r="L9" t="s">
        <v>36</v>
      </c>
      <c r="M9" t="s">
        <v>37</v>
      </c>
      <c r="N9" t="s">
        <v>54</v>
      </c>
      <c r="O9" s="1" t="s">
        <v>38</v>
      </c>
    </row>
    <row r="10" spans="1:15" x14ac:dyDescent="0.3">
      <c r="A10" t="s">
        <v>6</v>
      </c>
      <c r="B10" t="s">
        <v>16</v>
      </c>
      <c r="C10" t="s">
        <v>23</v>
      </c>
      <c r="D10">
        <v>9</v>
      </c>
      <c r="E10" t="s">
        <v>71</v>
      </c>
      <c r="H10" t="s">
        <v>15</v>
      </c>
      <c r="I10" t="s">
        <v>27</v>
      </c>
      <c r="J10" t="s">
        <v>9</v>
      </c>
      <c r="L10" t="s">
        <v>62</v>
      </c>
      <c r="M10" t="s">
        <v>91</v>
      </c>
      <c r="N10" t="s">
        <v>92</v>
      </c>
      <c r="O10" s="1" t="s">
        <v>90</v>
      </c>
    </row>
    <row r="11" spans="1:15" x14ac:dyDescent="0.3">
      <c r="A11" t="s">
        <v>12</v>
      </c>
      <c r="B11" t="s">
        <v>7</v>
      </c>
      <c r="C11" t="s">
        <v>28</v>
      </c>
      <c r="D11">
        <v>10</v>
      </c>
      <c r="E11" t="s">
        <v>72</v>
      </c>
      <c r="H11" t="s">
        <v>15</v>
      </c>
      <c r="I11" t="s">
        <v>16</v>
      </c>
      <c r="J11" t="s">
        <v>9</v>
      </c>
      <c r="L11" t="s">
        <v>121</v>
      </c>
      <c r="M11" s="1" t="s">
        <v>120</v>
      </c>
    </row>
    <row r="12" spans="1:15" x14ac:dyDescent="0.3">
      <c r="A12" t="s">
        <v>12</v>
      </c>
      <c r="B12" t="s">
        <v>7</v>
      </c>
      <c r="C12" t="s">
        <v>29</v>
      </c>
      <c r="D12">
        <v>11</v>
      </c>
      <c r="E12" t="s">
        <v>73</v>
      </c>
      <c r="H12" t="s">
        <v>18</v>
      </c>
      <c r="I12" t="s">
        <v>7</v>
      </c>
      <c r="J12" t="s">
        <v>9</v>
      </c>
    </row>
    <row r="13" spans="1:15" ht="16.2" x14ac:dyDescent="0.3">
      <c r="A13" t="s">
        <v>12</v>
      </c>
      <c r="B13" t="s">
        <v>13</v>
      </c>
      <c r="C13" t="s">
        <v>8</v>
      </c>
      <c r="D13">
        <v>12</v>
      </c>
      <c r="E13" t="s">
        <v>74</v>
      </c>
      <c r="J13" t="s">
        <v>9</v>
      </c>
      <c r="L13" s="2"/>
    </row>
    <row r="14" spans="1:15" x14ac:dyDescent="0.3">
      <c r="A14" t="s">
        <v>12</v>
      </c>
      <c r="B14" t="s">
        <v>13</v>
      </c>
      <c r="C14" t="s">
        <v>11</v>
      </c>
      <c r="D14">
        <v>13</v>
      </c>
      <c r="E14" t="s">
        <v>75</v>
      </c>
      <c r="J14" t="s">
        <v>9</v>
      </c>
      <c r="L14" s="3"/>
    </row>
    <row r="15" spans="1:15" x14ac:dyDescent="0.3">
      <c r="A15" t="s">
        <v>12</v>
      </c>
      <c r="B15" t="s">
        <v>13</v>
      </c>
      <c r="C15" t="s">
        <v>30</v>
      </c>
      <c r="D15">
        <v>14</v>
      </c>
      <c r="E15" t="s">
        <v>76</v>
      </c>
      <c r="J15" t="s">
        <v>9</v>
      </c>
      <c r="L15" t="s">
        <v>93</v>
      </c>
    </row>
    <row r="16" spans="1:15" x14ac:dyDescent="0.3">
      <c r="A16" t="s">
        <v>12</v>
      </c>
      <c r="B16" t="s">
        <v>13</v>
      </c>
      <c r="C16" t="s">
        <v>31</v>
      </c>
      <c r="D16">
        <v>15</v>
      </c>
      <c r="E16" t="s">
        <v>77</v>
      </c>
      <c r="J16" t="s">
        <v>9</v>
      </c>
      <c r="L16" s="4" t="s">
        <v>55</v>
      </c>
    </row>
    <row r="17" spans="1:12" x14ac:dyDescent="0.3">
      <c r="A17" t="s">
        <v>12</v>
      </c>
      <c r="B17" t="s">
        <v>16</v>
      </c>
      <c r="C17" t="s">
        <v>28</v>
      </c>
      <c r="D17">
        <v>16</v>
      </c>
      <c r="E17" t="s">
        <v>78</v>
      </c>
      <c r="J17" t="s">
        <v>9</v>
      </c>
      <c r="L17" s="5" t="s">
        <v>58</v>
      </c>
    </row>
    <row r="18" spans="1:12" x14ac:dyDescent="0.3">
      <c r="A18" t="s">
        <v>15</v>
      </c>
      <c r="B18" t="s">
        <v>25</v>
      </c>
      <c r="C18" t="s">
        <v>8</v>
      </c>
      <c r="D18">
        <v>17</v>
      </c>
      <c r="E18" t="s">
        <v>79</v>
      </c>
      <c r="J18" t="s">
        <v>9</v>
      </c>
      <c r="L18" s="4" t="s">
        <v>56</v>
      </c>
    </row>
    <row r="19" spans="1:12" x14ac:dyDescent="0.3">
      <c r="A19" t="s">
        <v>15</v>
      </c>
      <c r="B19" t="s">
        <v>13</v>
      </c>
      <c r="C19" t="s">
        <v>8</v>
      </c>
      <c r="D19">
        <v>18</v>
      </c>
      <c r="E19" t="s">
        <v>80</v>
      </c>
      <c r="J19" t="s">
        <v>9</v>
      </c>
      <c r="L19" s="5" t="s">
        <v>59</v>
      </c>
    </row>
    <row r="20" spans="1:12" x14ac:dyDescent="0.3">
      <c r="A20" t="s">
        <v>15</v>
      </c>
      <c r="B20" t="s">
        <v>13</v>
      </c>
      <c r="C20" t="s">
        <v>11</v>
      </c>
      <c r="D20">
        <v>19</v>
      </c>
      <c r="E20" t="s">
        <v>81</v>
      </c>
      <c r="F20" s="8"/>
      <c r="J20" t="s">
        <v>9</v>
      </c>
      <c r="L20" s="4" t="s">
        <v>57</v>
      </c>
    </row>
    <row r="21" spans="1:12" x14ac:dyDescent="0.3">
      <c r="A21" t="s">
        <v>15</v>
      </c>
      <c r="B21" t="s">
        <v>13</v>
      </c>
      <c r="C21" t="s">
        <v>30</v>
      </c>
      <c r="D21">
        <v>20</v>
      </c>
      <c r="E21" t="s">
        <v>82</v>
      </c>
      <c r="J21" t="s">
        <v>9</v>
      </c>
      <c r="L21" s="5" t="s">
        <v>60</v>
      </c>
    </row>
    <row r="22" spans="1:12" x14ac:dyDescent="0.3">
      <c r="A22" t="s">
        <v>15</v>
      </c>
      <c r="B22" t="s">
        <v>13</v>
      </c>
      <c r="C22" t="s">
        <v>32</v>
      </c>
      <c r="D22">
        <v>21</v>
      </c>
      <c r="E22" t="s">
        <v>83</v>
      </c>
      <c r="J22" t="s">
        <v>9</v>
      </c>
      <c r="L22" s="4" t="s">
        <v>61</v>
      </c>
    </row>
    <row r="23" spans="1:12" x14ac:dyDescent="0.3">
      <c r="A23" t="s">
        <v>15</v>
      </c>
      <c r="B23" t="s">
        <v>27</v>
      </c>
      <c r="C23" t="s">
        <v>11</v>
      </c>
      <c r="D23">
        <v>22</v>
      </c>
      <c r="E23" t="s">
        <v>84</v>
      </c>
      <c r="L23" s="5" t="s">
        <v>122</v>
      </c>
    </row>
    <row r="24" spans="1:12" x14ac:dyDescent="0.3">
      <c r="A24" t="s">
        <v>15</v>
      </c>
      <c r="B24" t="s">
        <v>16</v>
      </c>
      <c r="C24" t="s">
        <v>33</v>
      </c>
      <c r="D24">
        <v>23</v>
      </c>
      <c r="E24" t="s">
        <v>85</v>
      </c>
      <c r="L24" s="4"/>
    </row>
    <row r="25" spans="1:12" x14ac:dyDescent="0.3">
      <c r="A25" t="s">
        <v>15</v>
      </c>
      <c r="B25" t="s">
        <v>16</v>
      </c>
      <c r="C25" t="s">
        <v>29</v>
      </c>
      <c r="D25">
        <v>24</v>
      </c>
      <c r="E25" t="s">
        <v>86</v>
      </c>
      <c r="L25" s="1"/>
    </row>
    <row r="26" spans="1:12" x14ac:dyDescent="0.3">
      <c r="A26" t="s">
        <v>15</v>
      </c>
      <c r="B26" t="s">
        <v>16</v>
      </c>
      <c r="C26" t="s">
        <v>23</v>
      </c>
      <c r="D26">
        <v>25</v>
      </c>
      <c r="E26" t="s">
        <v>87</v>
      </c>
    </row>
    <row r="27" spans="1:12" x14ac:dyDescent="0.3">
      <c r="A27" t="s">
        <v>18</v>
      </c>
      <c r="B27" t="s">
        <v>7</v>
      </c>
      <c r="C27" t="s">
        <v>28</v>
      </c>
      <c r="D27">
        <v>26</v>
      </c>
      <c r="E27" t="s">
        <v>88</v>
      </c>
      <c r="I27" t="s">
        <v>103</v>
      </c>
      <c r="J27" s="6" t="s">
        <v>101</v>
      </c>
      <c r="K27" s="6" t="s">
        <v>102</v>
      </c>
    </row>
    <row r="28" spans="1:12" x14ac:dyDescent="0.3">
      <c r="A28" t="s">
        <v>18</v>
      </c>
      <c r="B28" t="s">
        <v>7</v>
      </c>
      <c r="C28" t="s">
        <v>29</v>
      </c>
      <c r="D28">
        <v>27</v>
      </c>
      <c r="E28" t="s">
        <v>89</v>
      </c>
    </row>
    <row r="29" spans="1:12" x14ac:dyDescent="0.3">
      <c r="J29" s="7" t="s">
        <v>94</v>
      </c>
    </row>
    <row r="30" spans="1:12" x14ac:dyDescent="0.3">
      <c r="I30" t="s">
        <v>106</v>
      </c>
      <c r="J30" s="7"/>
    </row>
    <row r="31" spans="1:12" x14ac:dyDescent="0.3">
      <c r="I31" t="s">
        <v>107</v>
      </c>
      <c r="J31" s="7" t="s">
        <v>95</v>
      </c>
    </row>
    <row r="32" spans="1:12" x14ac:dyDescent="0.3">
      <c r="I32" t="s">
        <v>108</v>
      </c>
      <c r="J32" s="7" t="s">
        <v>104</v>
      </c>
    </row>
    <row r="33" spans="9:13" x14ac:dyDescent="0.3">
      <c r="I33" t="s">
        <v>109</v>
      </c>
      <c r="J33" s="7" t="s">
        <v>96</v>
      </c>
    </row>
    <row r="34" spans="9:13" x14ac:dyDescent="0.3">
      <c r="J34" s="7" t="s">
        <v>105</v>
      </c>
    </row>
    <row r="35" spans="9:13" x14ac:dyDescent="0.3">
      <c r="J35" s="7" t="s">
        <v>97</v>
      </c>
    </row>
    <row r="36" spans="9:13" x14ac:dyDescent="0.3">
      <c r="J36" s="7" t="s">
        <v>98</v>
      </c>
    </row>
    <row r="37" spans="9:13" x14ac:dyDescent="0.3">
      <c r="J37" s="7" t="s">
        <v>99</v>
      </c>
    </row>
    <row r="38" spans="9:13" x14ac:dyDescent="0.3">
      <c r="J38" s="7" t="s">
        <v>100</v>
      </c>
    </row>
    <row r="44" spans="9:13" x14ac:dyDescent="0.3">
      <c r="L44" s="6"/>
      <c r="M44" s="6"/>
    </row>
    <row r="51" spans="5:5" x14ac:dyDescent="0.3">
      <c r="E51" s="1"/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Choix</vt:lpstr>
      <vt:lpstr>BD</vt:lpstr>
      <vt:lpstr>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André</cp:lastModifiedBy>
  <dcterms:created xsi:type="dcterms:W3CDTF">2020-01-27T15:19:38Z</dcterms:created>
  <dcterms:modified xsi:type="dcterms:W3CDTF">2020-01-29T21:39:58Z</dcterms:modified>
</cp:coreProperties>
</file>