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50" windowWidth="12915" windowHeight="10290"/>
  </bookViews>
  <sheets>
    <sheet name="Feuil1" sheetId="1" r:id="rId1"/>
    <sheet name="Feuil2" sheetId="2" r:id="rId2"/>
    <sheet name="Feuil3" sheetId="3" r:id="rId3"/>
  </sheets>
  <definedNames>
    <definedName name="DebN">TIMEVALUE("23:00")</definedName>
    <definedName name="FinN">TIMEVALUE("06:00")</definedName>
    <definedName name="_xlnm.Print_Area" localSheetId="0">Feuil1!#REF!</definedName>
  </definedNames>
  <calcPr calcId="114210"/>
</workbook>
</file>

<file path=xl/calcChain.xml><?xml version="1.0" encoding="utf-8"?>
<calcChain xmlns="http://schemas.openxmlformats.org/spreadsheetml/2006/main">
  <c r="G13" i="1"/>
  <c r="F12"/>
  <c r="G9"/>
  <c r="G6"/>
  <c r="G7"/>
  <c r="G8"/>
  <c r="F7"/>
  <c r="F8"/>
  <c r="F9"/>
  <c r="F6"/>
  <c r="G5"/>
  <c r="E9"/>
  <c r="E8"/>
  <c r="E7"/>
  <c r="E6"/>
  <c r="E5"/>
  <c r="F5"/>
  <c r="H11"/>
  <c r="D9"/>
  <c r="D8"/>
  <c r="D7"/>
  <c r="D6"/>
  <c r="D5"/>
  <c r="E11"/>
  <c r="F14"/>
</calcChain>
</file>

<file path=xl/sharedStrings.xml><?xml version="1.0" encoding="utf-8"?>
<sst xmlns="http://schemas.openxmlformats.org/spreadsheetml/2006/main" count="19" uniqueCount="19">
  <si>
    <t>lundi</t>
  </si>
  <si>
    <t>mardi</t>
  </si>
  <si>
    <t>mercredi</t>
  </si>
  <si>
    <t>jeudi</t>
  </si>
  <si>
    <t>vendredi</t>
  </si>
  <si>
    <t>JOURS</t>
  </si>
  <si>
    <t>DEPART</t>
  </si>
  <si>
    <t>ARRIVEE</t>
  </si>
  <si>
    <t>HEURES NUIT</t>
  </si>
  <si>
    <t>HEURES JOURS</t>
  </si>
  <si>
    <t>PANIERS</t>
  </si>
  <si>
    <t>Total semaine</t>
  </si>
  <si>
    <t>total heures nuits</t>
  </si>
  <si>
    <t>total heures jours</t>
  </si>
  <si>
    <t>total nuits + jours</t>
  </si>
  <si>
    <t>Total paniers</t>
  </si>
  <si>
    <t>TEMPS DE TRAVAIL en centièmes</t>
  </si>
  <si>
    <t xml:space="preserve"> =TEMPSVAL("23:00") est nommée DebN</t>
  </si>
  <si>
    <t xml:space="preserve"> =TEMPSVAL("06:00") est nommée FinN</t>
  </si>
</sst>
</file>

<file path=xl/styles.xml><?xml version="1.0" encoding="utf-8"?>
<styleSheet xmlns="http://schemas.openxmlformats.org/spreadsheetml/2006/main">
  <numFmts count="2">
    <numFmt numFmtId="164" formatCode="[hh]&quot;h&quot;mm"/>
    <numFmt numFmtId="165" formatCode="[h]:mm"/>
  </numFmts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8"/>
      <color indexed="9"/>
      <name val="Calibri"/>
      <family val="2"/>
    </font>
    <font>
      <sz val="14"/>
      <color indexed="53"/>
      <name val="Calibri"/>
      <family val="2"/>
    </font>
    <font>
      <sz val="8"/>
      <name val="Calibri"/>
      <family val="2"/>
    </font>
    <font>
      <sz val="11"/>
      <color indexed="53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NumberFormat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8" xfId="0" applyBorder="1"/>
    <xf numFmtId="20" fontId="0" fillId="0" borderId="8" xfId="0" applyNumberFormat="1" applyBorder="1" applyAlignment="1">
      <alignment horizontal="center"/>
    </xf>
    <xf numFmtId="20" fontId="0" fillId="0" borderId="8" xfId="0" applyNumberFormat="1" applyFill="1" applyBorder="1" applyAlignment="1">
      <alignment horizontal="center"/>
    </xf>
    <xf numFmtId="2" fontId="0" fillId="0" borderId="8" xfId="0" applyNumberFormat="1" applyBorder="1"/>
    <xf numFmtId="0" fontId="0" fillId="0" borderId="9" xfId="0" applyBorder="1" applyAlignment="1">
      <alignment vertical="center"/>
    </xf>
    <xf numFmtId="20" fontId="0" fillId="0" borderId="10" xfId="0" applyNumberFormat="1" applyBorder="1" applyAlignment="1">
      <alignment horizontal="center" vertical="center"/>
    </xf>
    <xf numFmtId="20" fontId="0" fillId="0" borderId="10" xfId="0" applyNumberFormat="1" applyFill="1" applyBorder="1" applyAlignment="1">
      <alignment horizontal="center" vertical="center"/>
    </xf>
    <xf numFmtId="2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11" xfId="0" applyBorder="1" applyAlignment="1">
      <alignment vertical="center"/>
    </xf>
    <xf numFmtId="20" fontId="0" fillId="0" borderId="12" xfId="0" applyNumberFormat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2" fontId="0" fillId="0" borderId="12" xfId="0" applyNumberForma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0" fontId="7" fillId="0" borderId="0" xfId="0" applyFont="1"/>
    <xf numFmtId="165" fontId="5" fillId="0" borderId="25" xfId="0" applyNumberFormat="1" applyFont="1" applyFill="1" applyBorder="1" applyAlignment="1">
      <alignment horizontal="center" vertical="center"/>
    </xf>
    <xf numFmtId="165" fontId="5" fillId="0" borderId="24" xfId="0" applyNumberFormat="1" applyFont="1" applyFill="1" applyBorder="1" applyAlignment="1">
      <alignment horizontal="center" vertical="center"/>
    </xf>
    <xf numFmtId="20" fontId="4" fillId="3" borderId="16" xfId="0" applyNumberFormat="1" applyFont="1" applyFill="1" applyBorder="1" applyAlignment="1">
      <alignment horizontal="right" vertical="center"/>
    </xf>
    <xf numFmtId="20" fontId="4" fillId="3" borderId="17" xfId="0" applyNumberFormat="1" applyFont="1" applyFill="1" applyBorder="1" applyAlignment="1">
      <alignment horizontal="right" vertical="center"/>
    </xf>
    <xf numFmtId="20" fontId="4" fillId="4" borderId="18" xfId="0" applyNumberFormat="1" applyFont="1" applyFill="1" applyBorder="1" applyAlignment="1">
      <alignment horizontal="right" vertical="center"/>
    </xf>
    <xf numFmtId="20" fontId="4" fillId="4" borderId="19" xfId="0" applyNumberFormat="1" applyFont="1" applyFill="1" applyBorder="1" applyAlignment="1">
      <alignment horizontal="right" vertical="center"/>
    </xf>
    <xf numFmtId="20" fontId="4" fillId="4" borderId="20" xfId="0" applyNumberFormat="1" applyFont="1" applyFill="1" applyBorder="1" applyAlignment="1">
      <alignment horizontal="right" vertical="center"/>
    </xf>
    <xf numFmtId="0" fontId="4" fillId="5" borderId="18" xfId="0" applyFont="1" applyFill="1" applyBorder="1" applyAlignment="1">
      <alignment horizontal="right" vertical="center"/>
    </xf>
    <xf numFmtId="0" fontId="4" fillId="5" borderId="19" xfId="0" applyFont="1" applyFill="1" applyBorder="1" applyAlignment="1">
      <alignment horizontal="right" vertical="center"/>
    </xf>
    <xf numFmtId="0" fontId="4" fillId="5" borderId="20" xfId="0" applyFont="1" applyFill="1" applyBorder="1" applyAlignment="1">
      <alignment horizontal="right" vertical="center"/>
    </xf>
    <xf numFmtId="0" fontId="4" fillId="6" borderId="21" xfId="0" applyFont="1" applyFill="1" applyBorder="1" applyAlignment="1">
      <alignment horizontal="right" vertical="center"/>
    </xf>
    <xf numFmtId="0" fontId="4" fillId="6" borderId="15" xfId="0" applyFont="1" applyFill="1" applyBorder="1" applyAlignment="1">
      <alignment horizontal="right" vertical="center"/>
    </xf>
    <xf numFmtId="0" fontId="4" fillId="7" borderId="22" xfId="0" applyFont="1" applyFill="1" applyBorder="1" applyAlignment="1">
      <alignment horizontal="right" vertical="center"/>
    </xf>
    <xf numFmtId="0" fontId="4" fillId="7" borderId="23" xfId="0" applyFont="1" applyFill="1" applyBorder="1" applyAlignment="1">
      <alignment horizontal="right" vertical="center"/>
    </xf>
    <xf numFmtId="0" fontId="4" fillId="7" borderId="24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219075</xdr:colOff>
      <xdr:row>10</xdr:row>
      <xdr:rowOff>247650</xdr:rowOff>
    </xdr:from>
    <xdr:ext cx="1304925" cy="4191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410450" y="3800475"/>
          <a:ext cx="1304925" cy="4191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Format cellule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personnalisé [h]:mm</a:t>
          </a:r>
        </a:p>
      </xdr:txBody>
    </xdr:sp>
    <xdr:clientData/>
  </xdr:oneCellAnchor>
  <xdr:twoCellAnchor>
    <xdr:from>
      <xdr:col>5</xdr:col>
      <xdr:colOff>933450</xdr:colOff>
      <xdr:row>11</xdr:row>
      <xdr:rowOff>95250</xdr:rowOff>
    </xdr:from>
    <xdr:to>
      <xdr:col>8</xdr:col>
      <xdr:colOff>209550</xdr:colOff>
      <xdr:row>11</xdr:row>
      <xdr:rowOff>219075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H="1">
          <a:off x="5267325" y="4029075"/>
          <a:ext cx="213360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876300</xdr:colOff>
      <xdr:row>11</xdr:row>
      <xdr:rowOff>95250</xdr:rowOff>
    </xdr:from>
    <xdr:to>
      <xdr:col>8</xdr:col>
      <xdr:colOff>228600</xdr:colOff>
      <xdr:row>12</xdr:row>
      <xdr:rowOff>190500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H="1">
          <a:off x="6257925" y="4029075"/>
          <a:ext cx="11620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6</xdr:col>
      <xdr:colOff>228600</xdr:colOff>
      <xdr:row>11</xdr:row>
      <xdr:rowOff>133350</xdr:rowOff>
    </xdr:from>
    <xdr:to>
      <xdr:col>8</xdr:col>
      <xdr:colOff>190500</xdr:colOff>
      <xdr:row>13</xdr:row>
      <xdr:rowOff>247650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>
          <a:off x="5610225" y="4067175"/>
          <a:ext cx="1771650" cy="876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9"/>
  <sheetViews>
    <sheetView tabSelected="1" topLeftCell="A4" workbookViewId="0">
      <selection activeCell="J13" sqref="J13"/>
    </sheetView>
  </sheetViews>
  <sheetFormatPr baseColWidth="10" defaultRowHeight="15"/>
  <cols>
    <col min="2" max="2" width="10.7109375" customWidth="1"/>
    <col min="4" max="7" width="15.7109375" customWidth="1"/>
    <col min="9" max="9" width="8.7109375" customWidth="1"/>
    <col min="12" max="15" width="15.7109375" customWidth="1"/>
  </cols>
  <sheetData>
    <row r="1" spans="1:16" s="1" customForma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</row>
    <row r="2" spans="1:16" s="1" customFormat="1" ht="30" customHeight="1">
      <c r="A2"/>
      <c r="B2"/>
      <c r="C2"/>
      <c r="D2"/>
      <c r="E2" s="32" t="s">
        <v>17</v>
      </c>
      <c r="F2"/>
      <c r="G2"/>
      <c r="H2" s="32" t="s">
        <v>18</v>
      </c>
      <c r="I2"/>
      <c r="J2"/>
      <c r="K2"/>
      <c r="L2"/>
      <c r="M2"/>
      <c r="N2"/>
      <c r="O2"/>
      <c r="P2"/>
    </row>
    <row r="3" spans="1:16" s="1" customFormat="1" ht="15.75" thickBot="1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 ht="56.25">
      <c r="A4" s="5" t="s">
        <v>5</v>
      </c>
      <c r="B4" s="6" t="s">
        <v>6</v>
      </c>
      <c r="C4" s="6" t="s">
        <v>7</v>
      </c>
      <c r="D4" s="6"/>
      <c r="E4" s="6" t="s">
        <v>16</v>
      </c>
      <c r="F4" s="6" t="s">
        <v>8</v>
      </c>
      <c r="G4" s="6" t="s">
        <v>9</v>
      </c>
      <c r="H4" s="7" t="s">
        <v>10</v>
      </c>
    </row>
    <row r="5" spans="1:16" s="21" customFormat="1" ht="30" customHeight="1">
      <c r="A5" s="16" t="s">
        <v>0</v>
      </c>
      <c r="B5" s="17">
        <v>0.95833333333333337</v>
      </c>
      <c r="C5" s="17">
        <v>0.26041666666666669</v>
      </c>
      <c r="D5" s="18">
        <f>IF(C5&gt;B5,C5-B5,C5+1-B5)</f>
        <v>0.30208333333333337</v>
      </c>
      <c r="E5" s="19">
        <f>MOD(D5,1)*24</f>
        <v>7.2500000000000009</v>
      </c>
      <c r="F5" s="30">
        <f>IF(AND(B5&lt;DebN,B5&gt;=FinN),IF(C5&gt;B5,IF(C5&lt;=DebN,0,MOD(C5-DebN,1)),IF(C5&gt;=FinN,MOD(FinN-DebN,1),MOD(C5-DebN,1))),IF(B5&gt;=DebN,IF(OR(C5&gt;B5,C5&lt;=FinN),MOD(C5-B5,1),IF(C5&lt;=DebN,MOD(FinN-B5,1),MOD(FinN-B5,1)+MOD(C5-DebN,1))),IF(OR(C5&lt;B5,C5&gt;DebN),MOD(FinN-B5,1)+MOD(C5-DebN,1),IF(C5&lt;FinN,MOD(C5-B5,1),MOD(FinN-B5,1)))))*24</f>
        <v>6.9999999999999991</v>
      </c>
      <c r="G5" s="30">
        <f>E5-F5</f>
        <v>0.25000000000000178</v>
      </c>
      <c r="H5" s="26">
        <v>1</v>
      </c>
      <c r="I5" s="20"/>
      <c r="J5" s="20"/>
      <c r="K5" s="20"/>
      <c r="L5" s="20"/>
      <c r="M5" s="20"/>
      <c r="N5" s="20"/>
      <c r="O5" s="20"/>
      <c r="P5" s="20"/>
    </row>
    <row r="6" spans="1:16" s="20" customFormat="1" ht="30" customHeight="1">
      <c r="A6" s="16" t="s">
        <v>1</v>
      </c>
      <c r="B6" s="17">
        <v>0.95833333333333337</v>
      </c>
      <c r="C6" s="17">
        <v>0.3125</v>
      </c>
      <c r="D6" s="18">
        <f>IF(C6&gt;B6,C6-B6,C6+1-B6)</f>
        <v>0.35416666666666663</v>
      </c>
      <c r="E6" s="19">
        <f>MOD(D6,1)*24</f>
        <v>8.5</v>
      </c>
      <c r="F6" s="30">
        <f>IF(AND(B6&lt;DebN,B6&gt;=FinN),IF(C6&gt;B6,IF(C6&lt;=DebN,0,MOD(C6-DebN,1)),IF(C6&gt;=FinN,MOD(FinN-DebN,1),MOD(C6-DebN,1))),IF(B6&gt;=DebN,IF(OR(C6&gt;B6,C6&lt;=FinN),MOD(C6-B6,1),IF(C6&lt;=DebN,MOD(FinN-B6,1),MOD(FinN-B6,1)+MOD(C6-DebN,1))),IF(OR(C6&lt;B6,C6&gt;DebN),MOD(FinN-B6,1)+MOD(C6-DebN,1),IF(C6&lt;FinN,MOD(C6-B6,1),MOD(FinN-B6,1)))))*24</f>
        <v>6.9999999999999991</v>
      </c>
      <c r="G6" s="30">
        <f>E6-F6</f>
        <v>1.5000000000000009</v>
      </c>
      <c r="H6" s="26">
        <v>1</v>
      </c>
    </row>
    <row r="7" spans="1:16" s="20" customFormat="1" ht="30" customHeight="1">
      <c r="A7" s="16" t="s">
        <v>2</v>
      </c>
      <c r="B7" s="17">
        <v>0.95833333333333337</v>
      </c>
      <c r="C7" s="17">
        <v>0.375</v>
      </c>
      <c r="D7" s="18">
        <f>IF(C7&gt;B7,C7-B7,C7+1-B7)</f>
        <v>0.41666666666666663</v>
      </c>
      <c r="E7" s="19">
        <f>MOD(D7,1)*24</f>
        <v>10</v>
      </c>
      <c r="F7" s="30">
        <f>IF(AND(B7&lt;DebN,B7&gt;=FinN),IF(C7&gt;B7,IF(C7&lt;=DebN,0,MOD(C7-DebN,1)),IF(C7&gt;=FinN,MOD(FinN-DebN,1),MOD(C7-DebN,1))),IF(B7&gt;=DebN,IF(OR(C7&gt;B7,C7&lt;=FinN),MOD(C7-B7,1),IF(C7&lt;=DebN,MOD(FinN-B7,1),MOD(FinN-B7,1)+MOD(C7-DebN,1))),IF(OR(C7&lt;B7,C7&gt;DebN),MOD(FinN-B7,1)+MOD(C7-DebN,1),IF(C7&lt;FinN,MOD(C7-B7,1),MOD(FinN-B7,1)))))*24</f>
        <v>6.9999999999999991</v>
      </c>
      <c r="G7" s="30">
        <f>E7-F7</f>
        <v>3.0000000000000009</v>
      </c>
      <c r="H7" s="26">
        <v>1</v>
      </c>
    </row>
    <row r="8" spans="1:16" s="20" customFormat="1" ht="30" customHeight="1">
      <c r="A8" s="16" t="s">
        <v>3</v>
      </c>
      <c r="B8" s="17">
        <v>0.95833333333333337</v>
      </c>
      <c r="C8" s="17">
        <v>0.27083333333333331</v>
      </c>
      <c r="D8" s="18">
        <f>IF(C8&gt;B8,C8-B8,C8+1-B8)</f>
        <v>0.31249999999999989</v>
      </c>
      <c r="E8" s="19">
        <f>MOD(D8,1)*24</f>
        <v>7.4999999999999973</v>
      </c>
      <c r="F8" s="30">
        <f>IF(AND(B8&lt;DebN,B8&gt;=FinN),IF(C8&gt;B8,IF(C8&lt;=DebN,0,MOD(C8-DebN,1)),IF(C8&gt;=FinN,MOD(FinN-DebN,1),MOD(C8-DebN,1))),IF(B8&gt;=DebN,IF(OR(C8&gt;B8,C8&lt;=FinN),MOD(C8-B8,1),IF(C8&lt;=DebN,MOD(FinN-B8,1),MOD(FinN-B8,1)+MOD(C8-DebN,1))),IF(OR(C8&lt;B8,C8&gt;DebN),MOD(FinN-B8,1)+MOD(C8-DebN,1),IF(C8&lt;FinN,MOD(C8-B8,1),MOD(FinN-B8,1)))))*24</f>
        <v>6.9999999999999991</v>
      </c>
      <c r="G8" s="30">
        <f>E8-F8</f>
        <v>0.49999999999999822</v>
      </c>
      <c r="H8" s="26">
        <v>1</v>
      </c>
    </row>
    <row r="9" spans="1:16" s="20" customFormat="1" ht="30" customHeight="1" thickBot="1">
      <c r="A9" s="22" t="s">
        <v>4</v>
      </c>
      <c r="B9" s="23">
        <v>0.95833333333333337</v>
      </c>
      <c r="C9" s="23">
        <v>0.29166666666666669</v>
      </c>
      <c r="D9" s="24">
        <f>IF(C9&gt;B9,C9-B9,C9+1-B9)</f>
        <v>0.33333333333333337</v>
      </c>
      <c r="E9" s="25">
        <f>MOD(D9,1)*24</f>
        <v>8</v>
      </c>
      <c r="F9" s="30">
        <f>IF(AND(B9&lt;DebN,B9&gt;=FinN),IF(C9&gt;B9,IF(C9&lt;=DebN,0,MOD(C9-DebN,1)),IF(C9&gt;=FinN,MOD(FinN-DebN,1),MOD(C9-DebN,1))),IF(B9&gt;=DebN,IF(OR(C9&gt;B9,C9&lt;=FinN),MOD(C9-B9,1),IF(C9&lt;=DebN,MOD(FinN-B9,1),MOD(FinN-B9,1)+MOD(C9-DebN,1))),IF(OR(C9&lt;B9,C9&gt;DebN),MOD(FinN-B9,1)+MOD(C9-DebN,1),IF(C9&lt;FinN,MOD(C9-B9,1),MOD(FinN-B9,1)))))*24</f>
        <v>6.9999999999999991</v>
      </c>
      <c r="G9" s="30">
        <f>E9-F9</f>
        <v>1.0000000000000009</v>
      </c>
      <c r="H9" s="27">
        <v>1</v>
      </c>
    </row>
    <row r="10" spans="1:16" ht="12.75" customHeight="1" thickBot="1">
      <c r="A10" s="12"/>
      <c r="B10" s="13"/>
      <c r="C10" s="13"/>
      <c r="D10" s="14"/>
      <c r="E10" s="15"/>
      <c r="F10" s="13"/>
      <c r="G10" s="13"/>
      <c r="H10" s="12"/>
    </row>
    <row r="11" spans="1:16" ht="30" customHeight="1">
      <c r="A11" s="35" t="s">
        <v>11</v>
      </c>
      <c r="B11" s="36"/>
      <c r="C11" s="36"/>
      <c r="D11" s="36"/>
      <c r="E11" s="29">
        <f>SUM(E5:E9)</f>
        <v>41.25</v>
      </c>
      <c r="F11" s="43" t="s">
        <v>15</v>
      </c>
      <c r="G11" s="44"/>
      <c r="H11" s="28">
        <f>SUM(H5:H9)</f>
        <v>5</v>
      </c>
      <c r="I11" s="4"/>
      <c r="J11" s="4"/>
      <c r="K11" s="4"/>
      <c r="L11" s="4"/>
      <c r="M11" s="4"/>
      <c r="N11" s="4"/>
      <c r="O11" s="4"/>
      <c r="P11" s="4"/>
    </row>
    <row r="12" spans="1:16" ht="30" customHeight="1">
      <c r="A12" s="37" t="s">
        <v>12</v>
      </c>
      <c r="B12" s="38"/>
      <c r="C12" s="38"/>
      <c r="D12" s="38"/>
      <c r="E12" s="39"/>
      <c r="F12" s="31">
        <f>SUM(F5:F9)/24</f>
        <v>1.458333333333333</v>
      </c>
      <c r="G12" s="8"/>
      <c r="H12" s="9"/>
    </row>
    <row r="13" spans="1:16" ht="30" customHeight="1">
      <c r="A13" s="40" t="s">
        <v>13</v>
      </c>
      <c r="B13" s="41"/>
      <c r="C13" s="41"/>
      <c r="D13" s="41"/>
      <c r="E13" s="41"/>
      <c r="F13" s="42"/>
      <c r="G13" s="31">
        <f>SUM(G5:G9)/24</f>
        <v>0.2604166666666668</v>
      </c>
      <c r="H13" s="10"/>
    </row>
    <row r="14" spans="1:16" ht="30" customHeight="1" thickBot="1">
      <c r="A14" s="45" t="s">
        <v>14</v>
      </c>
      <c r="B14" s="46"/>
      <c r="C14" s="46"/>
      <c r="D14" s="46"/>
      <c r="E14" s="47"/>
      <c r="F14" s="33">
        <f>F12+G13</f>
        <v>1.7187499999999998</v>
      </c>
      <c r="G14" s="34"/>
      <c r="H14" s="11"/>
    </row>
    <row r="15" spans="1:16">
      <c r="B15" s="2"/>
      <c r="C15" s="2"/>
      <c r="D15" s="2"/>
      <c r="E15" s="3"/>
    </row>
    <row r="20" ht="35.1" customHeight="1"/>
    <row r="21" ht="35.1" customHeight="1"/>
    <row r="22" ht="35.1" customHeight="1"/>
    <row r="23" ht="35.1" customHeight="1"/>
    <row r="24" ht="35.1" customHeight="1"/>
    <row r="25" ht="35.1" customHeight="1"/>
    <row r="26" ht="35.1" customHeight="1"/>
    <row r="38" spans="1:16" ht="8.25" customHeight="1"/>
    <row r="39" spans="1:16" s="4" customFormat="1" ht="18.7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</row>
  </sheetData>
  <mergeCells count="6">
    <mergeCell ref="F14:G14"/>
    <mergeCell ref="A11:D11"/>
    <mergeCell ref="A12:E12"/>
    <mergeCell ref="A13:F13"/>
    <mergeCell ref="F11:G11"/>
    <mergeCell ref="A14:E14"/>
  </mergeCells>
  <phoneticPr fontId="6" type="noConversion"/>
  <printOptions horizontalCentered="1" verticalCentered="1"/>
  <pageMargins left="0" right="0" top="0" bottom="0" header="0.31496062992125984" footer="0.31496062992125984"/>
  <pageSetup paperSize="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Dédé</cp:lastModifiedBy>
  <cp:lastPrinted>2011-07-13T09:53:38Z</cp:lastPrinted>
  <dcterms:created xsi:type="dcterms:W3CDTF">2011-07-13T07:31:19Z</dcterms:created>
  <dcterms:modified xsi:type="dcterms:W3CDTF">2011-07-13T20:18:16Z</dcterms:modified>
</cp:coreProperties>
</file>