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5480" windowHeight="9975" firstSheet="2" activeTab="2"/>
  </bookViews>
  <sheets>
    <sheet name="May 2013" sheetId="1" r:id="rId1"/>
    <sheet name="June 2013" sheetId="2" r:id="rId2"/>
    <sheet name="iReport June 2013" sheetId="11" r:id="rId3"/>
  </sheets>
  <calcPr calcId="114210"/>
</workbook>
</file>

<file path=xl/calcChain.xml><?xml version="1.0" encoding="utf-8"?>
<calcChain xmlns="http://schemas.openxmlformats.org/spreadsheetml/2006/main">
  <c r="D13" i="11"/>
  <c r="I41" i="2"/>
  <c r="H41"/>
  <c r="H41" i="1"/>
  <c r="F41" i="2"/>
  <c r="B41"/>
  <c r="A41"/>
  <c r="B41" i="1"/>
  <c r="A41"/>
  <c r="I41"/>
  <c r="F41"/>
</calcChain>
</file>

<file path=xl/sharedStrings.xml><?xml version="1.0" encoding="utf-8"?>
<sst xmlns="http://schemas.openxmlformats.org/spreadsheetml/2006/main" count="131" uniqueCount="74">
  <si>
    <t>MMS Name</t>
  </si>
  <si>
    <t>Customer Name</t>
  </si>
  <si>
    <t>Mortgage Number</t>
  </si>
  <si>
    <t>Type of Fee</t>
  </si>
  <si>
    <t>Amount Requested</t>
  </si>
  <si>
    <t>Amount Approved</t>
  </si>
  <si>
    <t>Type of Transaction</t>
  </si>
  <si>
    <t>Rate on Product</t>
  </si>
  <si>
    <t>Mortgage Amount</t>
  </si>
  <si>
    <t>Purchase</t>
  </si>
  <si>
    <t>Simon Ouellet</t>
  </si>
  <si>
    <t>Marie-Pier Germain</t>
  </si>
  <si>
    <t>4874-0951522</t>
  </si>
  <si>
    <t>5y fixed rate 2,84%</t>
  </si>
  <si>
    <t>$264,000</t>
  </si>
  <si>
    <t>Pierre Gourdeau</t>
  </si>
  <si>
    <t>Claude Chabot</t>
  </si>
  <si>
    <t>Doris Bernier</t>
  </si>
  <si>
    <t>Mélanie Harvey</t>
  </si>
  <si>
    <t>Mathieu Racette</t>
  </si>
  <si>
    <t>Guillaume Croteau</t>
  </si>
  <si>
    <t>Eve Martin</t>
  </si>
  <si>
    <t>Amélie Delisle</t>
  </si>
  <si>
    <t>5y fixed rate 2,89%</t>
  </si>
  <si>
    <t>$140,000</t>
  </si>
  <si>
    <t>4902-0959273</t>
  </si>
  <si>
    <t>4837-0959244</t>
  </si>
  <si>
    <t>$213,600</t>
  </si>
  <si>
    <t>4913-0958788</t>
  </si>
  <si>
    <t>1y fixed rate 2,84%</t>
  </si>
  <si>
    <t>$216,750</t>
  </si>
  <si>
    <t>$220,500</t>
  </si>
  <si>
    <t>4876-0953505</t>
  </si>
  <si>
    <t>4042-0953612</t>
  </si>
  <si>
    <t>2y fixed rate 2,49%</t>
  </si>
  <si>
    <t>$185,250</t>
  </si>
  <si>
    <t>$170,810</t>
  </si>
  <si>
    <t>4042-0951940</t>
  </si>
  <si>
    <t>$254,600</t>
  </si>
  <si>
    <t>4870-0951868</t>
  </si>
  <si>
    <t>$378,100</t>
  </si>
  <si>
    <t>4832-0954370</t>
  </si>
  <si>
    <t>Prod.</t>
  </si>
  <si>
    <t>Approved Amount</t>
  </si>
  <si>
    <t>Status</t>
  </si>
  <si>
    <t>M</t>
  </si>
  <si>
    <t>PN</t>
  </si>
  <si>
    <t>OV</t>
  </si>
  <si>
    <t>AD</t>
  </si>
  <si>
    <t>Frais</t>
  </si>
  <si>
    <t>Nicolas Babin</t>
  </si>
  <si>
    <t>Builder Single Advance</t>
  </si>
  <si>
    <t>Progress Advances</t>
  </si>
  <si>
    <t>Fiducie Familiale Maan Malouf</t>
  </si>
  <si>
    <t>Refinance</t>
  </si>
  <si>
    <t>4913-0958859</t>
  </si>
  <si>
    <t>$98,868</t>
  </si>
  <si>
    <t>4920-0962635</t>
  </si>
  <si>
    <t>$265,600</t>
  </si>
  <si>
    <t>4800-0732124</t>
  </si>
  <si>
    <t>$165,000</t>
  </si>
  <si>
    <t>N/A</t>
  </si>
  <si>
    <t>2y fixed rate 3,55% (blended)</t>
  </si>
  <si>
    <t>1y fixed rate 3,59% (blended)</t>
  </si>
  <si>
    <t>2y fixed rate 4,03% (blended)</t>
  </si>
  <si>
    <t>$253,000.00</t>
  </si>
  <si>
    <t>$173,700.00</t>
  </si>
  <si>
    <t>$155,700.00</t>
  </si>
  <si>
    <t>$80,550.00</t>
  </si>
  <si>
    <t>$240,000.00</t>
  </si>
  <si>
    <t>$34,450.00</t>
  </si>
  <si>
    <t>$560,000.00</t>
  </si>
  <si>
    <t>$145,720.87</t>
  </si>
  <si>
    <t>$292,000.00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</si>
</sst>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indexed="18"/>
      <name val="Verdana"/>
      <family val="2"/>
    </font>
    <font>
      <b/>
      <sz val="8"/>
      <color indexed="23"/>
      <name val="Verdana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medium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medium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3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2" borderId="6" xfId="1" applyFill="1" applyBorder="1" applyAlignment="1">
      <alignment horizontal="center" vertical="center" wrapText="1"/>
    </xf>
    <xf numFmtId="0" fontId="5" fillId="3" borderId="6" xfId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0" xfId="0" applyFont="1"/>
    <xf numFmtId="0" fontId="5" fillId="2" borderId="8" xfId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border outline="0">
        <bottom style="thin">
          <color indexed="64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bottom style="thin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1:I41" totalsRowCount="1" headerRowBorderDxfId="6">
  <autoFilter ref="A1:I40"/>
  <tableColumns count="9">
    <tableColumn id="1" name="MMS Name" totalsRowFunction="custom">
      <totalsRowFormula>COUNTA(A2:A40)-COUNT(A2:A40)</totalsRowFormula>
    </tableColumn>
    <tableColumn id="2" name="Customer Name" totalsRowFunction="custom">
      <totalsRowFormula>COUNTA(B2:B40)-COUNT(B2:B40)</totalsRowFormula>
    </tableColumn>
    <tableColumn id="3" name="Type of Transaction"/>
    <tableColumn id="4" name="Mortgage Number"/>
    <tableColumn id="10" name="Rate on Product"/>
    <tableColumn id="5" name="Mortgage Amount" totalsRowFunction="custom">
      <totalsRowFormula>SUM(F2:F40)</totalsRowFormula>
    </tableColumn>
    <tableColumn id="6" name="Type of Fee"/>
    <tableColumn id="7" name="Amount Requested" totalsRowFunction="custom">
      <totalsRowFormula>SUM(H2:H40)</totalsRowFormula>
    </tableColumn>
    <tableColumn id="8" name="Amount Approved" totalsRowFunction="custom">
      <totalsRowFormula>SUM(I2:I40)</totalsRow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5" name="Table26" displayName="Table26" ref="A1:I41" totalsRowShown="0" headerRowBorderDxfId="0">
  <autoFilter ref="A1:I41"/>
  <tableColumns count="9">
    <tableColumn id="1" name="MMS Name" dataDxfId="5">
      <calculatedColumnFormula>#REF!</calculatedColumnFormula>
    </tableColumn>
    <tableColumn id="2" name="Customer Name" dataDxfId="4">
      <calculatedColumnFormula>#REF!</calculatedColumnFormula>
    </tableColumn>
    <tableColumn id="3" name="Type of Transaction"/>
    <tableColumn id="4" name="Mortgage Number"/>
    <tableColumn id="10" name="Rate on Product"/>
    <tableColumn id="5" name="Mortgage Amount" dataDxfId="3">
      <calculatedColumnFormula>#REF!</calculatedColumnFormula>
    </tableColumn>
    <tableColumn id="6" name="Type of Fee"/>
    <tableColumn id="7" name="Amount Requested" dataDxfId="2">
      <calculatedColumnFormula>#REF!</calculatedColumnFormula>
    </tableColumn>
    <tableColumn id="8" name="Amount Approved" dataDxfId="1">
      <calculatedColumnFormula>#REF!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topLeftCell="B1" workbookViewId="0">
      <selection activeCell="F21" sqref="F21"/>
    </sheetView>
  </sheetViews>
  <sheetFormatPr baseColWidth="10" defaultColWidth="9.140625" defaultRowHeight="15"/>
  <cols>
    <col min="1" max="1" width="19.85546875" customWidth="1"/>
    <col min="2" max="2" width="20.42578125" customWidth="1"/>
    <col min="3" max="3" width="21.85546875" customWidth="1"/>
    <col min="4" max="4" width="22.28515625" customWidth="1"/>
    <col min="5" max="5" width="26.28515625" customWidth="1"/>
    <col min="6" max="6" width="20.28515625" customWidth="1"/>
    <col min="7" max="7" width="18.5703125" customWidth="1"/>
    <col min="8" max="8" width="21.7109375" customWidth="1"/>
    <col min="9" max="9" width="22.7109375" customWidth="1"/>
    <col min="10" max="10" width="20.28515625" customWidth="1"/>
  </cols>
  <sheetData>
    <row r="1" spans="1:9">
      <c r="A1" s="1" t="s">
        <v>0</v>
      </c>
      <c r="B1" s="1" t="s">
        <v>1</v>
      </c>
      <c r="C1" s="1" t="s">
        <v>6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4</v>
      </c>
      <c r="I1" s="1" t="s">
        <v>5</v>
      </c>
    </row>
    <row r="2" spans="1:9">
      <c r="A2" t="s">
        <v>10</v>
      </c>
      <c r="B2" t="s">
        <v>11</v>
      </c>
      <c r="C2" t="s">
        <v>9</v>
      </c>
      <c r="D2" s="11" t="s">
        <v>12</v>
      </c>
      <c r="E2" t="s">
        <v>13</v>
      </c>
      <c r="F2" t="s">
        <v>14</v>
      </c>
      <c r="G2" t="s">
        <v>61</v>
      </c>
      <c r="H2">
        <v>0</v>
      </c>
      <c r="I2">
        <v>0</v>
      </c>
    </row>
    <row r="3" spans="1:9">
      <c r="A3" t="s">
        <v>10</v>
      </c>
      <c r="B3" t="s">
        <v>15</v>
      </c>
      <c r="C3" t="s">
        <v>51</v>
      </c>
      <c r="D3" s="3" t="s">
        <v>25</v>
      </c>
      <c r="E3" t="s">
        <v>23</v>
      </c>
      <c r="F3" t="s">
        <v>24</v>
      </c>
      <c r="G3" t="s">
        <v>61</v>
      </c>
      <c r="H3">
        <v>0</v>
      </c>
      <c r="I3">
        <v>0</v>
      </c>
    </row>
    <row r="4" spans="1:9">
      <c r="A4" t="s">
        <v>10</v>
      </c>
      <c r="B4" t="s">
        <v>16</v>
      </c>
      <c r="C4" t="s">
        <v>9</v>
      </c>
      <c r="D4" t="s">
        <v>26</v>
      </c>
      <c r="E4" t="s">
        <v>23</v>
      </c>
      <c r="F4" t="s">
        <v>27</v>
      </c>
      <c r="G4" t="s">
        <v>61</v>
      </c>
      <c r="H4">
        <v>0</v>
      </c>
      <c r="I4">
        <v>0</v>
      </c>
    </row>
    <row r="5" spans="1:9">
      <c r="A5" t="s">
        <v>10</v>
      </c>
      <c r="B5" t="s">
        <v>17</v>
      </c>
      <c r="C5" t="s">
        <v>54</v>
      </c>
      <c r="D5" t="s">
        <v>28</v>
      </c>
      <c r="E5" t="s">
        <v>29</v>
      </c>
      <c r="F5" t="s">
        <v>30</v>
      </c>
      <c r="G5" t="s">
        <v>61</v>
      </c>
      <c r="H5">
        <v>0</v>
      </c>
      <c r="I5">
        <v>0</v>
      </c>
    </row>
    <row r="6" spans="1:9">
      <c r="A6" t="s">
        <v>10</v>
      </c>
      <c r="B6" t="s">
        <v>17</v>
      </c>
      <c r="C6" t="s">
        <v>9</v>
      </c>
      <c r="D6" t="s">
        <v>55</v>
      </c>
      <c r="E6" t="s">
        <v>23</v>
      </c>
      <c r="F6" t="s">
        <v>56</v>
      </c>
      <c r="G6" t="s">
        <v>61</v>
      </c>
      <c r="H6">
        <v>0</v>
      </c>
      <c r="I6">
        <v>0</v>
      </c>
    </row>
    <row r="7" spans="1:9">
      <c r="A7" t="s">
        <v>10</v>
      </c>
      <c r="B7" t="s">
        <v>18</v>
      </c>
      <c r="C7" t="s">
        <v>9</v>
      </c>
      <c r="D7" t="s">
        <v>41</v>
      </c>
      <c r="E7" t="s">
        <v>64</v>
      </c>
      <c r="F7" t="s">
        <v>40</v>
      </c>
      <c r="G7" t="s">
        <v>61</v>
      </c>
      <c r="H7">
        <v>0</v>
      </c>
      <c r="I7">
        <v>0</v>
      </c>
    </row>
    <row r="8" spans="1:9">
      <c r="A8" t="s">
        <v>10</v>
      </c>
      <c r="B8" t="s">
        <v>19</v>
      </c>
      <c r="C8" t="s">
        <v>51</v>
      </c>
      <c r="D8" t="s">
        <v>33</v>
      </c>
      <c r="E8" t="s">
        <v>34</v>
      </c>
      <c r="F8" t="s">
        <v>35</v>
      </c>
      <c r="G8" t="s">
        <v>61</v>
      </c>
      <c r="H8">
        <v>0</v>
      </c>
      <c r="I8">
        <v>0</v>
      </c>
    </row>
    <row r="9" spans="1:9">
      <c r="A9" t="s">
        <v>10</v>
      </c>
      <c r="B9" t="s">
        <v>20</v>
      </c>
      <c r="C9" t="s">
        <v>9</v>
      </c>
      <c r="D9" t="s">
        <v>32</v>
      </c>
      <c r="E9" t="s">
        <v>62</v>
      </c>
      <c r="F9" t="s">
        <v>31</v>
      </c>
      <c r="G9" t="s">
        <v>61</v>
      </c>
      <c r="H9">
        <v>0</v>
      </c>
      <c r="I9">
        <v>0</v>
      </c>
    </row>
    <row r="10" spans="1:9">
      <c r="A10" t="s">
        <v>10</v>
      </c>
      <c r="B10" t="s">
        <v>21</v>
      </c>
      <c r="C10" t="s">
        <v>9</v>
      </c>
      <c r="D10" t="s">
        <v>37</v>
      </c>
      <c r="E10" t="s">
        <v>13</v>
      </c>
      <c r="F10" t="s">
        <v>36</v>
      </c>
      <c r="G10" t="s">
        <v>61</v>
      </c>
      <c r="H10">
        <v>0</v>
      </c>
      <c r="I10">
        <v>0</v>
      </c>
    </row>
    <row r="11" spans="1:9">
      <c r="A11" t="s">
        <v>10</v>
      </c>
      <c r="B11" t="s">
        <v>22</v>
      </c>
      <c r="C11" t="s">
        <v>52</v>
      </c>
      <c r="D11" t="s">
        <v>39</v>
      </c>
      <c r="E11" t="s">
        <v>13</v>
      </c>
      <c r="F11" t="s">
        <v>38</v>
      </c>
      <c r="G11" t="s">
        <v>61</v>
      </c>
      <c r="H11">
        <v>0</v>
      </c>
      <c r="I11">
        <v>0</v>
      </c>
    </row>
    <row r="12" spans="1:9">
      <c r="B12" t="s">
        <v>50</v>
      </c>
      <c r="C12" t="s">
        <v>51</v>
      </c>
      <c r="D12" t="s">
        <v>57</v>
      </c>
      <c r="E12" t="s">
        <v>63</v>
      </c>
      <c r="F12" t="s">
        <v>58</v>
      </c>
      <c r="G12" t="s">
        <v>61</v>
      </c>
      <c r="H12">
        <v>0</v>
      </c>
      <c r="I12">
        <v>0</v>
      </c>
    </row>
    <row r="13" spans="1:9">
      <c r="B13" t="s">
        <v>53</v>
      </c>
      <c r="C13" t="s">
        <v>54</v>
      </c>
      <c r="D13" t="s">
        <v>59</v>
      </c>
      <c r="E13" t="s">
        <v>23</v>
      </c>
      <c r="F13" t="s">
        <v>60</v>
      </c>
      <c r="G13" t="s">
        <v>61</v>
      </c>
      <c r="H13">
        <v>0</v>
      </c>
      <c r="I13">
        <v>0</v>
      </c>
    </row>
    <row r="41" spans="1:9">
      <c r="A41">
        <f>COUNTA(A2:A40)-COUNT(A2:A40)</f>
        <v>10</v>
      </c>
      <c r="B41">
        <f>COUNTA(B2:B40)-COUNT(B2:B40)</f>
        <v>12</v>
      </c>
      <c r="F41">
        <f>SUM(F2:F40)</f>
        <v>0</v>
      </c>
      <c r="H41">
        <f>SUM(H2:H40)</f>
        <v>0</v>
      </c>
      <c r="I41">
        <f>SUM(I2:I40)</f>
        <v>0</v>
      </c>
    </row>
  </sheetData>
  <phoneticPr fontId="1" type="noConversion"/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I41"/>
  <sheetViews>
    <sheetView workbookViewId="0">
      <selection activeCell="J30" sqref="J30"/>
    </sheetView>
  </sheetViews>
  <sheetFormatPr baseColWidth="10" defaultColWidth="9.140625" defaultRowHeight="15"/>
  <cols>
    <col min="1" max="1" width="19.7109375" customWidth="1"/>
    <col min="2" max="2" width="20.42578125" customWidth="1"/>
    <col min="3" max="3" width="22.28515625" customWidth="1"/>
    <col min="4" max="4" width="22" customWidth="1"/>
    <col min="5" max="5" width="20.7109375" customWidth="1"/>
    <col min="6" max="6" width="16.85546875" customWidth="1"/>
    <col min="7" max="7" width="21.5703125" customWidth="1"/>
    <col min="8" max="8" width="21.28515625" customWidth="1"/>
    <col min="9" max="9" width="19.7109375" customWidth="1"/>
  </cols>
  <sheetData>
    <row r="1" spans="1:9">
      <c r="A1" s="1" t="s">
        <v>0</v>
      </c>
      <c r="B1" s="1" t="s">
        <v>1</v>
      </c>
      <c r="C1" s="1" t="s">
        <v>6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4</v>
      </c>
      <c r="I1" s="1" t="s">
        <v>5</v>
      </c>
    </row>
    <row r="41" spans="1:9">
      <c r="A41" s="2">
        <f>COUNTA(A2:A40)-COUNT(A2:A40)</f>
        <v>0</v>
      </c>
      <c r="B41" s="2">
        <f>COUNTA(B2:B40)-COUNT(B2:B40)</f>
        <v>0</v>
      </c>
      <c r="C41" s="2"/>
      <c r="D41" s="2"/>
      <c r="E41" s="2"/>
      <c r="F41" s="2">
        <f>SUM(F2:F40)</f>
        <v>0</v>
      </c>
      <c r="G41" s="2"/>
      <c r="H41" s="2">
        <f>SUM(H2:H40)</f>
        <v>0</v>
      </c>
      <c r="I41" s="2">
        <f>SUM(I2:I40)</f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G8" sqref="G8"/>
    </sheetView>
  </sheetViews>
  <sheetFormatPr baseColWidth="10" defaultRowHeight="15"/>
  <cols>
    <col min="1" max="1" width="12" bestFit="1" customWidth="1"/>
    <col min="2" max="2" width="15.7109375" customWidth="1"/>
  </cols>
  <sheetData>
    <row r="1" spans="1:6" ht="21">
      <c r="A1" s="6"/>
      <c r="B1" s="7"/>
      <c r="C1" s="7" t="s">
        <v>42</v>
      </c>
      <c r="D1" s="7" t="s">
        <v>43</v>
      </c>
      <c r="E1" s="7" t="s">
        <v>44</v>
      </c>
      <c r="F1" s="10" t="s">
        <v>49</v>
      </c>
    </row>
    <row r="2" spans="1:6">
      <c r="A2" s="8"/>
      <c r="B2" s="4"/>
      <c r="C2" s="4" t="s">
        <v>45</v>
      </c>
      <c r="D2" s="4" t="s">
        <v>65</v>
      </c>
      <c r="E2" s="4" t="s">
        <v>46</v>
      </c>
    </row>
    <row r="3" spans="1:6">
      <c r="A3" s="9"/>
      <c r="B3" s="5"/>
      <c r="C3" s="5" t="s">
        <v>45</v>
      </c>
      <c r="D3" s="5" t="s">
        <v>66</v>
      </c>
      <c r="E3" s="5" t="s">
        <v>46</v>
      </c>
    </row>
    <row r="4" spans="1:6">
      <c r="A4" s="8"/>
      <c r="B4" s="4"/>
      <c r="C4" s="4" t="s">
        <v>45</v>
      </c>
      <c r="D4" s="4" t="s">
        <v>67</v>
      </c>
      <c r="E4" s="4" t="s">
        <v>47</v>
      </c>
    </row>
    <row r="5" spans="1:6">
      <c r="A5" s="9"/>
      <c r="B5" s="5"/>
      <c r="C5" s="5" t="s">
        <v>45</v>
      </c>
      <c r="D5" s="5" t="s">
        <v>68</v>
      </c>
      <c r="E5" s="5" t="s">
        <v>48</v>
      </c>
    </row>
    <row r="6" spans="1:6">
      <c r="A6" s="8"/>
      <c r="B6" s="4"/>
      <c r="C6" s="4" t="s">
        <v>45</v>
      </c>
      <c r="D6" s="4" t="s">
        <v>69</v>
      </c>
      <c r="E6" s="4" t="s">
        <v>46</v>
      </c>
    </row>
    <row r="7" spans="1:6">
      <c r="A7" s="9"/>
      <c r="B7" s="5"/>
      <c r="C7" s="5" t="s">
        <v>45</v>
      </c>
      <c r="D7" s="5" t="s">
        <v>70</v>
      </c>
      <c r="E7" s="5" t="s">
        <v>47</v>
      </c>
    </row>
    <row r="8" spans="1:6">
      <c r="A8" s="8"/>
      <c r="B8" s="4"/>
      <c r="C8" s="4" t="s">
        <v>45</v>
      </c>
      <c r="D8" s="4" t="s">
        <v>71</v>
      </c>
      <c r="E8" s="4" t="s">
        <v>47</v>
      </c>
    </row>
    <row r="9" spans="1:6">
      <c r="A9" s="9"/>
      <c r="B9" s="5"/>
      <c r="C9" s="5" t="s">
        <v>45</v>
      </c>
      <c r="D9" s="5" t="s">
        <v>72</v>
      </c>
      <c r="E9" s="5" t="s">
        <v>48</v>
      </c>
    </row>
    <row r="10" spans="1:6" ht="15.75" thickBot="1">
      <c r="A10" s="12"/>
      <c r="B10" s="13"/>
      <c r="C10" s="13" t="s">
        <v>45</v>
      </c>
      <c r="D10" s="13" t="s">
        <v>73</v>
      </c>
      <c r="E10" s="13" t="s">
        <v>48</v>
      </c>
    </row>
    <row r="13" spans="1:6">
      <c r="D13">
        <f>SUMPRODUCT(SUBSTITUTE(SUBSTITUTE(D2:D10,"$",""),".","")*1)</f>
        <v>1935.1208700000002</v>
      </c>
    </row>
  </sheetData>
  <phoneticPr fontId="1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May 2013</vt:lpstr>
      <vt:lpstr>June 2013</vt:lpstr>
      <vt:lpstr>iReport June 2013</vt:lpstr>
    </vt:vector>
  </TitlesOfParts>
  <Company>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Ajram, Devon</dc:creator>
  <cp:lastModifiedBy>Dédé</cp:lastModifiedBy>
  <dcterms:created xsi:type="dcterms:W3CDTF">2013-05-17T20:12:33Z</dcterms:created>
  <dcterms:modified xsi:type="dcterms:W3CDTF">2013-06-26T14:48:30Z</dcterms:modified>
</cp:coreProperties>
</file>