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75" windowWidth="15480" windowHeight="10005"/>
  </bookViews>
  <sheets>
    <sheet name="Feuil1" sheetId="1" r:id="rId1"/>
    <sheet name="Feuil2" sheetId="2" r:id="rId2"/>
    <sheet name="Feuil3" sheetId="3" r:id="rId3"/>
  </sheets>
  <definedNames>
    <definedName name="Formats">Feuil2!$A$4:$A$68</definedName>
  </definedNames>
  <calcPr calcId="114210"/>
</workbook>
</file>

<file path=xl/calcChain.xml><?xml version="1.0" encoding="utf-8"?>
<calcChain xmlns="http://schemas.openxmlformats.org/spreadsheetml/2006/main">
  <c r="F20" i="1"/>
  <c r="G58" i="2"/>
  <c r="G46"/>
  <c r="G28"/>
  <c r="F5"/>
  <c r="H44" i="1"/>
  <c r="H54"/>
  <c r="H20"/>
  <c r="H64"/>
  <c r="H66"/>
  <c r="H65"/>
  <c r="H67"/>
  <c r="H68"/>
</calcChain>
</file>

<file path=xl/sharedStrings.xml><?xml version="1.0" encoding="utf-8"?>
<sst xmlns="http://schemas.openxmlformats.org/spreadsheetml/2006/main" count="151" uniqueCount="101">
  <si>
    <t>Quantité</t>
  </si>
  <si>
    <t>Désignation produit</t>
  </si>
  <si>
    <t>TOTAL HT</t>
  </si>
  <si>
    <t>TVA</t>
  </si>
  <si>
    <t>TOTAL TTC</t>
  </si>
  <si>
    <t>REMISE</t>
  </si>
  <si>
    <t xml:space="preserve">A : </t>
  </si>
  <si>
    <t>Prix unitaire TTC</t>
  </si>
  <si>
    <t>total TTC</t>
  </si>
  <si>
    <t>BON DE COMMANDE</t>
  </si>
  <si>
    <t xml:space="preserve">Tél : </t>
  </si>
  <si>
    <t>SIGNATURE DU CLIENT :</t>
  </si>
  <si>
    <t xml:space="preserve"> TAILLE :</t>
  </si>
  <si>
    <t>30x20</t>
  </si>
  <si>
    <t>45x30</t>
  </si>
  <si>
    <t>60x40</t>
  </si>
  <si>
    <t>75x50</t>
  </si>
  <si>
    <t>90x60</t>
  </si>
  <si>
    <t>105x70</t>
  </si>
  <si>
    <t>120x80</t>
  </si>
  <si>
    <t>150x100</t>
  </si>
  <si>
    <t>180x120</t>
  </si>
  <si>
    <t>28x21</t>
  </si>
  <si>
    <t>40x30</t>
  </si>
  <si>
    <t>60x45</t>
  </si>
  <si>
    <t>80x60</t>
  </si>
  <si>
    <t>100x75</t>
  </si>
  <si>
    <t>120x90</t>
  </si>
  <si>
    <t>20x20</t>
  </si>
  <si>
    <t>30x30</t>
  </si>
  <si>
    <t>40x40</t>
  </si>
  <si>
    <t>50x50</t>
  </si>
  <si>
    <t>60x60</t>
  </si>
  <si>
    <t>70x70</t>
  </si>
  <si>
    <t>90x90</t>
  </si>
  <si>
    <t>100x100</t>
  </si>
  <si>
    <t>110x110</t>
  </si>
  <si>
    <t>120x120</t>
  </si>
  <si>
    <t>130x130</t>
  </si>
  <si>
    <t>140x140</t>
  </si>
  <si>
    <t>40x20</t>
  </si>
  <si>
    <t>60x20</t>
  </si>
  <si>
    <t>80x20</t>
  </si>
  <si>
    <t>60x30</t>
  </si>
  <si>
    <t>100x25</t>
  </si>
  <si>
    <t>90x30</t>
  </si>
  <si>
    <t>80x40</t>
  </si>
  <si>
    <t>120x30</t>
  </si>
  <si>
    <t>120x40</t>
  </si>
  <si>
    <t>100x50</t>
  </si>
  <si>
    <t>160x40</t>
  </si>
  <si>
    <t>120x60</t>
  </si>
  <si>
    <t>150x50</t>
  </si>
  <si>
    <t>140x70</t>
  </si>
  <si>
    <t>200x50</t>
  </si>
  <si>
    <t>180x60</t>
  </si>
  <si>
    <t>160x80</t>
  </si>
  <si>
    <t>210x70</t>
  </si>
  <si>
    <t>180x90</t>
  </si>
  <si>
    <t>240x80</t>
  </si>
  <si>
    <t>200x100</t>
  </si>
  <si>
    <t>30x24</t>
  </si>
  <si>
    <t>35x28</t>
  </si>
  <si>
    <t>50x40</t>
  </si>
  <si>
    <t>60x50</t>
  </si>
  <si>
    <t>70x50</t>
  </si>
  <si>
    <t>100x70</t>
  </si>
  <si>
    <t>100x80</t>
  </si>
  <si>
    <t>32x18</t>
  </si>
  <si>
    <t>80x45</t>
  </si>
  <si>
    <t>160x90</t>
  </si>
  <si>
    <t>FORMATS</t>
  </si>
  <si>
    <t>3.2</t>
  </si>
  <si>
    <t>4.3</t>
  </si>
  <si>
    <t>Carré</t>
  </si>
  <si>
    <t>Panoramique</t>
  </si>
  <si>
    <t>Format des cadres</t>
  </si>
  <si>
    <t>16.9</t>
  </si>
  <si>
    <t>PRIX TTC</t>
  </si>
  <si>
    <t>SUPPORT ALU</t>
  </si>
  <si>
    <t>prix du support ttc</t>
  </si>
  <si>
    <t>50x30</t>
  </si>
  <si>
    <t>80x30</t>
  </si>
  <si>
    <t>70x40</t>
  </si>
  <si>
    <t>80x80</t>
  </si>
  <si>
    <t>80x50</t>
  </si>
  <si>
    <t>100x60</t>
  </si>
  <si>
    <t>120x50</t>
  </si>
  <si>
    <t>180x30</t>
  </si>
  <si>
    <t>140x60</t>
  </si>
  <si>
    <t>190x50</t>
  </si>
  <si>
    <t>130x80</t>
  </si>
  <si>
    <t>160x70</t>
  </si>
  <si>
    <t>220x60</t>
  </si>
  <si>
    <t>180x80</t>
  </si>
  <si>
    <t>160x100</t>
  </si>
  <si>
    <t>VERRE ACRYLIQUE + ALU</t>
  </si>
  <si>
    <t>FDP</t>
  </si>
  <si>
    <t>n'existe pas</t>
  </si>
  <si>
    <t>erreur</t>
  </si>
  <si>
    <t xml:space="preserve">Date :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</si>
</sst>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_ ;\-#,##0.00\ "/>
  </numFmts>
  <fonts count="15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24"/>
      <color indexed="8"/>
      <name val="Times New Roman"/>
      <family val="1"/>
    </font>
    <font>
      <sz val="11"/>
      <color indexed="10"/>
      <name val="Times New Roman"/>
      <family val="1"/>
    </font>
    <font>
      <sz val="11"/>
      <color indexed="60"/>
      <name val="Times New Roman"/>
      <family val="1"/>
    </font>
    <font>
      <b/>
      <sz val="11"/>
      <color indexed="8"/>
      <name val="Times New Roman"/>
      <family val="1"/>
    </font>
    <font>
      <b/>
      <sz val="14"/>
      <color indexed="62"/>
      <name val="Times New Roman"/>
      <family val="1"/>
    </font>
    <font>
      <i/>
      <sz val="11"/>
      <name val="Times New Roman"/>
      <family val="1"/>
    </font>
    <font>
      <sz val="14"/>
      <color indexed="60"/>
      <name val="Times New Roman"/>
      <family val="1"/>
    </font>
    <font>
      <b/>
      <sz val="14"/>
      <color indexed="60"/>
      <name val="Times New Roman"/>
      <family val="1"/>
    </font>
    <font>
      <sz val="10"/>
      <color indexed="63"/>
      <name val="Trebuchet MS"/>
      <family val="2"/>
    </font>
    <font>
      <sz val="10"/>
      <color indexed="8"/>
      <name val="Trebuchet MS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4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164" fontId="1" fillId="0" borderId="3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164" fontId="3" fillId="0" borderId="8" xfId="0" applyNumberFormat="1" applyFont="1" applyBorder="1" applyAlignment="1">
      <alignment horizontal="center"/>
    </xf>
    <xf numFmtId="0" fontId="1" fillId="2" borderId="9" xfId="0" applyFont="1" applyFill="1" applyBorder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/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/>
    <xf numFmtId="0" fontId="1" fillId="0" borderId="13" xfId="0" applyFont="1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/>
    <xf numFmtId="0" fontId="4" fillId="0" borderId="0" xfId="0" applyFont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12" xfId="0" applyFont="1" applyFill="1" applyBorder="1"/>
    <xf numFmtId="0" fontId="1" fillId="3" borderId="9" xfId="0" applyFont="1" applyFill="1" applyBorder="1"/>
    <xf numFmtId="0" fontId="0" fillId="0" borderId="4" xfId="0" applyBorder="1"/>
    <xf numFmtId="0" fontId="0" fillId="0" borderId="0" xfId="0" applyBorder="1"/>
    <xf numFmtId="165" fontId="1" fillId="0" borderId="10" xfId="0" applyNumberFormat="1" applyFont="1" applyBorder="1" applyAlignment="1">
      <alignment horizontal="center"/>
    </xf>
    <xf numFmtId="0" fontId="5" fillId="0" borderId="17" xfId="0" applyFont="1" applyBorder="1"/>
    <xf numFmtId="0" fontId="1" fillId="0" borderId="18" xfId="0" applyFont="1" applyBorder="1"/>
    <xf numFmtId="164" fontId="1" fillId="0" borderId="19" xfId="0" applyNumberFormat="1" applyFont="1" applyBorder="1" applyAlignment="1">
      <alignment horizontal="center"/>
    </xf>
    <xf numFmtId="0" fontId="6" fillId="0" borderId="6" xfId="0" applyFont="1" applyBorder="1"/>
    <xf numFmtId="164" fontId="6" fillId="0" borderId="7" xfId="0" applyNumberFormat="1" applyFont="1" applyBorder="1" applyAlignment="1">
      <alignment horizontal="center"/>
    </xf>
    <xf numFmtId="9" fontId="5" fillId="0" borderId="0" xfId="0" applyNumberFormat="1" applyFont="1" applyBorder="1" applyAlignment="1">
      <alignment horizontal="center"/>
    </xf>
    <xf numFmtId="0" fontId="1" fillId="0" borderId="2" xfId="0" applyFont="1" applyBorder="1" applyAlignment="1"/>
    <xf numFmtId="0" fontId="8" fillId="0" borderId="4" xfId="0" applyFont="1" applyBorder="1"/>
    <xf numFmtId="0" fontId="9" fillId="0" borderId="4" xfId="0" applyFont="1" applyBorder="1"/>
    <xf numFmtId="0" fontId="10" fillId="0" borderId="4" xfId="0" applyFont="1" applyBorder="1" applyAlignment="1">
      <alignment horizontal="left" vertical="center"/>
    </xf>
    <xf numFmtId="0" fontId="11" fillId="0" borderId="4" xfId="0" applyFont="1" applyBorder="1"/>
    <xf numFmtId="0" fontId="1" fillId="0" borderId="2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49" fontId="0" fillId="0" borderId="0" xfId="0" applyNumberFormat="1"/>
    <xf numFmtId="49" fontId="12" fillId="0" borderId="0" xfId="0" applyNumberFormat="1" applyFont="1"/>
    <xf numFmtId="2" fontId="0" fillId="0" borderId="0" xfId="0" applyNumberFormat="1"/>
    <xf numFmtId="2" fontId="0" fillId="0" borderId="21" xfId="0" applyNumberFormat="1" applyBorder="1"/>
    <xf numFmtId="2" fontId="13" fillId="0" borderId="0" xfId="0" applyNumberFormat="1" applyFont="1"/>
    <xf numFmtId="0" fontId="14" fillId="0" borderId="0" xfId="0" applyFont="1"/>
    <xf numFmtId="2" fontId="14" fillId="0" borderId="21" xfId="0" applyNumberFormat="1" applyFont="1" applyBorder="1"/>
    <xf numFmtId="49" fontId="13" fillId="0" borderId="0" xfId="0" applyNumberFormat="1" applyFont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49" fontId="9" fillId="0" borderId="0" xfId="0" applyNumberFormat="1" applyFont="1" applyBorder="1" applyAlignment="1">
      <alignment horizontal="left"/>
    </xf>
    <xf numFmtId="49" fontId="9" fillId="0" borderId="22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" fillId="0" borderId="2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57150</xdr:colOff>
      <xdr:row>24</xdr:row>
      <xdr:rowOff>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571625" y="4886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24</xdr:row>
      <xdr:rowOff>0</xdr:rowOff>
    </xdr:from>
    <xdr:to>
      <xdr:col>8</xdr:col>
      <xdr:colOff>47625</xdr:colOff>
      <xdr:row>27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14475" y="4886325"/>
          <a:ext cx="6562725" cy="704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la feuille 1, j'ai créé un menu déroulant (en B21) dont les valeurs se trouvent colonne A feuille 2..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que lorsqu'une valeur est sélectionnée dans le menu déroulant, soit noté en F20 feuille 1, la valeur correspondante se trouvant colonne B feuille 2.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7:H68"/>
  <sheetViews>
    <sheetView tabSelected="1" topLeftCell="A7" zoomScaleNormal="100" workbookViewId="0">
      <selection activeCell="B23" sqref="B23"/>
    </sheetView>
  </sheetViews>
  <sheetFormatPr baseColWidth="10" defaultRowHeight="15"/>
  <cols>
    <col min="1" max="1" width="12.140625" customWidth="1"/>
    <col min="2" max="2" width="10.5703125" customWidth="1"/>
    <col min="3" max="3" width="10.42578125" customWidth="1"/>
    <col min="4" max="4" width="4.7109375" customWidth="1"/>
    <col min="5" max="5" width="38.5703125" customWidth="1"/>
    <col min="6" max="6" width="18.28515625" customWidth="1"/>
    <col min="7" max="7" width="12.5703125" customWidth="1"/>
    <col min="8" max="8" width="13.140625" customWidth="1"/>
  </cols>
  <sheetData>
    <row r="7" spans="1:8" ht="26.25" customHeight="1" thickBot="1">
      <c r="A7" s="1"/>
      <c r="B7" s="1"/>
      <c r="C7" s="1"/>
      <c r="D7" s="1"/>
      <c r="E7" s="1"/>
      <c r="F7" s="1"/>
      <c r="G7" s="1"/>
      <c r="H7" s="1"/>
    </row>
    <row r="8" spans="1:8" ht="2.25" customHeight="1">
      <c r="A8" s="66" t="s">
        <v>9</v>
      </c>
      <c r="B8" s="67"/>
      <c r="C8" s="67"/>
      <c r="D8" s="67"/>
      <c r="E8" s="67"/>
      <c r="F8" s="67"/>
      <c r="G8" s="67"/>
      <c r="H8" s="68"/>
    </row>
    <row r="9" spans="1:8" ht="9.75" customHeight="1">
      <c r="A9" s="69"/>
      <c r="B9" s="70"/>
      <c r="C9" s="70"/>
      <c r="D9" s="70"/>
      <c r="E9" s="70"/>
      <c r="F9" s="70"/>
      <c r="G9" s="70"/>
      <c r="H9" s="71"/>
    </row>
    <row r="10" spans="1:8" ht="15.75" customHeight="1" thickBot="1">
      <c r="A10" s="72"/>
      <c r="B10" s="73"/>
      <c r="C10" s="73"/>
      <c r="D10" s="73"/>
      <c r="E10" s="73"/>
      <c r="F10" s="73"/>
      <c r="G10" s="73"/>
      <c r="H10" s="74"/>
    </row>
    <row r="11" spans="1:8" ht="24.75" customHeight="1">
      <c r="A11" s="75"/>
      <c r="B11" s="76"/>
      <c r="C11" s="77"/>
      <c r="D11" s="2" t="s">
        <v>6</v>
      </c>
      <c r="E11" s="3"/>
      <c r="F11" s="44"/>
      <c r="G11" s="2" t="s">
        <v>100</v>
      </c>
      <c r="H11" s="4"/>
    </row>
    <row r="12" spans="1:8" ht="15.75" thickBot="1">
      <c r="A12" s="78"/>
      <c r="B12" s="79"/>
      <c r="C12" s="80"/>
      <c r="D12" s="7"/>
      <c r="E12" s="8"/>
      <c r="F12" s="8"/>
      <c r="G12" s="7"/>
      <c r="H12" s="9"/>
    </row>
    <row r="13" spans="1:8" ht="22.5" customHeight="1">
      <c r="A13" s="78"/>
      <c r="B13" s="79"/>
      <c r="C13" s="80"/>
      <c r="D13" s="2" t="s">
        <v>10</v>
      </c>
      <c r="E13" s="84"/>
      <c r="F13" s="84"/>
      <c r="G13" s="2"/>
      <c r="H13" s="4"/>
    </row>
    <row r="14" spans="1:8" ht="15.75" thickBot="1">
      <c r="A14" s="81"/>
      <c r="B14" s="82"/>
      <c r="C14" s="83"/>
      <c r="D14" s="7"/>
      <c r="E14" s="8"/>
      <c r="F14" s="8"/>
      <c r="G14" s="7"/>
      <c r="H14" s="9"/>
    </row>
    <row r="15" spans="1:8">
      <c r="A15" s="12"/>
      <c r="B15" s="13"/>
      <c r="C15" s="13"/>
      <c r="D15" s="13"/>
      <c r="E15" s="13"/>
      <c r="F15" s="28"/>
      <c r="G15" s="22"/>
      <c r="H15" s="17"/>
    </row>
    <row r="16" spans="1:8">
      <c r="A16" s="61" t="s">
        <v>1</v>
      </c>
      <c r="B16" s="62"/>
      <c r="C16" s="62"/>
      <c r="D16" s="62"/>
      <c r="E16" s="63"/>
      <c r="F16" s="51" t="s">
        <v>7</v>
      </c>
      <c r="G16" s="23" t="s">
        <v>0</v>
      </c>
      <c r="H16" s="18" t="s">
        <v>8</v>
      </c>
    </row>
    <row r="17" spans="1:8" ht="15.75" thickBot="1">
      <c r="A17" s="14"/>
      <c r="B17" s="15"/>
      <c r="C17" s="15"/>
      <c r="D17" s="15"/>
      <c r="E17" s="15"/>
      <c r="F17" s="29"/>
      <c r="G17" s="24"/>
      <c r="H17" s="19"/>
    </row>
    <row r="18" spans="1:8">
      <c r="A18" s="31"/>
      <c r="B18" s="32"/>
      <c r="C18" s="32"/>
      <c r="D18" s="32"/>
      <c r="E18" s="32"/>
      <c r="F18" s="52"/>
      <c r="G18" s="33"/>
      <c r="H18" s="34"/>
    </row>
    <row r="19" spans="1:8" ht="18.75">
      <c r="A19" s="46"/>
      <c r="B19" s="30"/>
      <c r="C19" s="30"/>
      <c r="D19" s="30"/>
      <c r="E19" s="30"/>
      <c r="F19" s="49"/>
      <c r="G19" s="25"/>
      <c r="H19" s="20"/>
    </row>
    <row r="20" spans="1:8" ht="18.75">
      <c r="A20" s="46"/>
      <c r="F20" s="49">
        <f ca="1">VLOOKUP(B21,Feuil2!$A$4:$B$68,2,FALSE)</f>
        <v>69.3</v>
      </c>
      <c r="G20" s="26">
        <v>10</v>
      </c>
      <c r="H20" s="37">
        <f>F20*G20</f>
        <v>693</v>
      </c>
    </row>
    <row r="21" spans="1:8" ht="18.75">
      <c r="A21" s="46" t="s">
        <v>12</v>
      </c>
      <c r="B21" s="64" t="s">
        <v>14</v>
      </c>
      <c r="C21" s="64"/>
      <c r="D21" s="64"/>
      <c r="E21" s="65"/>
      <c r="F21" s="49"/>
      <c r="G21" s="25"/>
      <c r="H21" s="20"/>
    </row>
    <row r="22" spans="1:8">
      <c r="A22" s="35"/>
      <c r="B22" s="36"/>
      <c r="C22" s="36"/>
      <c r="D22" s="36"/>
      <c r="E22" s="36"/>
      <c r="F22" s="49"/>
      <c r="G22" s="25"/>
      <c r="H22" s="20"/>
    </row>
    <row r="23" spans="1:8">
      <c r="A23" s="35"/>
      <c r="B23" s="36"/>
      <c r="C23" s="36"/>
      <c r="D23" s="36"/>
      <c r="E23" s="36"/>
      <c r="F23" s="49"/>
      <c r="G23" s="25"/>
      <c r="H23" s="20"/>
    </row>
    <row r="24" spans="1:8">
      <c r="A24" s="5"/>
      <c r="B24" s="6"/>
      <c r="C24" s="6"/>
      <c r="D24" s="6"/>
      <c r="E24" s="6"/>
      <c r="F24" s="49"/>
      <c r="G24" s="25"/>
      <c r="H24" s="20"/>
    </row>
    <row r="25" spans="1:8">
      <c r="A25" s="5"/>
      <c r="B25" s="6"/>
      <c r="C25" s="6"/>
      <c r="D25" s="6"/>
      <c r="E25" s="6"/>
      <c r="F25" s="49"/>
      <c r="G25" s="25"/>
      <c r="H25" s="20"/>
    </row>
    <row r="26" spans="1:8">
      <c r="A26" s="5"/>
      <c r="B26" s="6"/>
      <c r="C26" s="6"/>
      <c r="D26" s="6"/>
      <c r="E26" s="6"/>
      <c r="F26" s="49"/>
      <c r="G26" s="25"/>
      <c r="H26" s="20"/>
    </row>
    <row r="27" spans="1:8">
      <c r="A27" s="5"/>
      <c r="B27" s="6"/>
      <c r="C27" s="6"/>
      <c r="D27" s="6"/>
      <c r="E27" s="6"/>
      <c r="F27" s="49"/>
      <c r="G27" s="25"/>
      <c r="H27" s="20"/>
    </row>
    <row r="28" spans="1:8">
      <c r="A28" s="5"/>
      <c r="B28" s="6"/>
      <c r="C28" s="6"/>
      <c r="D28" s="6"/>
      <c r="E28" s="6"/>
      <c r="F28" s="49"/>
      <c r="G28" s="25"/>
      <c r="H28" s="20"/>
    </row>
    <row r="29" spans="1:8">
      <c r="A29" s="5"/>
      <c r="B29" s="6"/>
      <c r="C29" s="6"/>
      <c r="D29" s="6"/>
      <c r="E29" s="6"/>
      <c r="F29" s="49"/>
      <c r="G29" s="25"/>
      <c r="H29" s="20"/>
    </row>
    <row r="30" spans="1:8">
      <c r="A30" s="5"/>
      <c r="B30" s="6"/>
      <c r="C30" s="6"/>
      <c r="D30" s="6"/>
      <c r="E30" s="6"/>
      <c r="F30" s="49"/>
      <c r="G30" s="25"/>
      <c r="H30" s="20"/>
    </row>
    <row r="31" spans="1:8">
      <c r="A31" s="47"/>
      <c r="B31" s="6"/>
      <c r="C31" s="6"/>
      <c r="D31" s="6"/>
      <c r="E31" s="6"/>
      <c r="F31" s="49"/>
      <c r="G31" s="25"/>
      <c r="H31" s="20"/>
    </row>
    <row r="32" spans="1:8">
      <c r="A32" s="47"/>
      <c r="B32" s="6"/>
      <c r="C32" s="6"/>
      <c r="D32" s="6"/>
      <c r="E32" s="6"/>
      <c r="F32" s="49"/>
      <c r="G32" s="25"/>
      <c r="H32" s="20"/>
    </row>
    <row r="33" spans="1:8">
      <c r="A33" s="47"/>
      <c r="B33" s="6"/>
      <c r="C33" s="6"/>
      <c r="D33" s="6"/>
      <c r="E33" s="6"/>
      <c r="F33" s="49"/>
      <c r="G33" s="25"/>
      <c r="H33" s="20"/>
    </row>
    <row r="34" spans="1:8" ht="15.75">
      <c r="A34" s="48"/>
      <c r="B34" s="6"/>
      <c r="C34" s="6"/>
      <c r="D34" s="6"/>
      <c r="E34" s="6"/>
      <c r="F34" s="49"/>
      <c r="G34" s="25"/>
      <c r="H34" s="20"/>
    </row>
    <row r="35" spans="1:8" ht="15.75">
      <c r="A35" s="48"/>
      <c r="B35" s="6"/>
      <c r="C35" s="6"/>
      <c r="D35" s="6"/>
      <c r="E35" s="6"/>
      <c r="F35" s="49"/>
      <c r="G35" s="25"/>
      <c r="H35" s="20"/>
    </row>
    <row r="36" spans="1:8" ht="15.75">
      <c r="A36" s="48"/>
      <c r="B36" s="6"/>
      <c r="C36" s="6"/>
      <c r="D36" s="6"/>
      <c r="E36" s="6"/>
      <c r="F36" s="49"/>
      <c r="G36" s="25"/>
      <c r="H36" s="20"/>
    </row>
    <row r="37" spans="1:8" ht="15.75">
      <c r="A37" s="48"/>
      <c r="B37" s="6"/>
      <c r="C37" s="6"/>
      <c r="D37" s="6"/>
      <c r="E37" s="6"/>
      <c r="F37" s="49"/>
      <c r="G37" s="25"/>
      <c r="H37" s="20"/>
    </row>
    <row r="38" spans="1:8">
      <c r="A38" s="5"/>
      <c r="B38" s="6"/>
      <c r="C38" s="6"/>
      <c r="D38" s="6"/>
      <c r="E38" s="6"/>
      <c r="F38" s="49"/>
      <c r="G38" s="25"/>
      <c r="H38" s="20"/>
    </row>
    <row r="39" spans="1:8">
      <c r="A39" s="5"/>
      <c r="B39" s="6"/>
      <c r="C39" s="6"/>
      <c r="D39" s="6"/>
      <c r="E39" s="6"/>
      <c r="F39" s="49"/>
      <c r="G39" s="25"/>
      <c r="H39" s="20"/>
    </row>
    <row r="40" spans="1:8">
      <c r="A40" s="5"/>
      <c r="B40" s="6"/>
      <c r="C40" s="6"/>
      <c r="D40" s="6"/>
      <c r="E40" s="6"/>
      <c r="F40" s="49"/>
      <c r="G40" s="25"/>
      <c r="H40" s="20"/>
    </row>
    <row r="41" spans="1:8">
      <c r="A41" s="5"/>
      <c r="B41" s="6"/>
      <c r="C41" s="6"/>
      <c r="D41" s="6"/>
      <c r="E41" s="6"/>
      <c r="F41" s="49"/>
      <c r="G41" s="25"/>
      <c r="H41" s="20"/>
    </row>
    <row r="42" spans="1:8">
      <c r="A42" s="5"/>
      <c r="B42" s="6"/>
      <c r="C42" s="6"/>
      <c r="D42" s="6"/>
      <c r="E42" s="6"/>
      <c r="F42" s="49"/>
      <c r="G42" s="25"/>
      <c r="H42" s="20"/>
    </row>
    <row r="43" spans="1:8">
      <c r="A43" s="5"/>
      <c r="B43" s="6"/>
      <c r="C43" s="6"/>
      <c r="D43" s="6"/>
      <c r="E43" s="6"/>
      <c r="F43" s="49"/>
      <c r="G43" s="25"/>
      <c r="H43" s="20"/>
    </row>
    <row r="44" spans="1:8" ht="18.75">
      <c r="A44" s="45"/>
      <c r="B44" s="6"/>
      <c r="C44" s="6"/>
      <c r="D44" s="6"/>
      <c r="E44" s="6"/>
      <c r="F44" s="49"/>
      <c r="G44" s="25">
        <v>0</v>
      </c>
      <c r="H44" s="20">
        <f>G44*F44</f>
        <v>0</v>
      </c>
    </row>
    <row r="45" spans="1:8">
      <c r="A45" s="5"/>
      <c r="B45" s="6"/>
      <c r="C45" s="6"/>
      <c r="D45" s="6"/>
      <c r="E45" s="6"/>
      <c r="F45" s="49"/>
      <c r="G45" s="25"/>
      <c r="H45" s="20"/>
    </row>
    <row r="46" spans="1:8">
      <c r="A46" s="5"/>
      <c r="B46" s="6"/>
      <c r="C46" s="6"/>
      <c r="D46" s="6"/>
      <c r="E46" s="6"/>
      <c r="F46" s="49"/>
      <c r="G46" s="25"/>
      <c r="H46" s="20"/>
    </row>
    <row r="47" spans="1:8">
      <c r="A47" s="5"/>
      <c r="B47" s="6"/>
      <c r="C47" s="6"/>
      <c r="D47" s="6"/>
      <c r="E47" s="6"/>
      <c r="F47" s="49"/>
      <c r="G47" s="25"/>
      <c r="H47" s="20"/>
    </row>
    <row r="48" spans="1:8">
      <c r="A48" s="5"/>
      <c r="B48" s="6"/>
      <c r="C48" s="6"/>
      <c r="D48" s="6"/>
      <c r="E48" s="6"/>
      <c r="F48" s="49"/>
      <c r="G48" s="25"/>
      <c r="H48" s="20"/>
    </row>
    <row r="49" spans="1:8">
      <c r="A49" s="5"/>
      <c r="B49" s="6"/>
      <c r="C49" s="6"/>
      <c r="D49" s="6"/>
      <c r="E49" s="6"/>
      <c r="F49" s="49"/>
      <c r="G49" s="25"/>
      <c r="H49" s="20"/>
    </row>
    <row r="50" spans="1:8">
      <c r="A50" s="5"/>
      <c r="B50" s="6"/>
      <c r="C50" s="6"/>
      <c r="D50" s="6"/>
      <c r="E50" s="6"/>
      <c r="F50" s="49"/>
      <c r="G50" s="25"/>
      <c r="H50" s="20"/>
    </row>
    <row r="51" spans="1:8">
      <c r="A51" s="5"/>
      <c r="B51" s="6"/>
      <c r="C51" s="6"/>
      <c r="D51" s="6"/>
      <c r="E51" s="6"/>
      <c r="F51" s="49"/>
      <c r="G51" s="25"/>
      <c r="H51" s="20"/>
    </row>
    <row r="52" spans="1:8">
      <c r="A52" s="5"/>
      <c r="B52" s="6"/>
      <c r="C52" s="6"/>
      <c r="D52" s="6"/>
      <c r="E52" s="6"/>
      <c r="F52" s="49"/>
      <c r="G52" s="25"/>
      <c r="H52" s="20"/>
    </row>
    <row r="53" spans="1:8">
      <c r="A53" s="5"/>
      <c r="B53" s="6"/>
      <c r="C53" s="6"/>
      <c r="D53" s="6"/>
      <c r="E53" s="6"/>
      <c r="F53" s="49"/>
      <c r="G53" s="25"/>
      <c r="H53" s="20"/>
    </row>
    <row r="54" spans="1:8" ht="18.75">
      <c r="A54" s="45"/>
      <c r="B54" s="6"/>
      <c r="C54" s="6"/>
      <c r="D54" s="6"/>
      <c r="E54" s="6"/>
      <c r="F54" s="49"/>
      <c r="G54" s="25">
        <v>0</v>
      </c>
      <c r="H54" s="20">
        <f>G54*F54</f>
        <v>0</v>
      </c>
    </row>
    <row r="55" spans="1:8">
      <c r="A55" s="5"/>
      <c r="B55" s="6"/>
      <c r="C55" s="6"/>
      <c r="D55" s="6"/>
      <c r="E55" s="6"/>
      <c r="F55" s="49"/>
      <c r="G55" s="25"/>
      <c r="H55" s="20"/>
    </row>
    <row r="56" spans="1:8">
      <c r="A56" s="5"/>
      <c r="B56" s="6"/>
      <c r="C56" s="6"/>
      <c r="D56" s="6"/>
      <c r="E56" s="6"/>
      <c r="F56" s="49"/>
      <c r="G56" s="25"/>
      <c r="H56" s="20"/>
    </row>
    <row r="57" spans="1:8">
      <c r="A57" s="5"/>
      <c r="B57" s="6"/>
      <c r="C57" s="6"/>
      <c r="D57" s="6"/>
      <c r="E57" s="6"/>
      <c r="F57" s="49"/>
      <c r="G57" s="25"/>
      <c r="H57" s="20"/>
    </row>
    <row r="58" spans="1:8">
      <c r="A58" s="5"/>
      <c r="B58" s="6"/>
      <c r="C58" s="6"/>
      <c r="D58" s="6"/>
      <c r="E58" s="6"/>
      <c r="F58" s="49"/>
      <c r="G58" s="25"/>
      <c r="H58" s="20"/>
    </row>
    <row r="59" spans="1:8">
      <c r="A59" s="5"/>
      <c r="B59" s="6"/>
      <c r="C59" s="6"/>
      <c r="D59" s="6"/>
      <c r="E59" s="6"/>
      <c r="F59" s="49"/>
      <c r="G59" s="25"/>
      <c r="H59" s="20"/>
    </row>
    <row r="60" spans="1:8">
      <c r="A60" s="5"/>
      <c r="B60" s="6"/>
      <c r="C60" s="6"/>
      <c r="D60" s="6"/>
      <c r="E60" s="6"/>
      <c r="F60" s="49"/>
      <c r="G60" s="25"/>
      <c r="H60" s="20"/>
    </row>
    <row r="61" spans="1:8">
      <c r="A61" s="5"/>
      <c r="B61" s="6"/>
      <c r="C61" s="6"/>
      <c r="D61" s="6"/>
      <c r="E61" s="6"/>
      <c r="F61" s="49"/>
      <c r="G61" s="25"/>
      <c r="H61" s="20"/>
    </row>
    <row r="62" spans="1:8">
      <c r="A62" s="5"/>
      <c r="B62" s="6"/>
      <c r="C62" s="6"/>
      <c r="D62" s="6"/>
      <c r="E62" s="6"/>
      <c r="F62" s="49"/>
      <c r="G62" s="25"/>
      <c r="H62" s="20"/>
    </row>
    <row r="63" spans="1:8" ht="15.75" thickBot="1">
      <c r="A63" s="7"/>
      <c r="B63" s="8"/>
      <c r="C63" s="8"/>
      <c r="D63" s="8"/>
      <c r="E63" s="8"/>
      <c r="F63" s="50"/>
      <c r="G63" s="27"/>
      <c r="H63" s="21"/>
    </row>
    <row r="64" spans="1:8" ht="15.75" thickBot="1">
      <c r="A64" s="7" t="s">
        <v>11</v>
      </c>
      <c r="B64" s="8"/>
      <c r="C64" s="8"/>
      <c r="D64" s="8"/>
      <c r="E64" s="8"/>
      <c r="F64" s="38" t="s">
        <v>4</v>
      </c>
      <c r="G64" s="39"/>
      <c r="H64" s="40">
        <f>SUM(H17:H63)</f>
        <v>693</v>
      </c>
    </row>
    <row r="65" spans="1:8">
      <c r="A65" s="5"/>
      <c r="B65" s="6"/>
      <c r="C65" s="6"/>
      <c r="D65" s="6"/>
      <c r="E65" s="6"/>
      <c r="F65" s="5" t="s">
        <v>3</v>
      </c>
      <c r="G65" s="6"/>
      <c r="H65" s="10">
        <f>H64-H66</f>
        <v>113.56856187290964</v>
      </c>
    </row>
    <row r="66" spans="1:8">
      <c r="A66" s="5"/>
      <c r="B66" s="6"/>
      <c r="C66" s="6"/>
      <c r="D66" s="6"/>
      <c r="E66" s="6"/>
      <c r="F66" s="5" t="s">
        <v>2</v>
      </c>
      <c r="G66" s="6"/>
      <c r="H66" s="11">
        <f>H64/1.196</f>
        <v>579.43143812709036</v>
      </c>
    </row>
    <row r="67" spans="1:8">
      <c r="A67" s="5"/>
      <c r="B67" s="6"/>
      <c r="C67" s="6"/>
      <c r="D67" s="6"/>
      <c r="E67" s="6"/>
      <c r="F67" s="5" t="s">
        <v>5</v>
      </c>
      <c r="G67" s="43">
        <v>0.1</v>
      </c>
      <c r="H67" s="16">
        <f>H64*G67</f>
        <v>69.3</v>
      </c>
    </row>
    <row r="68" spans="1:8" ht="21.75" customHeight="1" thickBot="1">
      <c r="A68" s="7"/>
      <c r="B68" s="8"/>
      <c r="C68" s="8"/>
      <c r="D68" s="8"/>
      <c r="E68" s="8"/>
      <c r="F68" s="7" t="s">
        <v>4</v>
      </c>
      <c r="G68" s="41"/>
      <c r="H68" s="42">
        <f>H64-H67</f>
        <v>623.70000000000005</v>
      </c>
    </row>
  </sheetData>
  <mergeCells count="8">
    <mergeCell ref="A16:E16"/>
    <mergeCell ref="B21:E21"/>
    <mergeCell ref="A8:H10"/>
    <mergeCell ref="A11:C11"/>
    <mergeCell ref="A12:C12"/>
    <mergeCell ref="A13:C13"/>
    <mergeCell ref="A14:C14"/>
    <mergeCell ref="E13:F13"/>
  </mergeCells>
  <phoneticPr fontId="0" type="noConversion"/>
  <dataValidations count="1">
    <dataValidation type="list" allowBlank="1" showInputMessage="1" showErrorMessage="1" sqref="B21:E21">
      <formula1>Formats</formula1>
    </dataValidation>
  </dataValidations>
  <printOptions horizontalCentered="1" verticalCentered="1"/>
  <pageMargins left="0.70866141732283472" right="0.70866141732283472" top="0.39370078740157483" bottom="0.39370078740157483" header="0" footer="0"/>
  <pageSetup paperSize="9" scale="72" orientation="portrait" horizontalDpi="525" verticalDpi="52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68"/>
  <sheetViews>
    <sheetView topLeftCell="A53" workbookViewId="0">
      <selection activeCell="A4" sqref="A4:A68"/>
    </sheetView>
  </sheetViews>
  <sheetFormatPr baseColWidth="10" defaultRowHeight="15"/>
  <cols>
    <col min="1" max="1" width="19.5703125" style="53" customWidth="1"/>
    <col min="2" max="2" width="25.5703125" style="53" customWidth="1"/>
    <col min="3" max="3" width="20.5703125" style="55" customWidth="1"/>
    <col min="4" max="4" width="22.7109375" customWidth="1"/>
    <col min="5" max="5" width="19.7109375" style="55" customWidth="1"/>
  </cols>
  <sheetData>
    <row r="1" spans="1:6">
      <c r="B1" s="60" t="s">
        <v>96</v>
      </c>
      <c r="C1" s="57" t="s">
        <v>97</v>
      </c>
    </row>
    <row r="2" spans="1:6">
      <c r="A2" s="54" t="s">
        <v>71</v>
      </c>
      <c r="B2" s="53" t="s">
        <v>78</v>
      </c>
      <c r="D2" t="s">
        <v>79</v>
      </c>
      <c r="E2" s="55" t="s">
        <v>80</v>
      </c>
    </row>
    <row r="4" spans="1:6" ht="15.75" thickBot="1">
      <c r="A4" s="54" t="s">
        <v>72</v>
      </c>
      <c r="B4" s="53">
        <v>1</v>
      </c>
      <c r="F4">
        <v>152.97999999999999</v>
      </c>
    </row>
    <row r="5" spans="1:6" ht="15.75" thickBot="1">
      <c r="A5" s="53" t="s">
        <v>13</v>
      </c>
      <c r="B5" s="53">
        <v>49.3</v>
      </c>
      <c r="C5" s="55">
        <v>9.99</v>
      </c>
      <c r="D5" t="s">
        <v>98</v>
      </c>
      <c r="F5" s="56">
        <f>((F4*0.7/1.196)*1.5)*1.196</f>
        <v>160.62899999999999</v>
      </c>
    </row>
    <row r="6" spans="1:6">
      <c r="A6" s="53" t="s">
        <v>14</v>
      </c>
      <c r="B6" s="53">
        <v>69.3</v>
      </c>
      <c r="C6" s="55">
        <v>9.99</v>
      </c>
      <c r="D6" t="s">
        <v>98</v>
      </c>
    </row>
    <row r="7" spans="1:6">
      <c r="A7" s="53" t="s">
        <v>15</v>
      </c>
      <c r="B7" s="53">
        <v>96.6</v>
      </c>
      <c r="C7" s="55">
        <v>9.99</v>
      </c>
      <c r="D7" t="s">
        <v>98</v>
      </c>
    </row>
    <row r="8" spans="1:6">
      <c r="A8" s="53" t="s">
        <v>16</v>
      </c>
      <c r="B8" s="53">
        <v>131.25</v>
      </c>
      <c r="C8" s="55">
        <v>9.99</v>
      </c>
      <c r="D8" t="s">
        <v>43</v>
      </c>
      <c r="E8" s="55">
        <v>24.15</v>
      </c>
    </row>
    <row r="9" spans="1:6">
      <c r="A9" s="53" t="s">
        <v>17</v>
      </c>
      <c r="B9" s="53">
        <v>173.25</v>
      </c>
      <c r="C9" s="55">
        <v>9.99</v>
      </c>
      <c r="D9" t="s">
        <v>83</v>
      </c>
      <c r="E9" s="55">
        <v>28.35</v>
      </c>
    </row>
    <row r="10" spans="1:6">
      <c r="A10" s="53" t="s">
        <v>18</v>
      </c>
      <c r="B10" s="53">
        <v>220.5</v>
      </c>
      <c r="C10" s="55">
        <v>9.99</v>
      </c>
      <c r="D10" t="s">
        <v>83</v>
      </c>
      <c r="E10" s="55">
        <v>28.35</v>
      </c>
    </row>
    <row r="11" spans="1:6">
      <c r="A11" s="53" t="s">
        <v>19</v>
      </c>
      <c r="B11" s="53">
        <v>283.5</v>
      </c>
      <c r="C11" s="55">
        <v>9.99</v>
      </c>
      <c r="D11" t="s">
        <v>86</v>
      </c>
      <c r="E11" s="55">
        <v>36.75</v>
      </c>
    </row>
    <row r="12" spans="1:6">
      <c r="A12" s="53" t="s">
        <v>20</v>
      </c>
      <c r="B12" s="53">
        <v>430.5</v>
      </c>
      <c r="C12" s="55">
        <v>19.899999999999999</v>
      </c>
      <c r="D12" t="s">
        <v>91</v>
      </c>
      <c r="E12" s="55">
        <v>45.15</v>
      </c>
    </row>
    <row r="13" spans="1:6">
      <c r="A13" s="53" t="s">
        <v>21</v>
      </c>
      <c r="B13" s="53">
        <v>598.5</v>
      </c>
      <c r="C13" s="55">
        <v>19.989999999999998</v>
      </c>
      <c r="D13" t="s">
        <v>95</v>
      </c>
      <c r="E13" s="55">
        <v>52.5</v>
      </c>
    </row>
    <row r="14" spans="1:6">
      <c r="A14" s="54" t="s">
        <v>73</v>
      </c>
      <c r="B14" s="53">
        <v>1</v>
      </c>
      <c r="C14" s="55">
        <v>0</v>
      </c>
      <c r="D14" t="s">
        <v>99</v>
      </c>
    </row>
    <row r="15" spans="1:6">
      <c r="A15" s="53" t="s">
        <v>22</v>
      </c>
      <c r="B15" s="53">
        <v>49.35</v>
      </c>
      <c r="C15" s="55">
        <v>9.99</v>
      </c>
      <c r="D15" t="s">
        <v>98</v>
      </c>
    </row>
    <row r="16" spans="1:6">
      <c r="A16" s="53" t="s">
        <v>23</v>
      </c>
      <c r="B16" s="53">
        <v>63</v>
      </c>
      <c r="C16" s="55">
        <v>9.99</v>
      </c>
      <c r="D16" t="s">
        <v>98</v>
      </c>
    </row>
    <row r="17" spans="1:7">
      <c r="A17" s="53" t="s">
        <v>24</v>
      </c>
      <c r="B17" s="53">
        <v>103.95</v>
      </c>
      <c r="C17" s="55">
        <v>9.99</v>
      </c>
      <c r="D17" t="s">
        <v>98</v>
      </c>
    </row>
    <row r="18" spans="1:7">
      <c r="A18" s="53" t="s">
        <v>25</v>
      </c>
      <c r="B18" s="53">
        <v>157.47999999999999</v>
      </c>
      <c r="C18" s="55">
        <v>9.99</v>
      </c>
      <c r="D18" t="s">
        <v>15</v>
      </c>
      <c r="E18" s="55">
        <v>26.25</v>
      </c>
    </row>
    <row r="19" spans="1:7">
      <c r="A19" s="53" t="s">
        <v>26</v>
      </c>
      <c r="B19" s="53">
        <v>220.5</v>
      </c>
      <c r="C19" s="55">
        <v>9.99</v>
      </c>
      <c r="D19" t="s">
        <v>85</v>
      </c>
      <c r="E19" s="55">
        <v>31.5</v>
      </c>
    </row>
    <row r="20" spans="1:7">
      <c r="A20" s="53" t="s">
        <v>27</v>
      </c>
      <c r="B20" s="53">
        <v>323.39999999999998</v>
      </c>
      <c r="C20" s="55">
        <v>19.989999999999998</v>
      </c>
      <c r="D20" t="s">
        <v>66</v>
      </c>
      <c r="E20" s="55">
        <v>37.799999999999997</v>
      </c>
    </row>
    <row r="21" spans="1:7">
      <c r="A21" s="54" t="s">
        <v>74</v>
      </c>
      <c r="B21" s="53">
        <v>1</v>
      </c>
      <c r="C21" s="55">
        <v>0</v>
      </c>
      <c r="D21" t="s">
        <v>99</v>
      </c>
    </row>
    <row r="22" spans="1:7">
      <c r="A22" s="53" t="s">
        <v>28</v>
      </c>
      <c r="B22" s="53">
        <v>42</v>
      </c>
      <c r="C22" s="55">
        <v>9.99</v>
      </c>
      <c r="D22" t="s">
        <v>98</v>
      </c>
    </row>
    <row r="23" spans="1:7">
      <c r="A23" s="53" t="s">
        <v>29</v>
      </c>
      <c r="B23" s="53">
        <v>57.75</v>
      </c>
      <c r="C23" s="55">
        <v>9.99</v>
      </c>
      <c r="D23" t="s">
        <v>98</v>
      </c>
    </row>
    <row r="24" spans="1:7">
      <c r="A24" s="53" t="s">
        <v>30</v>
      </c>
      <c r="B24" s="53">
        <v>75.599999999999994</v>
      </c>
      <c r="C24" s="55">
        <v>9.99</v>
      </c>
      <c r="D24" t="s">
        <v>98</v>
      </c>
    </row>
    <row r="25" spans="1:7">
      <c r="A25" s="53" t="s">
        <v>31</v>
      </c>
      <c r="B25" s="53">
        <v>98.7</v>
      </c>
      <c r="C25" s="55">
        <v>9.99</v>
      </c>
      <c r="D25" t="s">
        <v>29</v>
      </c>
      <c r="E25" s="55">
        <v>18.899999999999999</v>
      </c>
    </row>
    <row r="26" spans="1:7">
      <c r="A26" s="53" t="s">
        <v>32</v>
      </c>
      <c r="B26" s="53">
        <v>126</v>
      </c>
      <c r="C26" s="55">
        <v>9.99</v>
      </c>
      <c r="D26" t="s">
        <v>30</v>
      </c>
      <c r="E26" s="55">
        <v>23.1</v>
      </c>
    </row>
    <row r="27" spans="1:7" ht="15.75" thickBot="1">
      <c r="A27" s="53" t="s">
        <v>33</v>
      </c>
      <c r="B27" s="53">
        <v>160.65</v>
      </c>
      <c r="C27" s="55">
        <v>9.99</v>
      </c>
      <c r="D27" t="s">
        <v>31</v>
      </c>
      <c r="E27" s="55">
        <v>26.25</v>
      </c>
      <c r="G27">
        <v>119.98</v>
      </c>
    </row>
    <row r="28" spans="1:7" ht="15.75" thickBot="1">
      <c r="A28" s="53" t="s">
        <v>84</v>
      </c>
      <c r="B28" s="53">
        <v>199.5</v>
      </c>
      <c r="C28" s="55">
        <v>9.99</v>
      </c>
      <c r="D28" t="s">
        <v>31</v>
      </c>
      <c r="E28" s="55">
        <v>26.25</v>
      </c>
      <c r="G28" s="56">
        <f>((G27*0.7/1.196)*1.5)*1.196</f>
        <v>125.979</v>
      </c>
    </row>
    <row r="29" spans="1:7">
      <c r="A29" s="53" t="s">
        <v>34</v>
      </c>
      <c r="B29" s="53">
        <v>243.6</v>
      </c>
      <c r="C29" s="55">
        <v>9.99</v>
      </c>
      <c r="D29" t="s">
        <v>33</v>
      </c>
      <c r="E29" s="55">
        <v>31.5</v>
      </c>
    </row>
    <row r="30" spans="1:7">
      <c r="A30" s="53" t="s">
        <v>35</v>
      </c>
      <c r="B30" s="53">
        <v>302.39999999999998</v>
      </c>
      <c r="C30" s="55">
        <v>19.989999999999998</v>
      </c>
      <c r="D30" t="s">
        <v>84</v>
      </c>
      <c r="E30" s="55">
        <v>36.75</v>
      </c>
    </row>
    <row r="31" spans="1:7">
      <c r="A31" s="53" t="s">
        <v>36</v>
      </c>
      <c r="B31" s="53">
        <v>357</v>
      </c>
      <c r="C31" s="55">
        <v>19.989999999999998</v>
      </c>
      <c r="D31" t="s">
        <v>34</v>
      </c>
      <c r="E31" s="55">
        <v>39.9</v>
      </c>
    </row>
    <row r="32" spans="1:7">
      <c r="A32" s="53" t="s">
        <v>37</v>
      </c>
      <c r="B32" s="53">
        <v>415.8</v>
      </c>
      <c r="C32" s="55">
        <v>19.989999999999998</v>
      </c>
      <c r="D32" t="s">
        <v>35</v>
      </c>
      <c r="E32" s="55">
        <v>42</v>
      </c>
    </row>
    <row r="33" spans="1:7">
      <c r="A33" s="53" t="s">
        <v>38</v>
      </c>
      <c r="B33" s="53">
        <v>457.98</v>
      </c>
      <c r="C33" s="55">
        <v>19.989999999999998</v>
      </c>
      <c r="D33" t="s">
        <v>36</v>
      </c>
      <c r="E33" s="55">
        <v>46.2</v>
      </c>
    </row>
    <row r="34" spans="1:7">
      <c r="A34" s="53" t="s">
        <v>39</v>
      </c>
      <c r="B34" s="53">
        <v>546</v>
      </c>
      <c r="C34" s="55">
        <v>19.989999999999998</v>
      </c>
      <c r="D34" t="s">
        <v>37</v>
      </c>
      <c r="E34" s="55">
        <v>50.4</v>
      </c>
    </row>
    <row r="35" spans="1:7">
      <c r="A35" s="54" t="s">
        <v>75</v>
      </c>
      <c r="B35" s="53">
        <v>1</v>
      </c>
      <c r="C35" s="55">
        <v>0</v>
      </c>
      <c r="D35" t="s">
        <v>99</v>
      </c>
    </row>
    <row r="36" spans="1:7">
      <c r="A36" s="53" t="s">
        <v>40</v>
      </c>
      <c r="B36" s="53">
        <v>54.58</v>
      </c>
      <c r="C36" s="55">
        <v>9.99</v>
      </c>
      <c r="D36" t="s">
        <v>98</v>
      </c>
    </row>
    <row r="37" spans="1:7">
      <c r="A37" s="53" t="s">
        <v>41</v>
      </c>
      <c r="B37" s="53">
        <v>62.98</v>
      </c>
      <c r="C37" s="55">
        <v>9.99</v>
      </c>
      <c r="D37" t="s">
        <v>98</v>
      </c>
    </row>
    <row r="38" spans="1:7">
      <c r="A38" s="53" t="s">
        <v>42</v>
      </c>
      <c r="B38" s="53">
        <v>75.599999999999994</v>
      </c>
      <c r="C38" s="55">
        <v>9.99</v>
      </c>
      <c r="D38" t="s">
        <v>98</v>
      </c>
    </row>
    <row r="39" spans="1:7">
      <c r="A39" s="53" t="s">
        <v>43</v>
      </c>
      <c r="B39" s="53">
        <v>80.849999999999994</v>
      </c>
      <c r="C39" s="55">
        <v>9.99</v>
      </c>
      <c r="D39" t="s">
        <v>98</v>
      </c>
    </row>
    <row r="40" spans="1:7">
      <c r="A40" s="53" t="s">
        <v>44</v>
      </c>
      <c r="B40" s="53">
        <v>98.7</v>
      </c>
      <c r="C40" s="55">
        <v>9.99</v>
      </c>
      <c r="D40" t="s">
        <v>98</v>
      </c>
    </row>
    <row r="41" spans="1:7">
      <c r="A41" s="53" t="s">
        <v>45</v>
      </c>
      <c r="B41" s="53">
        <v>103.95</v>
      </c>
      <c r="C41" s="55">
        <v>9.99</v>
      </c>
      <c r="D41" t="s">
        <v>98</v>
      </c>
    </row>
    <row r="42" spans="1:7">
      <c r="A42" s="53" t="s">
        <v>46</v>
      </c>
      <c r="B42" s="53">
        <v>115.5</v>
      </c>
      <c r="C42" s="55">
        <v>9.99</v>
      </c>
      <c r="D42" t="s">
        <v>98</v>
      </c>
    </row>
    <row r="43" spans="1:7">
      <c r="A43" s="53" t="s">
        <v>47</v>
      </c>
      <c r="B43" s="53">
        <v>126</v>
      </c>
      <c r="C43" s="55">
        <v>9.99</v>
      </c>
      <c r="D43" t="s">
        <v>98</v>
      </c>
    </row>
    <row r="44" spans="1:7">
      <c r="A44" s="53" t="s">
        <v>48</v>
      </c>
      <c r="B44" s="53">
        <v>157.5</v>
      </c>
      <c r="C44" s="55">
        <v>9.99</v>
      </c>
      <c r="D44" t="s">
        <v>98</v>
      </c>
    </row>
    <row r="45" spans="1:7" ht="19.5" thickBot="1">
      <c r="A45" s="53" t="s">
        <v>49</v>
      </c>
      <c r="B45" s="53">
        <v>162.75</v>
      </c>
      <c r="C45" s="55">
        <v>9.99</v>
      </c>
      <c r="D45" t="s">
        <v>82</v>
      </c>
      <c r="E45" s="55">
        <v>28.35</v>
      </c>
      <c r="G45" s="58">
        <v>49.98</v>
      </c>
    </row>
    <row r="46" spans="1:7" ht="19.5" thickBot="1">
      <c r="A46" s="53" t="s">
        <v>50</v>
      </c>
      <c r="B46" s="53">
        <v>199.5</v>
      </c>
      <c r="C46" s="55">
        <v>9.99</v>
      </c>
      <c r="D46" t="s">
        <v>98</v>
      </c>
      <c r="G46" s="59">
        <f>((G45*0.7/1.196)*1.5)*1.196</f>
        <v>52.478999999999999</v>
      </c>
    </row>
    <row r="47" spans="1:7">
      <c r="A47" s="53" t="s">
        <v>51</v>
      </c>
      <c r="B47" s="53">
        <v>219.45</v>
      </c>
      <c r="C47" s="55">
        <v>9.99</v>
      </c>
      <c r="D47" t="s">
        <v>98</v>
      </c>
    </row>
    <row r="48" spans="1:7">
      <c r="A48" s="53" t="s">
        <v>52</v>
      </c>
      <c r="B48" s="53">
        <v>220.5</v>
      </c>
      <c r="C48" s="55">
        <v>9.99</v>
      </c>
      <c r="D48" t="s">
        <v>98</v>
      </c>
    </row>
    <row r="49" spans="1:7">
      <c r="A49" s="53" t="s">
        <v>53</v>
      </c>
      <c r="B49" s="53">
        <v>283.5</v>
      </c>
      <c r="C49" s="55">
        <v>9.99</v>
      </c>
      <c r="D49" t="s">
        <v>87</v>
      </c>
      <c r="E49" s="55">
        <v>37.799999999999997</v>
      </c>
    </row>
    <row r="50" spans="1:7">
      <c r="A50" s="53" t="s">
        <v>54</v>
      </c>
      <c r="B50" s="53">
        <v>302.39999999999998</v>
      </c>
      <c r="C50" s="55">
        <v>19.989999999999998</v>
      </c>
      <c r="D50" t="s">
        <v>88</v>
      </c>
      <c r="E50" s="55">
        <v>45.15</v>
      </c>
    </row>
    <row r="51" spans="1:7">
      <c r="A51" s="53" t="s">
        <v>55</v>
      </c>
      <c r="B51" s="53">
        <v>323.39999999999998</v>
      </c>
      <c r="C51" s="55">
        <v>19.989999999999998</v>
      </c>
      <c r="D51" t="s">
        <v>50</v>
      </c>
      <c r="E51" s="55">
        <v>42</v>
      </c>
    </row>
    <row r="52" spans="1:7">
      <c r="A52" s="53" t="s">
        <v>56</v>
      </c>
      <c r="B52" s="53">
        <v>374.83</v>
      </c>
      <c r="C52" s="55">
        <v>19.989999999999998</v>
      </c>
      <c r="D52" t="s">
        <v>89</v>
      </c>
      <c r="E52" s="55">
        <v>42</v>
      </c>
    </row>
    <row r="53" spans="1:7">
      <c r="A53" s="53" t="s">
        <v>57</v>
      </c>
      <c r="B53" s="53">
        <v>424.2</v>
      </c>
      <c r="C53" s="55">
        <v>19.989999999999998</v>
      </c>
      <c r="D53" t="s">
        <v>90</v>
      </c>
      <c r="E53" s="55">
        <v>50.4</v>
      </c>
    </row>
    <row r="54" spans="1:7">
      <c r="A54" s="53" t="s">
        <v>58</v>
      </c>
      <c r="B54" s="53">
        <v>462</v>
      </c>
      <c r="C54" s="55">
        <v>19.989999999999998</v>
      </c>
      <c r="D54" t="s">
        <v>92</v>
      </c>
      <c r="E54" s="55">
        <v>48.3</v>
      </c>
    </row>
    <row r="55" spans="1:7">
      <c r="A55" s="53" t="s">
        <v>59</v>
      </c>
      <c r="B55" s="53">
        <v>546</v>
      </c>
      <c r="C55" s="55">
        <v>19.989999999999998</v>
      </c>
      <c r="D55" t="s">
        <v>93</v>
      </c>
      <c r="E55" s="55">
        <v>56.7</v>
      </c>
    </row>
    <row r="56" spans="1:7">
      <c r="A56" s="53" t="s">
        <v>60</v>
      </c>
      <c r="B56" s="53">
        <v>567</v>
      </c>
      <c r="C56" s="55">
        <v>19.989999999999998</v>
      </c>
      <c r="D56" t="s">
        <v>94</v>
      </c>
      <c r="E56" s="55">
        <v>52.5</v>
      </c>
    </row>
    <row r="57" spans="1:7" ht="19.5" thickBot="1">
      <c r="A57" s="54" t="s">
        <v>76</v>
      </c>
      <c r="B57" s="53">
        <v>1</v>
      </c>
      <c r="D57" t="s">
        <v>99</v>
      </c>
      <c r="G57" s="58">
        <v>395.98</v>
      </c>
    </row>
    <row r="58" spans="1:7" ht="19.5" thickBot="1">
      <c r="A58" s="53" t="s">
        <v>61</v>
      </c>
      <c r="B58" s="53">
        <v>52.5</v>
      </c>
      <c r="C58" s="55">
        <v>9.99</v>
      </c>
      <c r="D58" t="s">
        <v>98</v>
      </c>
      <c r="G58" s="59">
        <f>((G57*0.7/1.196)*1.5)*1.196</f>
        <v>415.77899999999994</v>
      </c>
    </row>
    <row r="59" spans="1:7">
      <c r="A59" s="53" t="s">
        <v>62</v>
      </c>
      <c r="B59" s="53">
        <v>59.85</v>
      </c>
      <c r="C59" s="55">
        <v>9.99</v>
      </c>
      <c r="D59" t="s">
        <v>98</v>
      </c>
    </row>
    <row r="60" spans="1:7">
      <c r="A60" s="53" t="s">
        <v>63</v>
      </c>
      <c r="B60" s="53">
        <v>86.1</v>
      </c>
      <c r="C60" s="55">
        <v>9.99</v>
      </c>
      <c r="D60" t="s">
        <v>98</v>
      </c>
    </row>
    <row r="61" spans="1:7">
      <c r="A61" s="53" t="s">
        <v>64</v>
      </c>
      <c r="B61" s="53">
        <v>111.3</v>
      </c>
      <c r="C61" s="55">
        <v>9.99</v>
      </c>
      <c r="D61" t="s">
        <v>23</v>
      </c>
      <c r="E61" s="55">
        <v>21</v>
      </c>
    </row>
    <row r="62" spans="1:7">
      <c r="A62" s="53" t="s">
        <v>65</v>
      </c>
      <c r="B62" s="53">
        <v>115.5</v>
      </c>
      <c r="C62" s="55">
        <v>9.99</v>
      </c>
      <c r="D62" t="s">
        <v>81</v>
      </c>
      <c r="E62" s="55">
        <v>23.1</v>
      </c>
    </row>
    <row r="63" spans="1:7">
      <c r="A63" s="53" t="s">
        <v>66</v>
      </c>
      <c r="B63" s="53">
        <v>215.25</v>
      </c>
      <c r="C63" s="55">
        <v>9.99</v>
      </c>
      <c r="D63" t="s">
        <v>81</v>
      </c>
      <c r="E63" s="55">
        <v>23.1</v>
      </c>
    </row>
    <row r="64" spans="1:7">
      <c r="A64" s="53" t="s">
        <v>67</v>
      </c>
      <c r="B64" s="53">
        <v>240.45</v>
      </c>
      <c r="C64" s="55">
        <v>9.99</v>
      </c>
      <c r="D64" t="s">
        <v>25</v>
      </c>
      <c r="E64" s="55">
        <v>32.549999999999997</v>
      </c>
    </row>
    <row r="65" spans="1:5">
      <c r="A65" s="54" t="s">
        <v>77</v>
      </c>
      <c r="B65" s="53">
        <v>1</v>
      </c>
      <c r="C65" s="55">
        <v>0</v>
      </c>
      <c r="D65" t="s">
        <v>99</v>
      </c>
    </row>
    <row r="66" spans="1:5">
      <c r="A66" s="53" t="s">
        <v>68</v>
      </c>
      <c r="B66" s="53">
        <v>49.35</v>
      </c>
      <c r="C66" s="55">
        <v>9.99</v>
      </c>
      <c r="D66" t="s">
        <v>98</v>
      </c>
    </row>
    <row r="67" spans="1:5">
      <c r="A67" s="53" t="s">
        <v>69</v>
      </c>
      <c r="B67" s="53">
        <v>126</v>
      </c>
      <c r="C67" s="55">
        <v>9.99</v>
      </c>
      <c r="D67" t="s">
        <v>98</v>
      </c>
    </row>
    <row r="68" spans="1:5">
      <c r="A68" s="53" t="s">
        <v>70</v>
      </c>
      <c r="B68" s="53">
        <v>415.8</v>
      </c>
      <c r="C68" s="55">
        <v>19.989999999999998</v>
      </c>
      <c r="D68" t="s">
        <v>53</v>
      </c>
      <c r="E68" s="55">
        <v>45.15</v>
      </c>
    </row>
  </sheetData>
  <phoneticPr fontId="0" type="noConversion"/>
  <pageMargins left="0.7" right="0.7" top="0.75" bottom="0.75" header="0.3" footer="0.3"/>
  <pageSetup paperSize="9" orientation="portrait" horizontalDpi="525" verticalDpi="525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Formats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Dédé</cp:lastModifiedBy>
  <cp:lastPrinted>2011-10-13T14:03:10Z</cp:lastPrinted>
  <dcterms:created xsi:type="dcterms:W3CDTF">2011-09-30T15:48:26Z</dcterms:created>
  <dcterms:modified xsi:type="dcterms:W3CDTF">2011-10-19T14:25:44Z</dcterms:modified>
</cp:coreProperties>
</file>