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 name="Fériés" sheetId="2" r:id="rId2"/>
  </sheets>
  <definedNames>
    <definedName name="Fériés">Fériés!$D$3:$I$15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4" i="2" l="1"/>
  <c r="E15" i="2"/>
  <c r="D15" i="2"/>
  <c r="D14" i="2"/>
  <c r="D13" i="2"/>
  <c r="D12" i="2"/>
  <c r="D11" i="2"/>
  <c r="D7" i="2"/>
  <c r="D6" i="2"/>
  <c r="D4" i="2"/>
  <c r="D9" i="2" s="1"/>
  <c r="D10" i="2" s="1"/>
  <c r="D3" i="2"/>
  <c r="E1" i="2"/>
  <c r="E4" i="2" s="1"/>
  <c r="F6" i="1"/>
  <c r="J6" i="1"/>
  <c r="H7" i="1"/>
  <c r="F8" i="1"/>
  <c r="J8" i="1"/>
  <c r="G6" i="1"/>
  <c r="K6" i="1"/>
  <c r="I7" i="1"/>
  <c r="G8" i="1"/>
  <c r="K8" i="1"/>
  <c r="H6" i="1"/>
  <c r="F7" i="1"/>
  <c r="J7" i="1"/>
  <c r="H8" i="1"/>
  <c r="I6" i="1"/>
  <c r="G7" i="1"/>
  <c r="K7" i="1"/>
  <c r="I8" i="1"/>
  <c r="H5" i="1"/>
  <c r="I5" i="1"/>
  <c r="J5" i="1"/>
  <c r="G5" i="1"/>
  <c r="K5" i="1"/>
  <c r="F5" i="1"/>
  <c r="E3" i="2" l="1"/>
  <c r="E12" i="2"/>
  <c r="E6" i="2"/>
  <c r="E9" i="2"/>
  <c r="E10" i="2" s="1"/>
  <c r="E5" i="2"/>
  <c r="E8" i="2"/>
  <c r="E11" i="2"/>
  <c r="E7" i="2"/>
  <c r="F1" i="2"/>
  <c r="E13" i="2"/>
  <c r="D8" i="2"/>
  <c r="D5" i="2"/>
  <c r="D6" i="1"/>
  <c r="D7" i="1"/>
  <c r="D8" i="1"/>
  <c r="D5" i="1"/>
  <c r="F3" i="2" l="1"/>
  <c r="F12" i="2"/>
  <c r="F4" i="2"/>
  <c r="F13" i="2"/>
  <c r="G1" i="2"/>
  <c r="F7" i="2"/>
  <c r="F11" i="2"/>
  <c r="F15" i="2"/>
  <c r="F6" i="2"/>
  <c r="F14" i="2"/>
  <c r="F5" i="2" l="1"/>
  <c r="F8" i="2"/>
  <c r="F9" i="2"/>
  <c r="F10" i="2" s="1"/>
  <c r="G7" i="2"/>
  <c r="G11" i="2"/>
  <c r="G15" i="2"/>
  <c r="G3" i="2"/>
  <c r="G12" i="2"/>
  <c r="H1" i="2"/>
  <c r="G6" i="2"/>
  <c r="G14" i="2"/>
  <c r="G4" i="2"/>
  <c r="G13" i="2"/>
  <c r="G8" i="2" l="1"/>
  <c r="G9" i="2"/>
  <c r="G10" i="2" s="1"/>
  <c r="G5" i="2"/>
  <c r="H6" i="2"/>
  <c r="H14" i="2"/>
  <c r="H7" i="2"/>
  <c r="H11" i="2"/>
  <c r="H15" i="2"/>
  <c r="H4" i="2"/>
  <c r="H13" i="2"/>
  <c r="I1" i="2"/>
  <c r="H3" i="2"/>
  <c r="H12" i="2"/>
  <c r="I4" i="2" l="1"/>
  <c r="I13" i="2"/>
  <c r="I6" i="2"/>
  <c r="I14" i="2"/>
  <c r="I3" i="2"/>
  <c r="I12" i="2"/>
  <c r="I7" i="2"/>
  <c r="I11" i="2"/>
  <c r="I15" i="2"/>
  <c r="H5" i="2"/>
  <c r="H8" i="2"/>
  <c r="H9" i="2"/>
  <c r="H10" i="2" s="1"/>
  <c r="I5" i="2" l="1"/>
  <c r="I8" i="2"/>
  <c r="I9" i="2"/>
  <c r="I10" i="2" s="1"/>
</calcChain>
</file>

<file path=xl/sharedStrings.xml><?xml version="1.0" encoding="utf-8"?>
<sst xmlns="http://schemas.openxmlformats.org/spreadsheetml/2006/main" count="24" uniqueCount="24">
  <si>
    <t>DATE DE DEBUT</t>
  </si>
  <si>
    <t>DATE DE FIN</t>
  </si>
  <si>
    <t>DUREE PREVUE (Jours)</t>
  </si>
  <si>
    <t>PROJET A</t>
  </si>
  <si>
    <t>PROJETS</t>
  </si>
  <si>
    <t>PROJET B</t>
  </si>
  <si>
    <t>PROJET C</t>
  </si>
  <si>
    <t>PROJET D</t>
  </si>
  <si>
    <t>Nombre de jours ouvrés de chaque projet repartis par année</t>
  </si>
  <si>
    <t xml:space="preserve">Au </t>
  </si>
  <si>
    <t>Du</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</si>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</sst>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yyyy"/>
    <numFmt numFmtId="165" formatCode="dddd\ dd\ mmmm\ yyyy"/>
    <numFmt numFmtId="166" formatCode="[$-F800]dddd\,\ mmmm\ dd\,\ yyyy"/>
  </numFmts>
  <fonts count="7" x14ac:knownFonts="1">
    <font>
      <sz val="11"/>
      <color theme="1"/>
      <name val="Calibri"/>
      <family val="2"/>
      <scheme val="minor"/>
    </font>
    <font>
      <sz val="11"/>
      <color rgb="FFFF0000"/>
      <name val="Calibri"/>
      <family val="2"/>
      <scheme val="minor"/>
    </font>
    <font>
      <sz val="12"/>
      <name val="Times New Roman"/>
      <family val="1"/>
    </font>
    <font>
      <b/>
      <sz val="12"/>
      <name val="Arial"/>
      <family val="2"/>
    </font>
    <font>
      <sz val="12"/>
      <color indexed="12"/>
      <name val="Times New Roman"/>
      <family val="1"/>
    </font>
    <font>
      <sz val="10"/>
      <name val="Arial"/>
      <family val="2"/>
    </font>
    <font>
      <sz val="12"/>
      <name val="Arial"/>
      <family val="2"/>
    </font>
  </fonts>
  <fills count="4">
    <fill>
      <patternFill patternType="none"/>
    </fill>
    <fill>
      <patternFill patternType="gray125"/>
    </fill>
    <fill>
      <patternFill patternType="solid">
        <fgColor indexed="23"/>
        <bgColor indexed="64"/>
      </patternFill>
    </fill>
    <fill>
      <patternFill patternType="solid">
        <fgColor indexed="1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2">
    <xf numFmtId="0" fontId="0" fillId="0" borderId="0"/>
    <xf numFmtId="0" fontId="2" fillId="0" borderId="0"/>
  </cellStyleXfs>
  <cellXfs count="20">
    <xf numFmtId="0" fontId="0" fillId="0" borderId="0" xfId="0"/>
    <xf numFmtId="0" fontId="0" fillId="0" borderId="1" xfId="0" applyBorder="1"/>
    <xf numFmtId="14" fontId="0" fillId="0" borderId="1" xfId="0" applyNumberFormat="1" applyBorder="1"/>
    <xf numFmtId="0" fontId="0" fillId="0" borderId="0" xfId="0" applyAlignment="1">
      <alignment horizontal="right"/>
    </xf>
    <xf numFmtId="0" fontId="0" fillId="0" borderId="2" xfId="0" applyFill="1" applyBorder="1" applyAlignment="1">
      <alignment horizontal="right"/>
    </xf>
    <xf numFmtId="0" fontId="1" fillId="0" borderId="1" xfId="0" applyFont="1" applyBorder="1"/>
    <xf numFmtId="0" fontId="0" fillId="0" borderId="1" xfId="0" applyBorder="1" applyAlignment="1">
      <alignment horizontal="center" vertical="center"/>
    </xf>
    <xf numFmtId="0" fontId="3" fillId="2" borderId="0" xfId="1" applyNumberFormat="1" applyFont="1" applyFill="1" applyBorder="1" applyAlignment="1">
      <alignment horizontal="center" wrapText="1"/>
    </xf>
    <xf numFmtId="164" fontId="2" fillId="0" borderId="0" xfId="1" applyNumberFormat="1" applyBorder="1" applyAlignment="1">
      <alignment horizontal="center" wrapText="1"/>
    </xf>
    <xf numFmtId="0" fontId="4" fillId="0" borderId="0" xfId="1" applyFont="1" applyAlignment="1">
      <alignment horizontal="center"/>
    </xf>
    <xf numFmtId="0" fontId="2" fillId="0" borderId="0" xfId="1"/>
    <xf numFmtId="0" fontId="2" fillId="0" borderId="0" xfId="1" applyNumberFormat="1" applyBorder="1" applyAlignment="1">
      <alignment horizontal="center" wrapText="1"/>
    </xf>
    <xf numFmtId="0" fontId="2" fillId="0" borderId="0" xfId="1" applyAlignment="1">
      <alignment horizontal="center"/>
    </xf>
    <xf numFmtId="0" fontId="2" fillId="0" borderId="0" xfId="1" applyBorder="1"/>
    <xf numFmtId="0" fontId="2" fillId="0" borderId="0" xfId="1" applyBorder="1" applyAlignment="1">
      <alignment horizontal="center"/>
    </xf>
    <xf numFmtId="0" fontId="5" fillId="3" borderId="0" xfId="1" applyFont="1" applyFill="1" applyBorder="1"/>
    <xf numFmtId="0" fontId="6" fillId="3" borderId="0" xfId="1" applyFont="1" applyFill="1" applyBorder="1"/>
    <xf numFmtId="165" fontId="5" fillId="3" borderId="0" xfId="1" applyNumberFormat="1" applyFont="1" applyFill="1" applyBorder="1" applyAlignment="1">
      <alignment horizontal="center"/>
    </xf>
    <xf numFmtId="166" fontId="5" fillId="3" borderId="0" xfId="1" applyNumberFormat="1" applyFont="1" applyFill="1" applyBorder="1" applyAlignment="1">
      <alignment horizontal="center"/>
    </xf>
    <xf numFmtId="16" fontId="0" fillId="0" borderId="0" xfId="0" applyNumberFormat="1"/>
  </cellXfs>
  <cellStyles count="2">
    <cellStyle name="Normal" xfId="0" builtinId="0"/>
    <cellStyle name="Normal 2" xfId="1"/>
  </cellStyles>
  <dxfs count="1">
    <dxf>
      <fill>
        <patternFill>
          <bgColor indexed="57"/>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662940</xdr:colOff>
      <xdr:row>17</xdr:row>
      <xdr:rowOff>121920</xdr:rowOff>
    </xdr:from>
    <xdr:to>
      <xdr:col>7</xdr:col>
      <xdr:colOff>1516380</xdr:colOff>
      <xdr:row>20</xdr:row>
      <xdr:rowOff>45720</xdr:rowOff>
    </xdr:to>
    <xdr:sp macro="" textlink="">
      <xdr:nvSpPr>
        <xdr:cNvPr id="2" name="Text Box 5"/>
        <xdr:cNvSpPr txBox="1">
          <a:spLocks noChangeArrowheads="1"/>
        </xdr:cNvSpPr>
      </xdr:nvSpPr>
      <xdr:spPr bwMode="auto">
        <a:xfrm>
          <a:off x="2804160" y="3489960"/>
          <a:ext cx="7543800" cy="518160"/>
        </a:xfrm>
        <a:prstGeom prst="rect">
          <a:avLst/>
        </a:prstGeom>
        <a:solidFill>
          <a:schemeClr val="accent1">
            <a:lumMod val="20000"/>
            <a:lumOff val="80000"/>
          </a:schemeClr>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3" workbookViewId="0">
      <selection activeCell="H17" sqref="H17"/>
    </sheetView>
  </sheetViews>
  <sheetFormatPr baseColWidth="10" defaultRowHeight="14.4" x14ac:dyDescent="0.3"/>
  <cols>
    <col min="2" max="2" width="14.109375" bestFit="1" customWidth="1"/>
    <col min="3" max="3" width="11.21875" bestFit="1" customWidth="1"/>
    <col min="4" max="4" width="19.5546875" bestFit="1" customWidth="1"/>
  </cols>
  <sheetData>
    <row r="1" spans="1:11" x14ac:dyDescent="0.3">
      <c r="F1" s="6" t="s">
        <v>8</v>
      </c>
      <c r="G1" s="6"/>
      <c r="H1" s="6"/>
      <c r="I1" s="6"/>
      <c r="J1" s="6"/>
      <c r="K1" s="6"/>
    </row>
    <row r="2" spans="1:11" x14ac:dyDescent="0.3">
      <c r="F2" s="6"/>
      <c r="G2" s="6"/>
      <c r="H2" s="6"/>
      <c r="I2" s="6"/>
      <c r="J2" s="6"/>
      <c r="K2" s="6"/>
    </row>
    <row r="3" spans="1:11" x14ac:dyDescent="0.3">
      <c r="E3" s="3" t="s">
        <v>10</v>
      </c>
      <c r="F3" s="2">
        <v>42736</v>
      </c>
      <c r="G3" s="2">
        <v>43101</v>
      </c>
      <c r="H3" s="2">
        <v>43466</v>
      </c>
      <c r="I3" s="2">
        <v>43831</v>
      </c>
      <c r="J3" s="2">
        <v>44197</v>
      </c>
      <c r="K3" s="2">
        <v>44562</v>
      </c>
    </row>
    <row r="4" spans="1:11" x14ac:dyDescent="0.3">
      <c r="A4" s="1" t="s">
        <v>4</v>
      </c>
      <c r="B4" s="1" t="s">
        <v>0</v>
      </c>
      <c r="C4" s="1" t="s">
        <v>1</v>
      </c>
      <c r="D4" s="1" t="s">
        <v>2</v>
      </c>
      <c r="E4" s="4" t="s">
        <v>9</v>
      </c>
      <c r="F4" s="2">
        <v>43100</v>
      </c>
      <c r="G4" s="2">
        <v>43465</v>
      </c>
      <c r="H4" s="2">
        <v>43830</v>
      </c>
      <c r="I4" s="2">
        <v>44196</v>
      </c>
      <c r="J4" s="2">
        <v>44561</v>
      </c>
      <c r="K4" s="2">
        <v>44926</v>
      </c>
    </row>
    <row r="5" spans="1:11" x14ac:dyDescent="0.3">
      <c r="A5" s="1" t="s">
        <v>3</v>
      </c>
      <c r="B5" s="2">
        <v>42750</v>
      </c>
      <c r="C5" s="2">
        <v>43196</v>
      </c>
      <c r="D5" s="1">
        <f>NETWORKDAYS(B5,C5)</f>
        <v>320</v>
      </c>
      <c r="F5" s="5">
        <f ca="1">SUMPRODUCT((WEEKDAY(ROW(INDIRECT($B5&amp;":"&amp;$C5)),2)&lt;6)*(YEAR(ROW(INDIRECT($B5&amp;":"&amp;$C5)))=YEAR(F$3))*(COUNTIF(Fériés,ROW(INDIRECT($B5&amp;":"&amp;$C5)))=0))</f>
        <v>241</v>
      </c>
      <c r="G5" s="5">
        <f ca="1">SUMPRODUCT((WEEKDAY(ROW(INDIRECT($B5&amp;":"&amp;$C5)),2)&lt;6)*(YEAR(ROW(INDIRECT($B5&amp;":"&amp;$C5)))=YEAR(G$3))*(COUNTIF(Fériés,ROW(INDIRECT($B5&amp;":"&amp;$C5)))=0))</f>
        <v>68</v>
      </c>
      <c r="H5" s="5">
        <f ca="1">SUMPRODUCT((WEEKDAY(ROW(INDIRECT($B5&amp;":"&amp;$C5)),2)&lt;6)*(YEAR(ROW(INDIRECT($B5&amp;":"&amp;$C5)))=YEAR(H$3))*(COUNTIF(Fériés,ROW(INDIRECT($B5&amp;":"&amp;$C5)))=0))</f>
        <v>0</v>
      </c>
      <c r="I5" s="5">
        <f ca="1">SUMPRODUCT((WEEKDAY(ROW(INDIRECT($B5&amp;":"&amp;$C5)),2)&lt;6)*(YEAR(ROW(INDIRECT($B5&amp;":"&amp;$C5)))=YEAR(I$3))*(COUNTIF(Fériés,ROW(INDIRECT($B5&amp;":"&amp;$C5)))=0))</f>
        <v>0</v>
      </c>
      <c r="J5" s="5">
        <f ca="1">SUMPRODUCT((WEEKDAY(ROW(INDIRECT($B5&amp;":"&amp;$C5)),2)&lt;6)*(YEAR(ROW(INDIRECT($B5&amp;":"&amp;$C5)))=YEAR(J$3))*(COUNTIF(Fériés,ROW(INDIRECT($B5&amp;":"&amp;$C5)))=0))</f>
        <v>0</v>
      </c>
      <c r="K5" s="5">
        <f ca="1">SUMPRODUCT((WEEKDAY(ROW(INDIRECT($B5&amp;":"&amp;$C5)),2)&lt;6)*(YEAR(ROW(INDIRECT($B5&amp;":"&amp;$C5)))=YEAR(K$3))*(COUNTIF(Fériés,ROW(INDIRECT($B5&amp;":"&amp;$C5)))=0))</f>
        <v>0</v>
      </c>
    </row>
    <row r="6" spans="1:11" x14ac:dyDescent="0.3">
      <c r="A6" s="1" t="s">
        <v>5</v>
      </c>
      <c r="B6" s="2">
        <v>42750</v>
      </c>
      <c r="C6" s="2">
        <v>43150</v>
      </c>
      <c r="D6" s="1">
        <f t="shared" ref="D6:D8" si="0">NETWORKDAYS(B6,C6)</f>
        <v>286</v>
      </c>
      <c r="F6" s="5">
        <f ca="1">SUMPRODUCT((WEEKDAY(ROW(INDIRECT($B6&amp;":"&amp;$C6)),2)&lt;6)*(YEAR(ROW(INDIRECT($B6&amp;":"&amp;$C6)))=YEAR(F$3))*(COUNTIF(Fériés,ROW(INDIRECT($B6&amp;":"&amp;$C6)))=0))</f>
        <v>241</v>
      </c>
      <c r="G6" s="5">
        <f ca="1">SUMPRODUCT((WEEKDAY(ROW(INDIRECT($B6&amp;":"&amp;$C6)),2)&lt;6)*(YEAR(ROW(INDIRECT($B6&amp;":"&amp;$C6)))=YEAR(G$3))*(COUNTIF(Fériés,ROW(INDIRECT($B6&amp;":"&amp;$C6)))=0))</f>
        <v>35</v>
      </c>
      <c r="H6" s="5">
        <f ca="1">SUMPRODUCT((WEEKDAY(ROW(INDIRECT($B6&amp;":"&amp;$C6)),2)&lt;6)*(YEAR(ROW(INDIRECT($B6&amp;":"&amp;$C6)))=YEAR(H$3))*(COUNTIF(Fériés,ROW(INDIRECT($B6&amp;":"&amp;$C6)))=0))</f>
        <v>0</v>
      </c>
      <c r="I6" s="5">
        <f ca="1">SUMPRODUCT((WEEKDAY(ROW(INDIRECT($B6&amp;":"&amp;$C6)),2)&lt;6)*(YEAR(ROW(INDIRECT($B6&amp;":"&amp;$C6)))=YEAR(I$3))*(COUNTIF(Fériés,ROW(INDIRECT($B6&amp;":"&amp;$C6)))=0))</f>
        <v>0</v>
      </c>
      <c r="J6" s="5">
        <f ca="1">SUMPRODUCT((WEEKDAY(ROW(INDIRECT($B6&amp;":"&amp;$C6)),2)&lt;6)*(YEAR(ROW(INDIRECT($B6&amp;":"&amp;$C6)))=YEAR(J$3))*(COUNTIF(Fériés,ROW(INDIRECT($B6&amp;":"&amp;$C6)))=0))</f>
        <v>0</v>
      </c>
      <c r="K6" s="5">
        <f ca="1">SUMPRODUCT((WEEKDAY(ROW(INDIRECT($B6&amp;":"&amp;$C6)),2)&lt;6)*(YEAR(ROW(INDIRECT($B6&amp;":"&amp;$C6)))=YEAR(K$3))*(COUNTIF(Fériés,ROW(INDIRECT($B6&amp;":"&amp;$C6)))=0))</f>
        <v>0</v>
      </c>
    </row>
    <row r="7" spans="1:11" x14ac:dyDescent="0.3">
      <c r="A7" s="1" t="s">
        <v>6</v>
      </c>
      <c r="B7" s="2">
        <v>43151</v>
      </c>
      <c r="C7" s="2">
        <v>43178</v>
      </c>
      <c r="D7" s="1">
        <f t="shared" si="0"/>
        <v>20</v>
      </c>
      <c r="F7" s="5">
        <f ca="1">SUMPRODUCT((WEEKDAY(ROW(INDIRECT($B7&amp;":"&amp;$C7)),2)&lt;6)*(YEAR(ROW(INDIRECT($B7&amp;":"&amp;$C7)))=YEAR(F$3))*(COUNTIF(Fériés,ROW(INDIRECT($B7&amp;":"&amp;$C7)))=0))</f>
        <v>0</v>
      </c>
      <c r="G7" s="5">
        <f ca="1">SUMPRODUCT((WEEKDAY(ROW(INDIRECT($B7&amp;":"&amp;$C7)),2)&lt;6)*(YEAR(ROW(INDIRECT($B7&amp;":"&amp;$C7)))=YEAR(G$3))*(COUNTIF(Fériés,ROW(INDIRECT($B7&amp;":"&amp;$C7)))=0))</f>
        <v>20</v>
      </c>
      <c r="H7" s="5">
        <f ca="1">SUMPRODUCT((WEEKDAY(ROW(INDIRECT($B7&amp;":"&amp;$C7)),2)&lt;6)*(YEAR(ROW(INDIRECT($B7&amp;":"&amp;$C7)))=YEAR(H$3))*(COUNTIF(Fériés,ROW(INDIRECT($B7&amp;":"&amp;$C7)))=0))</f>
        <v>0</v>
      </c>
      <c r="I7" s="5">
        <f ca="1">SUMPRODUCT((WEEKDAY(ROW(INDIRECT($B7&amp;":"&amp;$C7)),2)&lt;6)*(YEAR(ROW(INDIRECT($B7&amp;":"&amp;$C7)))=YEAR(I$3))*(COUNTIF(Fériés,ROW(INDIRECT($B7&amp;":"&amp;$C7)))=0))</f>
        <v>0</v>
      </c>
      <c r="J7" s="5">
        <f ca="1">SUMPRODUCT((WEEKDAY(ROW(INDIRECT($B7&amp;":"&amp;$C7)),2)&lt;6)*(YEAR(ROW(INDIRECT($B7&amp;":"&amp;$C7)))=YEAR(J$3))*(COUNTIF(Fériés,ROW(INDIRECT($B7&amp;":"&amp;$C7)))=0))</f>
        <v>0</v>
      </c>
      <c r="K7" s="5">
        <f ca="1">SUMPRODUCT((WEEKDAY(ROW(INDIRECT($B7&amp;":"&amp;$C7)),2)&lt;6)*(YEAR(ROW(INDIRECT($B7&amp;":"&amp;$C7)))=YEAR(K$3))*(COUNTIF(Fériés,ROW(INDIRECT($B7&amp;":"&amp;$C7)))=0))</f>
        <v>0</v>
      </c>
    </row>
    <row r="8" spans="1:11" x14ac:dyDescent="0.3">
      <c r="A8" s="1" t="s">
        <v>7</v>
      </c>
      <c r="B8" s="2">
        <v>43179</v>
      </c>
      <c r="C8" s="2">
        <v>43196</v>
      </c>
      <c r="D8" s="1">
        <f t="shared" si="0"/>
        <v>14</v>
      </c>
      <c r="F8" s="5">
        <f ca="1">SUMPRODUCT((WEEKDAY(ROW(INDIRECT($B8&amp;":"&amp;$C8)),2)&lt;6)*(YEAR(ROW(INDIRECT($B8&amp;":"&amp;$C8)))=YEAR(F$3))*(COUNTIF(Fériés,ROW(INDIRECT($B8&amp;":"&amp;$C8)))=0))</f>
        <v>0</v>
      </c>
      <c r="G8" s="5">
        <f ca="1">SUMPRODUCT((WEEKDAY(ROW(INDIRECT($B8&amp;":"&amp;$C8)),2)&lt;6)*(YEAR(ROW(INDIRECT($B8&amp;":"&amp;$C8)))=YEAR(G$3))*(COUNTIF(Fériés,ROW(INDIRECT($B8&amp;":"&amp;$C8)))=0))</f>
        <v>13</v>
      </c>
      <c r="H8" s="5">
        <f ca="1">SUMPRODUCT((WEEKDAY(ROW(INDIRECT($B8&amp;":"&amp;$C8)),2)&lt;6)*(YEAR(ROW(INDIRECT($B8&amp;":"&amp;$C8)))=YEAR(H$3))*(COUNTIF(Fériés,ROW(INDIRECT($B8&amp;":"&amp;$C8)))=0))</f>
        <v>0</v>
      </c>
      <c r="I8" s="5">
        <f ca="1">SUMPRODUCT((WEEKDAY(ROW(INDIRECT($B8&amp;":"&amp;$C8)),2)&lt;6)*(YEAR(ROW(INDIRECT($B8&amp;":"&amp;$C8)))=YEAR(I$3))*(COUNTIF(Fériés,ROW(INDIRECT($B8&amp;":"&amp;$C8)))=0))</f>
        <v>0</v>
      </c>
      <c r="J8" s="5">
        <f ca="1">SUMPRODUCT((WEEKDAY(ROW(INDIRECT($B8&amp;":"&amp;$C8)),2)&lt;6)*(YEAR(ROW(INDIRECT($B8&amp;":"&amp;$C8)))=YEAR(J$3))*(COUNTIF(Fériés,ROW(INDIRECT($B8&amp;":"&amp;$C8)))=0))</f>
        <v>0</v>
      </c>
      <c r="K8" s="5">
        <f ca="1">SUMPRODUCT((WEEKDAY(ROW(INDIRECT($B8&amp;":"&amp;$C8)),2)&lt;6)*(YEAR(ROW(INDIRECT($B8&amp;":"&amp;$C8)))=YEAR(K$3))*(COUNTIF(Fériés,ROW(INDIRECT($B8&amp;":"&amp;$C8)))=0))</f>
        <v>0</v>
      </c>
    </row>
    <row r="12" spans="1:11" x14ac:dyDescent="0.3">
      <c r="D12" s="19"/>
    </row>
    <row r="13" spans="1:11" x14ac:dyDescent="0.3">
      <c r="D13" s="19"/>
    </row>
    <row r="14" spans="1:11" x14ac:dyDescent="0.3">
      <c r="D14" s="19"/>
    </row>
    <row r="15" spans="1:11" x14ac:dyDescent="0.3">
      <c r="D15" s="19"/>
    </row>
    <row r="16" spans="1:11" x14ac:dyDescent="0.3">
      <c r="D16" s="19"/>
    </row>
    <row r="17" spans="4:4" x14ac:dyDescent="0.3">
      <c r="D17" s="19"/>
    </row>
    <row r="18" spans="4:4" x14ac:dyDescent="0.3">
      <c r="D18" s="19"/>
    </row>
    <row r="19" spans="4:4" x14ac:dyDescent="0.3">
      <c r="D19" s="19"/>
    </row>
  </sheetData>
  <mergeCells count="1">
    <mergeCell ref="F1:K2"/>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16"/>
  <sheetViews>
    <sheetView topLeftCell="A3" workbookViewId="0">
      <selection activeCell="D28" sqref="D28"/>
    </sheetView>
  </sheetViews>
  <sheetFormatPr baseColWidth="10" defaultRowHeight="15.6" x14ac:dyDescent="0.3"/>
  <cols>
    <col min="1" max="1" width="2.33203125" style="10" customWidth="1"/>
    <col min="2" max="2" width="25.6640625" style="10" customWidth="1"/>
    <col min="3" max="3" width="3.21875" style="10" customWidth="1"/>
    <col min="4" max="4" width="24" style="12" bestFit="1" customWidth="1"/>
    <col min="5" max="5" width="24.6640625" style="10" bestFit="1" customWidth="1"/>
    <col min="6" max="6" width="24.21875" style="10" bestFit="1" customWidth="1"/>
    <col min="7" max="7" width="24.6640625" style="10" bestFit="1" customWidth="1"/>
    <col min="8" max="8" width="22.77734375" style="10" bestFit="1" customWidth="1"/>
    <col min="9" max="9" width="24.88671875" style="10" bestFit="1" customWidth="1"/>
    <col min="10" max="10" width="5.44140625" style="10" bestFit="1" customWidth="1"/>
    <col min="11" max="255" width="11.5546875" style="10"/>
    <col min="256" max="256" width="2.33203125" style="10" customWidth="1"/>
    <col min="257" max="257" width="25.6640625" style="10" customWidth="1"/>
    <col min="258" max="258" width="3.21875" style="10" customWidth="1"/>
    <col min="259" max="259" width="31.88671875" style="10" customWidth="1"/>
    <col min="260" max="260" width="3.21875" style="10" customWidth="1"/>
    <col min="261" max="261" width="16.77734375" style="10" bestFit="1" customWidth="1"/>
    <col min="262" max="265" width="11.5546875" style="10"/>
    <col min="266" max="266" width="0" style="10" hidden="1" customWidth="1"/>
    <col min="267" max="511" width="11.5546875" style="10"/>
    <col min="512" max="512" width="2.33203125" style="10" customWidth="1"/>
    <col min="513" max="513" width="25.6640625" style="10" customWidth="1"/>
    <col min="514" max="514" width="3.21875" style="10" customWidth="1"/>
    <col min="515" max="515" width="31.88671875" style="10" customWidth="1"/>
    <col min="516" max="516" width="3.21875" style="10" customWidth="1"/>
    <col min="517" max="517" width="16.77734375" style="10" bestFit="1" customWidth="1"/>
    <col min="518" max="521" width="11.5546875" style="10"/>
    <col min="522" max="522" width="0" style="10" hidden="1" customWidth="1"/>
    <col min="523" max="767" width="11.5546875" style="10"/>
    <col min="768" max="768" width="2.33203125" style="10" customWidth="1"/>
    <col min="769" max="769" width="25.6640625" style="10" customWidth="1"/>
    <col min="770" max="770" width="3.21875" style="10" customWidth="1"/>
    <col min="771" max="771" width="31.88671875" style="10" customWidth="1"/>
    <col min="772" max="772" width="3.21875" style="10" customWidth="1"/>
    <col min="773" max="773" width="16.77734375" style="10" bestFit="1" customWidth="1"/>
    <col min="774" max="777" width="11.5546875" style="10"/>
    <col min="778" max="778" width="0" style="10" hidden="1" customWidth="1"/>
    <col min="779" max="1023" width="11.5546875" style="10"/>
    <col min="1024" max="1024" width="2.33203125" style="10" customWidth="1"/>
    <col min="1025" max="1025" width="25.6640625" style="10" customWidth="1"/>
    <col min="1026" max="1026" width="3.21875" style="10" customWidth="1"/>
    <col min="1027" max="1027" width="31.88671875" style="10" customWidth="1"/>
    <col min="1028" max="1028" width="3.21875" style="10" customWidth="1"/>
    <col min="1029" max="1029" width="16.77734375" style="10" bestFit="1" customWidth="1"/>
    <col min="1030" max="1033" width="11.5546875" style="10"/>
    <col min="1034" max="1034" width="0" style="10" hidden="1" customWidth="1"/>
    <col min="1035" max="1279" width="11.5546875" style="10"/>
    <col min="1280" max="1280" width="2.33203125" style="10" customWidth="1"/>
    <col min="1281" max="1281" width="25.6640625" style="10" customWidth="1"/>
    <col min="1282" max="1282" width="3.21875" style="10" customWidth="1"/>
    <col min="1283" max="1283" width="31.88671875" style="10" customWidth="1"/>
    <col min="1284" max="1284" width="3.21875" style="10" customWidth="1"/>
    <col min="1285" max="1285" width="16.77734375" style="10" bestFit="1" customWidth="1"/>
    <col min="1286" max="1289" width="11.5546875" style="10"/>
    <col min="1290" max="1290" width="0" style="10" hidden="1" customWidth="1"/>
    <col min="1291" max="1535" width="11.5546875" style="10"/>
    <col min="1536" max="1536" width="2.33203125" style="10" customWidth="1"/>
    <col min="1537" max="1537" width="25.6640625" style="10" customWidth="1"/>
    <col min="1538" max="1538" width="3.21875" style="10" customWidth="1"/>
    <col min="1539" max="1539" width="31.88671875" style="10" customWidth="1"/>
    <col min="1540" max="1540" width="3.21875" style="10" customWidth="1"/>
    <col min="1541" max="1541" width="16.77734375" style="10" bestFit="1" customWidth="1"/>
    <col min="1542" max="1545" width="11.5546875" style="10"/>
    <col min="1546" max="1546" width="0" style="10" hidden="1" customWidth="1"/>
    <col min="1547" max="1791" width="11.5546875" style="10"/>
    <col min="1792" max="1792" width="2.33203125" style="10" customWidth="1"/>
    <col min="1793" max="1793" width="25.6640625" style="10" customWidth="1"/>
    <col min="1794" max="1794" width="3.21875" style="10" customWidth="1"/>
    <col min="1795" max="1795" width="31.88671875" style="10" customWidth="1"/>
    <col min="1796" max="1796" width="3.21875" style="10" customWidth="1"/>
    <col min="1797" max="1797" width="16.77734375" style="10" bestFit="1" customWidth="1"/>
    <col min="1798" max="1801" width="11.5546875" style="10"/>
    <col min="1802" max="1802" width="0" style="10" hidden="1" customWidth="1"/>
    <col min="1803" max="2047" width="11.5546875" style="10"/>
    <col min="2048" max="2048" width="2.33203125" style="10" customWidth="1"/>
    <col min="2049" max="2049" width="25.6640625" style="10" customWidth="1"/>
    <col min="2050" max="2050" width="3.21875" style="10" customWidth="1"/>
    <col min="2051" max="2051" width="31.88671875" style="10" customWidth="1"/>
    <col min="2052" max="2052" width="3.21875" style="10" customWidth="1"/>
    <col min="2053" max="2053" width="16.77734375" style="10" bestFit="1" customWidth="1"/>
    <col min="2054" max="2057" width="11.5546875" style="10"/>
    <col min="2058" max="2058" width="0" style="10" hidden="1" customWidth="1"/>
    <col min="2059" max="2303" width="11.5546875" style="10"/>
    <col min="2304" max="2304" width="2.33203125" style="10" customWidth="1"/>
    <col min="2305" max="2305" width="25.6640625" style="10" customWidth="1"/>
    <col min="2306" max="2306" width="3.21875" style="10" customWidth="1"/>
    <col min="2307" max="2307" width="31.88671875" style="10" customWidth="1"/>
    <col min="2308" max="2308" width="3.21875" style="10" customWidth="1"/>
    <col min="2309" max="2309" width="16.77734375" style="10" bestFit="1" customWidth="1"/>
    <col min="2310" max="2313" width="11.5546875" style="10"/>
    <col min="2314" max="2314" width="0" style="10" hidden="1" customWidth="1"/>
    <col min="2315" max="2559" width="11.5546875" style="10"/>
    <col min="2560" max="2560" width="2.33203125" style="10" customWidth="1"/>
    <col min="2561" max="2561" width="25.6640625" style="10" customWidth="1"/>
    <col min="2562" max="2562" width="3.21875" style="10" customWidth="1"/>
    <col min="2563" max="2563" width="31.88671875" style="10" customWidth="1"/>
    <col min="2564" max="2564" width="3.21875" style="10" customWidth="1"/>
    <col min="2565" max="2565" width="16.77734375" style="10" bestFit="1" customWidth="1"/>
    <col min="2566" max="2569" width="11.5546875" style="10"/>
    <col min="2570" max="2570" width="0" style="10" hidden="1" customWidth="1"/>
    <col min="2571" max="2815" width="11.5546875" style="10"/>
    <col min="2816" max="2816" width="2.33203125" style="10" customWidth="1"/>
    <col min="2817" max="2817" width="25.6640625" style="10" customWidth="1"/>
    <col min="2818" max="2818" width="3.21875" style="10" customWidth="1"/>
    <col min="2819" max="2819" width="31.88671875" style="10" customWidth="1"/>
    <col min="2820" max="2820" width="3.21875" style="10" customWidth="1"/>
    <col min="2821" max="2821" width="16.77734375" style="10" bestFit="1" customWidth="1"/>
    <col min="2822" max="2825" width="11.5546875" style="10"/>
    <col min="2826" max="2826" width="0" style="10" hidden="1" customWidth="1"/>
    <col min="2827" max="3071" width="11.5546875" style="10"/>
    <col min="3072" max="3072" width="2.33203125" style="10" customWidth="1"/>
    <col min="3073" max="3073" width="25.6640625" style="10" customWidth="1"/>
    <col min="3074" max="3074" width="3.21875" style="10" customWidth="1"/>
    <col min="3075" max="3075" width="31.88671875" style="10" customWidth="1"/>
    <col min="3076" max="3076" width="3.21875" style="10" customWidth="1"/>
    <col min="3077" max="3077" width="16.77734375" style="10" bestFit="1" customWidth="1"/>
    <col min="3078" max="3081" width="11.5546875" style="10"/>
    <col min="3082" max="3082" width="0" style="10" hidden="1" customWidth="1"/>
    <col min="3083" max="3327" width="11.5546875" style="10"/>
    <col min="3328" max="3328" width="2.33203125" style="10" customWidth="1"/>
    <col min="3329" max="3329" width="25.6640625" style="10" customWidth="1"/>
    <col min="3330" max="3330" width="3.21875" style="10" customWidth="1"/>
    <col min="3331" max="3331" width="31.88671875" style="10" customWidth="1"/>
    <col min="3332" max="3332" width="3.21875" style="10" customWidth="1"/>
    <col min="3333" max="3333" width="16.77734375" style="10" bestFit="1" customWidth="1"/>
    <col min="3334" max="3337" width="11.5546875" style="10"/>
    <col min="3338" max="3338" width="0" style="10" hidden="1" customWidth="1"/>
    <col min="3339" max="3583" width="11.5546875" style="10"/>
    <col min="3584" max="3584" width="2.33203125" style="10" customWidth="1"/>
    <col min="3585" max="3585" width="25.6640625" style="10" customWidth="1"/>
    <col min="3586" max="3586" width="3.21875" style="10" customWidth="1"/>
    <col min="3587" max="3587" width="31.88671875" style="10" customWidth="1"/>
    <col min="3588" max="3588" width="3.21875" style="10" customWidth="1"/>
    <col min="3589" max="3589" width="16.77734375" style="10" bestFit="1" customWidth="1"/>
    <col min="3590" max="3593" width="11.5546875" style="10"/>
    <col min="3594" max="3594" width="0" style="10" hidden="1" customWidth="1"/>
    <col min="3595" max="3839" width="11.5546875" style="10"/>
    <col min="3840" max="3840" width="2.33203125" style="10" customWidth="1"/>
    <col min="3841" max="3841" width="25.6640625" style="10" customWidth="1"/>
    <col min="3842" max="3842" width="3.21875" style="10" customWidth="1"/>
    <col min="3843" max="3843" width="31.88671875" style="10" customWidth="1"/>
    <col min="3844" max="3844" width="3.21875" style="10" customWidth="1"/>
    <col min="3845" max="3845" width="16.77734375" style="10" bestFit="1" customWidth="1"/>
    <col min="3846" max="3849" width="11.5546875" style="10"/>
    <col min="3850" max="3850" width="0" style="10" hidden="1" customWidth="1"/>
    <col min="3851" max="4095" width="11.5546875" style="10"/>
    <col min="4096" max="4096" width="2.33203125" style="10" customWidth="1"/>
    <col min="4097" max="4097" width="25.6640625" style="10" customWidth="1"/>
    <col min="4098" max="4098" width="3.21875" style="10" customWidth="1"/>
    <col min="4099" max="4099" width="31.88671875" style="10" customWidth="1"/>
    <col min="4100" max="4100" width="3.21875" style="10" customWidth="1"/>
    <col min="4101" max="4101" width="16.77734375" style="10" bestFit="1" customWidth="1"/>
    <col min="4102" max="4105" width="11.5546875" style="10"/>
    <col min="4106" max="4106" width="0" style="10" hidden="1" customWidth="1"/>
    <col min="4107" max="4351" width="11.5546875" style="10"/>
    <col min="4352" max="4352" width="2.33203125" style="10" customWidth="1"/>
    <col min="4353" max="4353" width="25.6640625" style="10" customWidth="1"/>
    <col min="4354" max="4354" width="3.21875" style="10" customWidth="1"/>
    <col min="4355" max="4355" width="31.88671875" style="10" customWidth="1"/>
    <col min="4356" max="4356" width="3.21875" style="10" customWidth="1"/>
    <col min="4357" max="4357" width="16.77734375" style="10" bestFit="1" customWidth="1"/>
    <col min="4358" max="4361" width="11.5546875" style="10"/>
    <col min="4362" max="4362" width="0" style="10" hidden="1" customWidth="1"/>
    <col min="4363" max="4607" width="11.5546875" style="10"/>
    <col min="4608" max="4608" width="2.33203125" style="10" customWidth="1"/>
    <col min="4609" max="4609" width="25.6640625" style="10" customWidth="1"/>
    <col min="4610" max="4610" width="3.21875" style="10" customWidth="1"/>
    <col min="4611" max="4611" width="31.88671875" style="10" customWidth="1"/>
    <col min="4612" max="4612" width="3.21875" style="10" customWidth="1"/>
    <col min="4613" max="4613" width="16.77734375" style="10" bestFit="1" customWidth="1"/>
    <col min="4614" max="4617" width="11.5546875" style="10"/>
    <col min="4618" max="4618" width="0" style="10" hidden="1" customWidth="1"/>
    <col min="4619" max="4863" width="11.5546875" style="10"/>
    <col min="4864" max="4864" width="2.33203125" style="10" customWidth="1"/>
    <col min="4865" max="4865" width="25.6640625" style="10" customWidth="1"/>
    <col min="4866" max="4866" width="3.21875" style="10" customWidth="1"/>
    <col min="4867" max="4867" width="31.88671875" style="10" customWidth="1"/>
    <col min="4868" max="4868" width="3.21875" style="10" customWidth="1"/>
    <col min="4869" max="4869" width="16.77734375" style="10" bestFit="1" customWidth="1"/>
    <col min="4870" max="4873" width="11.5546875" style="10"/>
    <col min="4874" max="4874" width="0" style="10" hidden="1" customWidth="1"/>
    <col min="4875" max="5119" width="11.5546875" style="10"/>
    <col min="5120" max="5120" width="2.33203125" style="10" customWidth="1"/>
    <col min="5121" max="5121" width="25.6640625" style="10" customWidth="1"/>
    <col min="5122" max="5122" width="3.21875" style="10" customWidth="1"/>
    <col min="5123" max="5123" width="31.88671875" style="10" customWidth="1"/>
    <col min="5124" max="5124" width="3.21875" style="10" customWidth="1"/>
    <col min="5125" max="5125" width="16.77734375" style="10" bestFit="1" customWidth="1"/>
    <col min="5126" max="5129" width="11.5546875" style="10"/>
    <col min="5130" max="5130" width="0" style="10" hidden="1" customWidth="1"/>
    <col min="5131" max="5375" width="11.5546875" style="10"/>
    <col min="5376" max="5376" width="2.33203125" style="10" customWidth="1"/>
    <col min="5377" max="5377" width="25.6640625" style="10" customWidth="1"/>
    <col min="5378" max="5378" width="3.21875" style="10" customWidth="1"/>
    <col min="5379" max="5379" width="31.88671875" style="10" customWidth="1"/>
    <col min="5380" max="5380" width="3.21875" style="10" customWidth="1"/>
    <col min="5381" max="5381" width="16.77734375" style="10" bestFit="1" customWidth="1"/>
    <col min="5382" max="5385" width="11.5546875" style="10"/>
    <col min="5386" max="5386" width="0" style="10" hidden="1" customWidth="1"/>
    <col min="5387" max="5631" width="11.5546875" style="10"/>
    <col min="5632" max="5632" width="2.33203125" style="10" customWidth="1"/>
    <col min="5633" max="5633" width="25.6640625" style="10" customWidth="1"/>
    <col min="5634" max="5634" width="3.21875" style="10" customWidth="1"/>
    <col min="5635" max="5635" width="31.88671875" style="10" customWidth="1"/>
    <col min="5636" max="5636" width="3.21875" style="10" customWidth="1"/>
    <col min="5637" max="5637" width="16.77734375" style="10" bestFit="1" customWidth="1"/>
    <col min="5638" max="5641" width="11.5546875" style="10"/>
    <col min="5642" max="5642" width="0" style="10" hidden="1" customWidth="1"/>
    <col min="5643" max="5887" width="11.5546875" style="10"/>
    <col min="5888" max="5888" width="2.33203125" style="10" customWidth="1"/>
    <col min="5889" max="5889" width="25.6640625" style="10" customWidth="1"/>
    <col min="5890" max="5890" width="3.21875" style="10" customWidth="1"/>
    <col min="5891" max="5891" width="31.88671875" style="10" customWidth="1"/>
    <col min="5892" max="5892" width="3.21875" style="10" customWidth="1"/>
    <col min="5893" max="5893" width="16.77734375" style="10" bestFit="1" customWidth="1"/>
    <col min="5894" max="5897" width="11.5546875" style="10"/>
    <col min="5898" max="5898" width="0" style="10" hidden="1" customWidth="1"/>
    <col min="5899" max="6143" width="11.5546875" style="10"/>
    <col min="6144" max="6144" width="2.33203125" style="10" customWidth="1"/>
    <col min="6145" max="6145" width="25.6640625" style="10" customWidth="1"/>
    <col min="6146" max="6146" width="3.21875" style="10" customWidth="1"/>
    <col min="6147" max="6147" width="31.88671875" style="10" customWidth="1"/>
    <col min="6148" max="6148" width="3.21875" style="10" customWidth="1"/>
    <col min="6149" max="6149" width="16.77734375" style="10" bestFit="1" customWidth="1"/>
    <col min="6150" max="6153" width="11.5546875" style="10"/>
    <col min="6154" max="6154" width="0" style="10" hidden="1" customWidth="1"/>
    <col min="6155" max="6399" width="11.5546875" style="10"/>
    <col min="6400" max="6400" width="2.33203125" style="10" customWidth="1"/>
    <col min="6401" max="6401" width="25.6640625" style="10" customWidth="1"/>
    <col min="6402" max="6402" width="3.21875" style="10" customWidth="1"/>
    <col min="6403" max="6403" width="31.88671875" style="10" customWidth="1"/>
    <col min="6404" max="6404" width="3.21875" style="10" customWidth="1"/>
    <col min="6405" max="6405" width="16.77734375" style="10" bestFit="1" customWidth="1"/>
    <col min="6406" max="6409" width="11.5546875" style="10"/>
    <col min="6410" max="6410" width="0" style="10" hidden="1" customWidth="1"/>
    <col min="6411" max="6655" width="11.5546875" style="10"/>
    <col min="6656" max="6656" width="2.33203125" style="10" customWidth="1"/>
    <col min="6657" max="6657" width="25.6640625" style="10" customWidth="1"/>
    <col min="6658" max="6658" width="3.21875" style="10" customWidth="1"/>
    <col min="6659" max="6659" width="31.88671875" style="10" customWidth="1"/>
    <col min="6660" max="6660" width="3.21875" style="10" customWidth="1"/>
    <col min="6661" max="6661" width="16.77734375" style="10" bestFit="1" customWidth="1"/>
    <col min="6662" max="6665" width="11.5546875" style="10"/>
    <col min="6666" max="6666" width="0" style="10" hidden="1" customWidth="1"/>
    <col min="6667" max="6911" width="11.5546875" style="10"/>
    <col min="6912" max="6912" width="2.33203125" style="10" customWidth="1"/>
    <col min="6913" max="6913" width="25.6640625" style="10" customWidth="1"/>
    <col min="6914" max="6914" width="3.21875" style="10" customWidth="1"/>
    <col min="6915" max="6915" width="31.88671875" style="10" customWidth="1"/>
    <col min="6916" max="6916" width="3.21875" style="10" customWidth="1"/>
    <col min="6917" max="6917" width="16.77734375" style="10" bestFit="1" customWidth="1"/>
    <col min="6918" max="6921" width="11.5546875" style="10"/>
    <col min="6922" max="6922" width="0" style="10" hidden="1" customWidth="1"/>
    <col min="6923" max="7167" width="11.5546875" style="10"/>
    <col min="7168" max="7168" width="2.33203125" style="10" customWidth="1"/>
    <col min="7169" max="7169" width="25.6640625" style="10" customWidth="1"/>
    <col min="7170" max="7170" width="3.21875" style="10" customWidth="1"/>
    <col min="7171" max="7171" width="31.88671875" style="10" customWidth="1"/>
    <col min="7172" max="7172" width="3.21875" style="10" customWidth="1"/>
    <col min="7173" max="7173" width="16.77734375" style="10" bestFit="1" customWidth="1"/>
    <col min="7174" max="7177" width="11.5546875" style="10"/>
    <col min="7178" max="7178" width="0" style="10" hidden="1" customWidth="1"/>
    <col min="7179" max="7423" width="11.5546875" style="10"/>
    <col min="7424" max="7424" width="2.33203125" style="10" customWidth="1"/>
    <col min="7425" max="7425" width="25.6640625" style="10" customWidth="1"/>
    <col min="7426" max="7426" width="3.21875" style="10" customWidth="1"/>
    <col min="7427" max="7427" width="31.88671875" style="10" customWidth="1"/>
    <col min="7428" max="7428" width="3.21875" style="10" customWidth="1"/>
    <col min="7429" max="7429" width="16.77734375" style="10" bestFit="1" customWidth="1"/>
    <col min="7430" max="7433" width="11.5546875" style="10"/>
    <col min="7434" max="7434" width="0" style="10" hidden="1" customWidth="1"/>
    <col min="7435" max="7679" width="11.5546875" style="10"/>
    <col min="7680" max="7680" width="2.33203125" style="10" customWidth="1"/>
    <col min="7681" max="7681" width="25.6640625" style="10" customWidth="1"/>
    <col min="7682" max="7682" width="3.21875" style="10" customWidth="1"/>
    <col min="7683" max="7683" width="31.88671875" style="10" customWidth="1"/>
    <col min="7684" max="7684" width="3.21875" style="10" customWidth="1"/>
    <col min="7685" max="7685" width="16.77734375" style="10" bestFit="1" customWidth="1"/>
    <col min="7686" max="7689" width="11.5546875" style="10"/>
    <col min="7690" max="7690" width="0" style="10" hidden="1" customWidth="1"/>
    <col min="7691" max="7935" width="11.5546875" style="10"/>
    <col min="7936" max="7936" width="2.33203125" style="10" customWidth="1"/>
    <col min="7937" max="7937" width="25.6640625" style="10" customWidth="1"/>
    <col min="7938" max="7938" width="3.21875" style="10" customWidth="1"/>
    <col min="7939" max="7939" width="31.88671875" style="10" customWidth="1"/>
    <col min="7940" max="7940" width="3.21875" style="10" customWidth="1"/>
    <col min="7941" max="7941" width="16.77734375" style="10" bestFit="1" customWidth="1"/>
    <col min="7942" max="7945" width="11.5546875" style="10"/>
    <col min="7946" max="7946" width="0" style="10" hidden="1" customWidth="1"/>
    <col min="7947" max="8191" width="11.5546875" style="10"/>
    <col min="8192" max="8192" width="2.33203125" style="10" customWidth="1"/>
    <col min="8193" max="8193" width="25.6640625" style="10" customWidth="1"/>
    <col min="8194" max="8194" width="3.21875" style="10" customWidth="1"/>
    <col min="8195" max="8195" width="31.88671875" style="10" customWidth="1"/>
    <col min="8196" max="8196" width="3.21875" style="10" customWidth="1"/>
    <col min="8197" max="8197" width="16.77734375" style="10" bestFit="1" customWidth="1"/>
    <col min="8198" max="8201" width="11.5546875" style="10"/>
    <col min="8202" max="8202" width="0" style="10" hidden="1" customWidth="1"/>
    <col min="8203" max="8447" width="11.5546875" style="10"/>
    <col min="8448" max="8448" width="2.33203125" style="10" customWidth="1"/>
    <col min="8449" max="8449" width="25.6640625" style="10" customWidth="1"/>
    <col min="8450" max="8450" width="3.21875" style="10" customWidth="1"/>
    <col min="8451" max="8451" width="31.88671875" style="10" customWidth="1"/>
    <col min="8452" max="8452" width="3.21875" style="10" customWidth="1"/>
    <col min="8453" max="8453" width="16.77734375" style="10" bestFit="1" customWidth="1"/>
    <col min="8454" max="8457" width="11.5546875" style="10"/>
    <col min="8458" max="8458" width="0" style="10" hidden="1" customWidth="1"/>
    <col min="8459" max="8703" width="11.5546875" style="10"/>
    <col min="8704" max="8704" width="2.33203125" style="10" customWidth="1"/>
    <col min="8705" max="8705" width="25.6640625" style="10" customWidth="1"/>
    <col min="8706" max="8706" width="3.21875" style="10" customWidth="1"/>
    <col min="8707" max="8707" width="31.88671875" style="10" customWidth="1"/>
    <col min="8708" max="8708" width="3.21875" style="10" customWidth="1"/>
    <col min="8709" max="8709" width="16.77734375" style="10" bestFit="1" customWidth="1"/>
    <col min="8710" max="8713" width="11.5546875" style="10"/>
    <col min="8714" max="8714" width="0" style="10" hidden="1" customWidth="1"/>
    <col min="8715" max="8959" width="11.5546875" style="10"/>
    <col min="8960" max="8960" width="2.33203125" style="10" customWidth="1"/>
    <col min="8961" max="8961" width="25.6640625" style="10" customWidth="1"/>
    <col min="8962" max="8962" width="3.21875" style="10" customWidth="1"/>
    <col min="8963" max="8963" width="31.88671875" style="10" customWidth="1"/>
    <col min="8964" max="8964" width="3.21875" style="10" customWidth="1"/>
    <col min="8965" max="8965" width="16.77734375" style="10" bestFit="1" customWidth="1"/>
    <col min="8966" max="8969" width="11.5546875" style="10"/>
    <col min="8970" max="8970" width="0" style="10" hidden="1" customWidth="1"/>
    <col min="8971" max="9215" width="11.5546875" style="10"/>
    <col min="9216" max="9216" width="2.33203125" style="10" customWidth="1"/>
    <col min="9217" max="9217" width="25.6640625" style="10" customWidth="1"/>
    <col min="9218" max="9218" width="3.21875" style="10" customWidth="1"/>
    <col min="9219" max="9219" width="31.88671875" style="10" customWidth="1"/>
    <col min="9220" max="9220" width="3.21875" style="10" customWidth="1"/>
    <col min="9221" max="9221" width="16.77734375" style="10" bestFit="1" customWidth="1"/>
    <col min="9222" max="9225" width="11.5546875" style="10"/>
    <col min="9226" max="9226" width="0" style="10" hidden="1" customWidth="1"/>
    <col min="9227" max="9471" width="11.5546875" style="10"/>
    <col min="9472" max="9472" width="2.33203125" style="10" customWidth="1"/>
    <col min="9473" max="9473" width="25.6640625" style="10" customWidth="1"/>
    <col min="9474" max="9474" width="3.21875" style="10" customWidth="1"/>
    <col min="9475" max="9475" width="31.88671875" style="10" customWidth="1"/>
    <col min="9476" max="9476" width="3.21875" style="10" customWidth="1"/>
    <col min="9477" max="9477" width="16.77734375" style="10" bestFit="1" customWidth="1"/>
    <col min="9478" max="9481" width="11.5546875" style="10"/>
    <col min="9482" max="9482" width="0" style="10" hidden="1" customWidth="1"/>
    <col min="9483" max="9727" width="11.5546875" style="10"/>
    <col min="9728" max="9728" width="2.33203125" style="10" customWidth="1"/>
    <col min="9729" max="9729" width="25.6640625" style="10" customWidth="1"/>
    <col min="9730" max="9730" width="3.21875" style="10" customWidth="1"/>
    <col min="9731" max="9731" width="31.88671875" style="10" customWidth="1"/>
    <col min="9732" max="9732" width="3.21875" style="10" customWidth="1"/>
    <col min="9733" max="9733" width="16.77734375" style="10" bestFit="1" customWidth="1"/>
    <col min="9734" max="9737" width="11.5546875" style="10"/>
    <col min="9738" max="9738" width="0" style="10" hidden="1" customWidth="1"/>
    <col min="9739" max="9983" width="11.5546875" style="10"/>
    <col min="9984" max="9984" width="2.33203125" style="10" customWidth="1"/>
    <col min="9985" max="9985" width="25.6640625" style="10" customWidth="1"/>
    <col min="9986" max="9986" width="3.21875" style="10" customWidth="1"/>
    <col min="9987" max="9987" width="31.88671875" style="10" customWidth="1"/>
    <col min="9988" max="9988" width="3.21875" style="10" customWidth="1"/>
    <col min="9989" max="9989" width="16.77734375" style="10" bestFit="1" customWidth="1"/>
    <col min="9990" max="9993" width="11.5546875" style="10"/>
    <col min="9994" max="9994" width="0" style="10" hidden="1" customWidth="1"/>
    <col min="9995" max="10239" width="11.5546875" style="10"/>
    <col min="10240" max="10240" width="2.33203125" style="10" customWidth="1"/>
    <col min="10241" max="10241" width="25.6640625" style="10" customWidth="1"/>
    <col min="10242" max="10242" width="3.21875" style="10" customWidth="1"/>
    <col min="10243" max="10243" width="31.88671875" style="10" customWidth="1"/>
    <col min="10244" max="10244" width="3.21875" style="10" customWidth="1"/>
    <col min="10245" max="10245" width="16.77734375" style="10" bestFit="1" customWidth="1"/>
    <col min="10246" max="10249" width="11.5546875" style="10"/>
    <col min="10250" max="10250" width="0" style="10" hidden="1" customWidth="1"/>
    <col min="10251" max="10495" width="11.5546875" style="10"/>
    <col min="10496" max="10496" width="2.33203125" style="10" customWidth="1"/>
    <col min="10497" max="10497" width="25.6640625" style="10" customWidth="1"/>
    <col min="10498" max="10498" width="3.21875" style="10" customWidth="1"/>
    <col min="10499" max="10499" width="31.88671875" style="10" customWidth="1"/>
    <col min="10500" max="10500" width="3.21875" style="10" customWidth="1"/>
    <col min="10501" max="10501" width="16.77734375" style="10" bestFit="1" customWidth="1"/>
    <col min="10502" max="10505" width="11.5546875" style="10"/>
    <col min="10506" max="10506" width="0" style="10" hidden="1" customWidth="1"/>
    <col min="10507" max="10751" width="11.5546875" style="10"/>
    <col min="10752" max="10752" width="2.33203125" style="10" customWidth="1"/>
    <col min="10753" max="10753" width="25.6640625" style="10" customWidth="1"/>
    <col min="10754" max="10754" width="3.21875" style="10" customWidth="1"/>
    <col min="10755" max="10755" width="31.88671875" style="10" customWidth="1"/>
    <col min="10756" max="10756" width="3.21875" style="10" customWidth="1"/>
    <col min="10757" max="10757" width="16.77734375" style="10" bestFit="1" customWidth="1"/>
    <col min="10758" max="10761" width="11.5546875" style="10"/>
    <col min="10762" max="10762" width="0" style="10" hidden="1" customWidth="1"/>
    <col min="10763" max="11007" width="11.5546875" style="10"/>
    <col min="11008" max="11008" width="2.33203125" style="10" customWidth="1"/>
    <col min="11009" max="11009" width="25.6640625" style="10" customWidth="1"/>
    <col min="11010" max="11010" width="3.21875" style="10" customWidth="1"/>
    <col min="11011" max="11011" width="31.88671875" style="10" customWidth="1"/>
    <col min="11012" max="11012" width="3.21875" style="10" customWidth="1"/>
    <col min="11013" max="11013" width="16.77734375" style="10" bestFit="1" customWidth="1"/>
    <col min="11014" max="11017" width="11.5546875" style="10"/>
    <col min="11018" max="11018" width="0" style="10" hidden="1" customWidth="1"/>
    <col min="11019" max="11263" width="11.5546875" style="10"/>
    <col min="11264" max="11264" width="2.33203125" style="10" customWidth="1"/>
    <col min="11265" max="11265" width="25.6640625" style="10" customWidth="1"/>
    <col min="11266" max="11266" width="3.21875" style="10" customWidth="1"/>
    <col min="11267" max="11267" width="31.88671875" style="10" customWidth="1"/>
    <col min="11268" max="11268" width="3.21875" style="10" customWidth="1"/>
    <col min="11269" max="11269" width="16.77734375" style="10" bestFit="1" customWidth="1"/>
    <col min="11270" max="11273" width="11.5546875" style="10"/>
    <col min="11274" max="11274" width="0" style="10" hidden="1" customWidth="1"/>
    <col min="11275" max="11519" width="11.5546875" style="10"/>
    <col min="11520" max="11520" width="2.33203125" style="10" customWidth="1"/>
    <col min="11521" max="11521" width="25.6640625" style="10" customWidth="1"/>
    <col min="11522" max="11522" width="3.21875" style="10" customWidth="1"/>
    <col min="11523" max="11523" width="31.88671875" style="10" customWidth="1"/>
    <col min="11524" max="11524" width="3.21875" style="10" customWidth="1"/>
    <col min="11525" max="11525" width="16.77734375" style="10" bestFit="1" customWidth="1"/>
    <col min="11526" max="11529" width="11.5546875" style="10"/>
    <col min="11530" max="11530" width="0" style="10" hidden="1" customWidth="1"/>
    <col min="11531" max="11775" width="11.5546875" style="10"/>
    <col min="11776" max="11776" width="2.33203125" style="10" customWidth="1"/>
    <col min="11777" max="11777" width="25.6640625" style="10" customWidth="1"/>
    <col min="11778" max="11778" width="3.21875" style="10" customWidth="1"/>
    <col min="11779" max="11779" width="31.88671875" style="10" customWidth="1"/>
    <col min="11780" max="11780" width="3.21875" style="10" customWidth="1"/>
    <col min="11781" max="11781" width="16.77734375" style="10" bestFit="1" customWidth="1"/>
    <col min="11782" max="11785" width="11.5546875" style="10"/>
    <col min="11786" max="11786" width="0" style="10" hidden="1" customWidth="1"/>
    <col min="11787" max="12031" width="11.5546875" style="10"/>
    <col min="12032" max="12032" width="2.33203125" style="10" customWidth="1"/>
    <col min="12033" max="12033" width="25.6640625" style="10" customWidth="1"/>
    <col min="12034" max="12034" width="3.21875" style="10" customWidth="1"/>
    <col min="12035" max="12035" width="31.88671875" style="10" customWidth="1"/>
    <col min="12036" max="12036" width="3.21875" style="10" customWidth="1"/>
    <col min="12037" max="12037" width="16.77734375" style="10" bestFit="1" customWidth="1"/>
    <col min="12038" max="12041" width="11.5546875" style="10"/>
    <col min="12042" max="12042" width="0" style="10" hidden="1" customWidth="1"/>
    <col min="12043" max="12287" width="11.5546875" style="10"/>
    <col min="12288" max="12288" width="2.33203125" style="10" customWidth="1"/>
    <col min="12289" max="12289" width="25.6640625" style="10" customWidth="1"/>
    <col min="12290" max="12290" width="3.21875" style="10" customWidth="1"/>
    <col min="12291" max="12291" width="31.88671875" style="10" customWidth="1"/>
    <col min="12292" max="12292" width="3.21875" style="10" customWidth="1"/>
    <col min="12293" max="12293" width="16.77734375" style="10" bestFit="1" customWidth="1"/>
    <col min="12294" max="12297" width="11.5546875" style="10"/>
    <col min="12298" max="12298" width="0" style="10" hidden="1" customWidth="1"/>
    <col min="12299" max="12543" width="11.5546875" style="10"/>
    <col min="12544" max="12544" width="2.33203125" style="10" customWidth="1"/>
    <col min="12545" max="12545" width="25.6640625" style="10" customWidth="1"/>
    <col min="12546" max="12546" width="3.21875" style="10" customWidth="1"/>
    <col min="12547" max="12547" width="31.88671875" style="10" customWidth="1"/>
    <col min="12548" max="12548" width="3.21875" style="10" customWidth="1"/>
    <col min="12549" max="12549" width="16.77734375" style="10" bestFit="1" customWidth="1"/>
    <col min="12550" max="12553" width="11.5546875" style="10"/>
    <col min="12554" max="12554" width="0" style="10" hidden="1" customWidth="1"/>
    <col min="12555" max="12799" width="11.5546875" style="10"/>
    <col min="12800" max="12800" width="2.33203125" style="10" customWidth="1"/>
    <col min="12801" max="12801" width="25.6640625" style="10" customWidth="1"/>
    <col min="12802" max="12802" width="3.21875" style="10" customWidth="1"/>
    <col min="12803" max="12803" width="31.88671875" style="10" customWidth="1"/>
    <col min="12804" max="12804" width="3.21875" style="10" customWidth="1"/>
    <col min="12805" max="12805" width="16.77734375" style="10" bestFit="1" customWidth="1"/>
    <col min="12806" max="12809" width="11.5546875" style="10"/>
    <col min="12810" max="12810" width="0" style="10" hidden="1" customWidth="1"/>
    <col min="12811" max="13055" width="11.5546875" style="10"/>
    <col min="13056" max="13056" width="2.33203125" style="10" customWidth="1"/>
    <col min="13057" max="13057" width="25.6640625" style="10" customWidth="1"/>
    <col min="13058" max="13058" width="3.21875" style="10" customWidth="1"/>
    <col min="13059" max="13059" width="31.88671875" style="10" customWidth="1"/>
    <col min="13060" max="13060" width="3.21875" style="10" customWidth="1"/>
    <col min="13061" max="13061" width="16.77734375" style="10" bestFit="1" customWidth="1"/>
    <col min="13062" max="13065" width="11.5546875" style="10"/>
    <col min="13066" max="13066" width="0" style="10" hidden="1" customWidth="1"/>
    <col min="13067" max="13311" width="11.5546875" style="10"/>
    <col min="13312" max="13312" width="2.33203125" style="10" customWidth="1"/>
    <col min="13313" max="13313" width="25.6640625" style="10" customWidth="1"/>
    <col min="13314" max="13314" width="3.21875" style="10" customWidth="1"/>
    <col min="13315" max="13315" width="31.88671875" style="10" customWidth="1"/>
    <col min="13316" max="13316" width="3.21875" style="10" customWidth="1"/>
    <col min="13317" max="13317" width="16.77734375" style="10" bestFit="1" customWidth="1"/>
    <col min="13318" max="13321" width="11.5546875" style="10"/>
    <col min="13322" max="13322" width="0" style="10" hidden="1" customWidth="1"/>
    <col min="13323" max="13567" width="11.5546875" style="10"/>
    <col min="13568" max="13568" width="2.33203125" style="10" customWidth="1"/>
    <col min="13569" max="13569" width="25.6640625" style="10" customWidth="1"/>
    <col min="13570" max="13570" width="3.21875" style="10" customWidth="1"/>
    <col min="13571" max="13571" width="31.88671875" style="10" customWidth="1"/>
    <col min="13572" max="13572" width="3.21875" style="10" customWidth="1"/>
    <col min="13573" max="13573" width="16.77734375" style="10" bestFit="1" customWidth="1"/>
    <col min="13574" max="13577" width="11.5546875" style="10"/>
    <col min="13578" max="13578" width="0" style="10" hidden="1" customWidth="1"/>
    <col min="13579" max="13823" width="11.5546875" style="10"/>
    <col min="13824" max="13824" width="2.33203125" style="10" customWidth="1"/>
    <col min="13825" max="13825" width="25.6640625" style="10" customWidth="1"/>
    <col min="13826" max="13826" width="3.21875" style="10" customWidth="1"/>
    <col min="13827" max="13827" width="31.88671875" style="10" customWidth="1"/>
    <col min="13828" max="13828" width="3.21875" style="10" customWidth="1"/>
    <col min="13829" max="13829" width="16.77734375" style="10" bestFit="1" customWidth="1"/>
    <col min="13830" max="13833" width="11.5546875" style="10"/>
    <col min="13834" max="13834" width="0" style="10" hidden="1" customWidth="1"/>
    <col min="13835" max="14079" width="11.5546875" style="10"/>
    <col min="14080" max="14080" width="2.33203125" style="10" customWidth="1"/>
    <col min="14081" max="14081" width="25.6640625" style="10" customWidth="1"/>
    <col min="14082" max="14082" width="3.21875" style="10" customWidth="1"/>
    <col min="14083" max="14083" width="31.88671875" style="10" customWidth="1"/>
    <col min="14084" max="14084" width="3.21875" style="10" customWidth="1"/>
    <col min="14085" max="14085" width="16.77734375" style="10" bestFit="1" customWidth="1"/>
    <col min="14086" max="14089" width="11.5546875" style="10"/>
    <col min="14090" max="14090" width="0" style="10" hidden="1" customWidth="1"/>
    <col min="14091" max="14335" width="11.5546875" style="10"/>
    <col min="14336" max="14336" width="2.33203125" style="10" customWidth="1"/>
    <col min="14337" max="14337" width="25.6640625" style="10" customWidth="1"/>
    <col min="14338" max="14338" width="3.21875" style="10" customWidth="1"/>
    <col min="14339" max="14339" width="31.88671875" style="10" customWidth="1"/>
    <col min="14340" max="14340" width="3.21875" style="10" customWidth="1"/>
    <col min="14341" max="14341" width="16.77734375" style="10" bestFit="1" customWidth="1"/>
    <col min="14342" max="14345" width="11.5546875" style="10"/>
    <col min="14346" max="14346" width="0" style="10" hidden="1" customWidth="1"/>
    <col min="14347" max="14591" width="11.5546875" style="10"/>
    <col min="14592" max="14592" width="2.33203125" style="10" customWidth="1"/>
    <col min="14593" max="14593" width="25.6640625" style="10" customWidth="1"/>
    <col min="14594" max="14594" width="3.21875" style="10" customWidth="1"/>
    <col min="14595" max="14595" width="31.88671875" style="10" customWidth="1"/>
    <col min="14596" max="14596" width="3.21875" style="10" customWidth="1"/>
    <col min="14597" max="14597" width="16.77734375" style="10" bestFit="1" customWidth="1"/>
    <col min="14598" max="14601" width="11.5546875" style="10"/>
    <col min="14602" max="14602" width="0" style="10" hidden="1" customWidth="1"/>
    <col min="14603" max="14847" width="11.5546875" style="10"/>
    <col min="14848" max="14848" width="2.33203125" style="10" customWidth="1"/>
    <col min="14849" max="14849" width="25.6640625" style="10" customWidth="1"/>
    <col min="14850" max="14850" width="3.21875" style="10" customWidth="1"/>
    <col min="14851" max="14851" width="31.88671875" style="10" customWidth="1"/>
    <col min="14852" max="14852" width="3.21875" style="10" customWidth="1"/>
    <col min="14853" max="14853" width="16.77734375" style="10" bestFit="1" customWidth="1"/>
    <col min="14854" max="14857" width="11.5546875" style="10"/>
    <col min="14858" max="14858" width="0" style="10" hidden="1" customWidth="1"/>
    <col min="14859" max="15103" width="11.5546875" style="10"/>
    <col min="15104" max="15104" width="2.33203125" style="10" customWidth="1"/>
    <col min="15105" max="15105" width="25.6640625" style="10" customWidth="1"/>
    <col min="15106" max="15106" width="3.21875" style="10" customWidth="1"/>
    <col min="15107" max="15107" width="31.88671875" style="10" customWidth="1"/>
    <col min="15108" max="15108" width="3.21875" style="10" customWidth="1"/>
    <col min="15109" max="15109" width="16.77734375" style="10" bestFit="1" customWidth="1"/>
    <col min="15110" max="15113" width="11.5546875" style="10"/>
    <col min="15114" max="15114" width="0" style="10" hidden="1" customWidth="1"/>
    <col min="15115" max="15359" width="11.5546875" style="10"/>
    <col min="15360" max="15360" width="2.33203125" style="10" customWidth="1"/>
    <col min="15361" max="15361" width="25.6640625" style="10" customWidth="1"/>
    <col min="15362" max="15362" width="3.21875" style="10" customWidth="1"/>
    <col min="15363" max="15363" width="31.88671875" style="10" customWidth="1"/>
    <col min="15364" max="15364" width="3.21875" style="10" customWidth="1"/>
    <col min="15365" max="15365" width="16.77734375" style="10" bestFit="1" customWidth="1"/>
    <col min="15366" max="15369" width="11.5546875" style="10"/>
    <col min="15370" max="15370" width="0" style="10" hidden="1" customWidth="1"/>
    <col min="15371" max="15615" width="11.5546875" style="10"/>
    <col min="15616" max="15616" width="2.33203125" style="10" customWidth="1"/>
    <col min="15617" max="15617" width="25.6640625" style="10" customWidth="1"/>
    <col min="15618" max="15618" width="3.21875" style="10" customWidth="1"/>
    <col min="15619" max="15619" width="31.88671875" style="10" customWidth="1"/>
    <col min="15620" max="15620" width="3.21875" style="10" customWidth="1"/>
    <col min="15621" max="15621" width="16.77734375" style="10" bestFit="1" customWidth="1"/>
    <col min="15622" max="15625" width="11.5546875" style="10"/>
    <col min="15626" max="15626" width="0" style="10" hidden="1" customWidth="1"/>
    <col min="15627" max="15871" width="11.5546875" style="10"/>
    <col min="15872" max="15872" width="2.33203125" style="10" customWidth="1"/>
    <col min="15873" max="15873" width="25.6640625" style="10" customWidth="1"/>
    <col min="15874" max="15874" width="3.21875" style="10" customWidth="1"/>
    <col min="15875" max="15875" width="31.88671875" style="10" customWidth="1"/>
    <col min="15876" max="15876" width="3.21875" style="10" customWidth="1"/>
    <col min="15877" max="15877" width="16.77734375" style="10" bestFit="1" customWidth="1"/>
    <col min="15878" max="15881" width="11.5546875" style="10"/>
    <col min="15882" max="15882" width="0" style="10" hidden="1" customWidth="1"/>
    <col min="15883" max="16127" width="11.5546875" style="10"/>
    <col min="16128" max="16128" width="2.33203125" style="10" customWidth="1"/>
    <col min="16129" max="16129" width="25.6640625" style="10" customWidth="1"/>
    <col min="16130" max="16130" width="3.21875" style="10" customWidth="1"/>
    <col min="16131" max="16131" width="31.88671875" style="10" customWidth="1"/>
    <col min="16132" max="16132" width="3.21875" style="10" customWidth="1"/>
    <col min="16133" max="16133" width="16.77734375" style="10" bestFit="1" customWidth="1"/>
    <col min="16134" max="16137" width="11.5546875" style="10"/>
    <col min="16138" max="16138" width="0" style="10" hidden="1" customWidth="1"/>
    <col min="16139" max="16384" width="11.5546875" style="10"/>
  </cols>
  <sheetData>
    <row r="1" spans="2:10" x14ac:dyDescent="0.3">
      <c r="C1" s="8"/>
      <c r="D1" s="7">
        <v>2017</v>
      </c>
      <c r="E1" s="10">
        <f>D1+1</f>
        <v>2018</v>
      </c>
      <c r="F1" s="10">
        <f t="shared" ref="F1:I1" si="0">E1+1</f>
        <v>2019</v>
      </c>
      <c r="G1" s="10">
        <f t="shared" si="0"/>
        <v>2020</v>
      </c>
      <c r="H1" s="10">
        <f t="shared" si="0"/>
        <v>2021</v>
      </c>
      <c r="I1" s="10">
        <f t="shared" si="0"/>
        <v>2022</v>
      </c>
      <c r="J1" s="11"/>
    </row>
    <row r="2" spans="2:10" x14ac:dyDescent="0.3">
      <c r="B2" s="13"/>
      <c r="C2" s="13"/>
      <c r="D2" s="14"/>
      <c r="J2" s="11"/>
    </row>
    <row r="3" spans="2:10" x14ac:dyDescent="0.3">
      <c r="B3" s="15" t="s">
        <v>11</v>
      </c>
      <c r="C3" s="16"/>
      <c r="D3" s="17">
        <f>DATE(D$1,1,1)</f>
        <v>42736</v>
      </c>
      <c r="E3" s="17">
        <f t="shared" ref="E3:I3" si="1">DATE(E$1,1,1)</f>
        <v>43101</v>
      </c>
      <c r="F3" s="17">
        <f t="shared" si="1"/>
        <v>43466</v>
      </c>
      <c r="G3" s="17">
        <f t="shared" si="1"/>
        <v>43831</v>
      </c>
      <c r="H3" s="17">
        <f t="shared" si="1"/>
        <v>44197</v>
      </c>
      <c r="I3" s="17">
        <f t="shared" si="1"/>
        <v>44562</v>
      </c>
      <c r="J3" s="11"/>
    </row>
    <row r="4" spans="2:10" x14ac:dyDescent="0.3">
      <c r="B4" s="15" t="s">
        <v>12</v>
      </c>
      <c r="C4" s="16"/>
      <c r="D4" s="18">
        <f>FLOOR(DATE(D$1,5,DAY(MINUTE(D$1/38)/2+56)),7)-34+7*(D$1=2079)</f>
        <v>42841</v>
      </c>
      <c r="E4" s="18">
        <f t="shared" ref="E4:I4" si="2">FLOOR(DATE(E$1,5,DAY(MINUTE(E$1/38)/2+56)),7)-34+7*(E$1=2079)</f>
        <v>43191</v>
      </c>
      <c r="F4" s="18">
        <f t="shared" si="2"/>
        <v>43576</v>
      </c>
      <c r="G4" s="18">
        <f t="shared" si="2"/>
        <v>43933</v>
      </c>
      <c r="H4" s="18">
        <f t="shared" si="2"/>
        <v>44290</v>
      </c>
      <c r="I4" s="18">
        <f t="shared" si="2"/>
        <v>44668</v>
      </c>
      <c r="J4" s="11"/>
    </row>
    <row r="5" spans="2:10" x14ac:dyDescent="0.3">
      <c r="B5" s="15" t="s">
        <v>13</v>
      </c>
      <c r="C5" s="16"/>
      <c r="D5" s="18">
        <f>D4+1</f>
        <v>42842</v>
      </c>
      <c r="E5" s="18">
        <f t="shared" ref="E5:I5" si="3">E4+1</f>
        <v>43192</v>
      </c>
      <c r="F5" s="18">
        <f t="shared" si="3"/>
        <v>43577</v>
      </c>
      <c r="G5" s="18">
        <f t="shared" si="3"/>
        <v>43934</v>
      </c>
      <c r="H5" s="18">
        <f t="shared" si="3"/>
        <v>44291</v>
      </c>
      <c r="I5" s="18">
        <f t="shared" si="3"/>
        <v>44669</v>
      </c>
      <c r="J5" s="11"/>
    </row>
    <row r="6" spans="2:10" x14ac:dyDescent="0.3">
      <c r="B6" s="15" t="s">
        <v>14</v>
      </c>
      <c r="C6" s="16"/>
      <c r="D6" s="18">
        <f>DATE(D$1,5,1)</f>
        <v>42856</v>
      </c>
      <c r="E6" s="18">
        <f t="shared" ref="E6:I6" si="4">DATE(E$1,5,1)</f>
        <v>43221</v>
      </c>
      <c r="F6" s="18">
        <f t="shared" si="4"/>
        <v>43586</v>
      </c>
      <c r="G6" s="18">
        <f t="shared" si="4"/>
        <v>43952</v>
      </c>
      <c r="H6" s="18">
        <f t="shared" si="4"/>
        <v>44317</v>
      </c>
      <c r="I6" s="18">
        <f t="shared" si="4"/>
        <v>44682</v>
      </c>
      <c r="J6" s="11"/>
    </row>
    <row r="7" spans="2:10" x14ac:dyDescent="0.3">
      <c r="B7" s="15" t="s">
        <v>15</v>
      </c>
      <c r="C7" s="16"/>
      <c r="D7" s="18">
        <f>DATE(D$1,5,8)</f>
        <v>42863</v>
      </c>
      <c r="E7" s="18">
        <f t="shared" ref="E7:I7" si="5">DATE(E$1,5,8)</f>
        <v>43228</v>
      </c>
      <c r="F7" s="18">
        <f t="shared" si="5"/>
        <v>43593</v>
      </c>
      <c r="G7" s="18">
        <f t="shared" si="5"/>
        <v>43959</v>
      </c>
      <c r="H7" s="18">
        <f t="shared" si="5"/>
        <v>44324</v>
      </c>
      <c r="I7" s="18">
        <f t="shared" si="5"/>
        <v>44689</v>
      </c>
      <c r="J7" s="11"/>
    </row>
    <row r="8" spans="2:10" x14ac:dyDescent="0.3">
      <c r="B8" s="15" t="s">
        <v>16</v>
      </c>
      <c r="C8" s="16"/>
      <c r="D8" s="18">
        <f>D4+39</f>
        <v>42880</v>
      </c>
      <c r="E8" s="18">
        <f t="shared" ref="E8:I8" si="6">E4+39</f>
        <v>43230</v>
      </c>
      <c r="F8" s="18">
        <f t="shared" si="6"/>
        <v>43615</v>
      </c>
      <c r="G8" s="18">
        <f t="shared" si="6"/>
        <v>43972</v>
      </c>
      <c r="H8" s="18">
        <f t="shared" si="6"/>
        <v>44329</v>
      </c>
      <c r="I8" s="18">
        <f t="shared" si="6"/>
        <v>44707</v>
      </c>
      <c r="J8" s="11"/>
    </row>
    <row r="9" spans="2:10" x14ac:dyDescent="0.3">
      <c r="B9" s="15" t="s">
        <v>17</v>
      </c>
      <c r="C9" s="16"/>
      <c r="D9" s="17">
        <f>D4+49</f>
        <v>42890</v>
      </c>
      <c r="E9" s="17">
        <f t="shared" ref="E9:I9" si="7">E4+49</f>
        <v>43240</v>
      </c>
      <c r="F9" s="17">
        <f t="shared" si="7"/>
        <v>43625</v>
      </c>
      <c r="G9" s="17">
        <f t="shared" si="7"/>
        <v>43982</v>
      </c>
      <c r="H9" s="17">
        <f t="shared" si="7"/>
        <v>44339</v>
      </c>
      <c r="I9" s="17">
        <f t="shared" si="7"/>
        <v>44717</v>
      </c>
      <c r="J9" s="11"/>
    </row>
    <row r="10" spans="2:10" x14ac:dyDescent="0.3">
      <c r="B10" s="15" t="s">
        <v>18</v>
      </c>
      <c r="C10" s="16"/>
      <c r="D10" s="17">
        <f>D9+1</f>
        <v>42891</v>
      </c>
      <c r="E10" s="17">
        <f t="shared" ref="E10:I10" si="8">E9+1</f>
        <v>43241</v>
      </c>
      <c r="F10" s="17">
        <f t="shared" si="8"/>
        <v>43626</v>
      </c>
      <c r="G10" s="17">
        <f t="shared" si="8"/>
        <v>43983</v>
      </c>
      <c r="H10" s="17">
        <f t="shared" si="8"/>
        <v>44340</v>
      </c>
      <c r="I10" s="17">
        <f t="shared" si="8"/>
        <v>44718</v>
      </c>
      <c r="J10" s="11"/>
    </row>
    <row r="11" spans="2:10" x14ac:dyDescent="0.3">
      <c r="B11" s="15" t="s">
        <v>19</v>
      </c>
      <c r="C11" s="16"/>
      <c r="D11" s="17">
        <f>DATE(D$1,7,14)</f>
        <v>42930</v>
      </c>
      <c r="E11" s="17">
        <f t="shared" ref="E11:I11" si="9">DATE(E$1,7,14)</f>
        <v>43295</v>
      </c>
      <c r="F11" s="17">
        <f t="shared" si="9"/>
        <v>43660</v>
      </c>
      <c r="G11" s="17">
        <f t="shared" si="9"/>
        <v>44026</v>
      </c>
      <c r="H11" s="17">
        <f t="shared" si="9"/>
        <v>44391</v>
      </c>
      <c r="I11" s="17">
        <f t="shared" si="9"/>
        <v>44756</v>
      </c>
      <c r="J11" s="11"/>
    </row>
    <row r="12" spans="2:10" x14ac:dyDescent="0.3">
      <c r="B12" s="15" t="s">
        <v>20</v>
      </c>
      <c r="C12" s="16"/>
      <c r="D12" s="17">
        <f>DATE(D$1,8,15)</f>
        <v>42962</v>
      </c>
      <c r="E12" s="17">
        <f t="shared" ref="E12:I12" si="10">DATE(E$1,8,15)</f>
        <v>43327</v>
      </c>
      <c r="F12" s="17">
        <f t="shared" si="10"/>
        <v>43692</v>
      </c>
      <c r="G12" s="17">
        <f t="shared" si="10"/>
        <v>44058</v>
      </c>
      <c r="H12" s="17">
        <f t="shared" si="10"/>
        <v>44423</v>
      </c>
      <c r="I12" s="17">
        <f t="shared" si="10"/>
        <v>44788</v>
      </c>
      <c r="J12" s="11"/>
    </row>
    <row r="13" spans="2:10" x14ac:dyDescent="0.3">
      <c r="B13" s="15" t="s">
        <v>21</v>
      </c>
      <c r="C13" s="16"/>
      <c r="D13" s="17">
        <f>DATE(D$1,11,1)</f>
        <v>43040</v>
      </c>
      <c r="E13" s="17">
        <f t="shared" ref="E13:I13" si="11">DATE(E$1,11,1)</f>
        <v>43405</v>
      </c>
      <c r="F13" s="17">
        <f t="shared" si="11"/>
        <v>43770</v>
      </c>
      <c r="G13" s="17">
        <f t="shared" si="11"/>
        <v>44136</v>
      </c>
      <c r="H13" s="17">
        <f t="shared" si="11"/>
        <v>44501</v>
      </c>
      <c r="I13" s="17">
        <f t="shared" si="11"/>
        <v>44866</v>
      </c>
      <c r="J13" s="11"/>
    </row>
    <row r="14" spans="2:10" x14ac:dyDescent="0.3">
      <c r="B14" s="15" t="s">
        <v>22</v>
      </c>
      <c r="C14" s="16"/>
      <c r="D14" s="17">
        <f>DATE(D$1,11,11)</f>
        <v>43050</v>
      </c>
      <c r="E14" s="17">
        <f t="shared" ref="E14:I14" si="12">DATE(E$1,11,11)</f>
        <v>43415</v>
      </c>
      <c r="F14" s="17">
        <f t="shared" si="12"/>
        <v>43780</v>
      </c>
      <c r="G14" s="17">
        <f t="shared" si="12"/>
        <v>44146</v>
      </c>
      <c r="H14" s="17">
        <f t="shared" si="12"/>
        <v>44511</v>
      </c>
      <c r="I14" s="17">
        <f t="shared" si="12"/>
        <v>44876</v>
      </c>
      <c r="J14" s="11"/>
    </row>
    <row r="15" spans="2:10" x14ac:dyDescent="0.3">
      <c r="B15" s="15" t="s">
        <v>23</v>
      </c>
      <c r="C15" s="16"/>
      <c r="D15" s="17">
        <f>DATE(D$1,12,25)</f>
        <v>43094</v>
      </c>
      <c r="E15" s="17">
        <f t="shared" ref="E15:I15" si="13">DATE(E$1,12,25)</f>
        <v>43459</v>
      </c>
      <c r="F15" s="17">
        <f t="shared" si="13"/>
        <v>43824</v>
      </c>
      <c r="G15" s="17">
        <f t="shared" si="13"/>
        <v>44190</v>
      </c>
      <c r="H15" s="17">
        <f t="shared" si="13"/>
        <v>44555</v>
      </c>
      <c r="I15" s="17">
        <f t="shared" si="13"/>
        <v>44920</v>
      </c>
      <c r="J15" s="11"/>
    </row>
    <row r="16" spans="2:10" x14ac:dyDescent="0.3">
      <c r="C16" s="8"/>
      <c r="D16" s="9"/>
    </row>
  </sheetData>
  <conditionalFormatting sqref="B3:I15">
    <cfRule type="expression" dxfId="0" priority="2" stopIfTrue="1">
      <formula>MOD(ROW(),2)</formula>
    </cfRule>
  </conditionalFormatting>
  <dataValidations count="1">
    <dataValidation type="list" allowBlank="1" showInputMessage="1" showErrorMessage="1" sqref="IW1 SS1 ACO1 AMK1 AWG1 BGC1 BPY1 BZU1 CJQ1 CTM1 DDI1 DNE1 DXA1 EGW1 EQS1 FAO1 FKK1 FUG1 GEC1 GNY1 GXU1 HHQ1 HRM1 IBI1 ILE1 IVA1 JEW1 JOS1 JYO1 KIK1 KSG1 LCC1 LLY1 LVU1 MFQ1 MPM1 MZI1 NJE1 NTA1 OCW1 OMS1 OWO1 PGK1 PQG1 QAC1 QJY1 QTU1 RDQ1 RNM1 RXI1 SHE1 SRA1 TAW1 TKS1 TUO1 UEK1 UOG1 UYC1 VHY1 VRU1 WBQ1 WLM1 WVI1 B65519 IW65519 SS65519 ACO65519 AMK65519 AWG65519 BGC65519 BPY65519 BZU65519 CJQ65519 CTM65519 DDI65519 DNE65519 DXA65519 EGW65519 EQS65519 FAO65519 FKK65519 FUG65519 GEC65519 GNY65519 GXU65519 HHQ65519 HRM65519 IBI65519 ILE65519 IVA65519 JEW65519 JOS65519 JYO65519 KIK65519 KSG65519 LCC65519 LLY65519 LVU65519 MFQ65519 MPM65519 MZI65519 NJE65519 NTA65519 OCW65519 OMS65519 OWO65519 PGK65519 PQG65519 QAC65519 QJY65519 QTU65519 RDQ65519 RNM65519 RXI65519 SHE65519 SRA65519 TAW65519 TKS65519 TUO65519 UEK65519 UOG65519 UYC65519 VHY65519 VRU65519 WBQ65519 WLM65519 WVI65519 B131055 IW131055 SS131055 ACO131055 AMK131055 AWG131055 BGC131055 BPY131055 BZU131055 CJQ131055 CTM131055 DDI131055 DNE131055 DXA131055 EGW131055 EQS131055 FAO131055 FKK131055 FUG131055 GEC131055 GNY131055 GXU131055 HHQ131055 HRM131055 IBI131055 ILE131055 IVA131055 JEW131055 JOS131055 JYO131055 KIK131055 KSG131055 LCC131055 LLY131055 LVU131055 MFQ131055 MPM131055 MZI131055 NJE131055 NTA131055 OCW131055 OMS131055 OWO131055 PGK131055 PQG131055 QAC131055 QJY131055 QTU131055 RDQ131055 RNM131055 RXI131055 SHE131055 SRA131055 TAW131055 TKS131055 TUO131055 UEK131055 UOG131055 UYC131055 VHY131055 VRU131055 WBQ131055 WLM131055 WVI131055 B196591 IW196591 SS196591 ACO196591 AMK196591 AWG196591 BGC196591 BPY196591 BZU196591 CJQ196591 CTM196591 DDI196591 DNE196591 DXA196591 EGW196591 EQS196591 FAO196591 FKK196591 FUG196591 GEC196591 GNY196591 GXU196591 HHQ196591 HRM196591 IBI196591 ILE196591 IVA196591 JEW196591 JOS196591 JYO196591 KIK196591 KSG196591 LCC196591 LLY196591 LVU196591 MFQ196591 MPM196591 MZI196591 NJE196591 NTA196591 OCW196591 OMS196591 OWO196591 PGK196591 PQG196591 QAC196591 QJY196591 QTU196591 RDQ196591 RNM196591 RXI196591 SHE196591 SRA196591 TAW196591 TKS196591 TUO196591 UEK196591 UOG196591 UYC196591 VHY196591 VRU196591 WBQ196591 WLM196591 WVI196591 B262127 IW262127 SS262127 ACO262127 AMK262127 AWG262127 BGC262127 BPY262127 BZU262127 CJQ262127 CTM262127 DDI262127 DNE262127 DXA262127 EGW262127 EQS262127 FAO262127 FKK262127 FUG262127 GEC262127 GNY262127 GXU262127 HHQ262127 HRM262127 IBI262127 ILE262127 IVA262127 JEW262127 JOS262127 JYO262127 KIK262127 KSG262127 LCC262127 LLY262127 LVU262127 MFQ262127 MPM262127 MZI262127 NJE262127 NTA262127 OCW262127 OMS262127 OWO262127 PGK262127 PQG262127 QAC262127 QJY262127 QTU262127 RDQ262127 RNM262127 RXI262127 SHE262127 SRA262127 TAW262127 TKS262127 TUO262127 UEK262127 UOG262127 UYC262127 VHY262127 VRU262127 WBQ262127 WLM262127 WVI262127 B327663 IW327663 SS327663 ACO327663 AMK327663 AWG327663 BGC327663 BPY327663 BZU327663 CJQ327663 CTM327663 DDI327663 DNE327663 DXA327663 EGW327663 EQS327663 FAO327663 FKK327663 FUG327663 GEC327663 GNY327663 GXU327663 HHQ327663 HRM327663 IBI327663 ILE327663 IVA327663 JEW327663 JOS327663 JYO327663 KIK327663 KSG327663 LCC327663 LLY327663 LVU327663 MFQ327663 MPM327663 MZI327663 NJE327663 NTA327663 OCW327663 OMS327663 OWO327663 PGK327663 PQG327663 QAC327663 QJY327663 QTU327663 RDQ327663 RNM327663 RXI327663 SHE327663 SRA327663 TAW327663 TKS327663 TUO327663 UEK327663 UOG327663 UYC327663 VHY327663 VRU327663 WBQ327663 WLM327663 WVI327663 B393199 IW393199 SS393199 ACO393199 AMK393199 AWG393199 BGC393199 BPY393199 BZU393199 CJQ393199 CTM393199 DDI393199 DNE393199 DXA393199 EGW393199 EQS393199 FAO393199 FKK393199 FUG393199 GEC393199 GNY393199 GXU393199 HHQ393199 HRM393199 IBI393199 ILE393199 IVA393199 JEW393199 JOS393199 JYO393199 KIK393199 KSG393199 LCC393199 LLY393199 LVU393199 MFQ393199 MPM393199 MZI393199 NJE393199 NTA393199 OCW393199 OMS393199 OWO393199 PGK393199 PQG393199 QAC393199 QJY393199 QTU393199 RDQ393199 RNM393199 RXI393199 SHE393199 SRA393199 TAW393199 TKS393199 TUO393199 UEK393199 UOG393199 UYC393199 VHY393199 VRU393199 WBQ393199 WLM393199 WVI393199 B458735 IW458735 SS458735 ACO458735 AMK458735 AWG458735 BGC458735 BPY458735 BZU458735 CJQ458735 CTM458735 DDI458735 DNE458735 DXA458735 EGW458735 EQS458735 FAO458735 FKK458735 FUG458735 GEC458735 GNY458735 GXU458735 HHQ458735 HRM458735 IBI458735 ILE458735 IVA458735 JEW458735 JOS458735 JYO458735 KIK458735 KSG458735 LCC458735 LLY458735 LVU458735 MFQ458735 MPM458735 MZI458735 NJE458735 NTA458735 OCW458735 OMS458735 OWO458735 PGK458735 PQG458735 QAC458735 QJY458735 QTU458735 RDQ458735 RNM458735 RXI458735 SHE458735 SRA458735 TAW458735 TKS458735 TUO458735 UEK458735 UOG458735 UYC458735 VHY458735 VRU458735 WBQ458735 WLM458735 WVI458735 B524271 IW524271 SS524271 ACO524271 AMK524271 AWG524271 BGC524271 BPY524271 BZU524271 CJQ524271 CTM524271 DDI524271 DNE524271 DXA524271 EGW524271 EQS524271 FAO524271 FKK524271 FUG524271 GEC524271 GNY524271 GXU524271 HHQ524271 HRM524271 IBI524271 ILE524271 IVA524271 JEW524271 JOS524271 JYO524271 KIK524271 KSG524271 LCC524271 LLY524271 LVU524271 MFQ524271 MPM524271 MZI524271 NJE524271 NTA524271 OCW524271 OMS524271 OWO524271 PGK524271 PQG524271 QAC524271 QJY524271 QTU524271 RDQ524271 RNM524271 RXI524271 SHE524271 SRA524271 TAW524271 TKS524271 TUO524271 UEK524271 UOG524271 UYC524271 VHY524271 VRU524271 WBQ524271 WLM524271 WVI524271 B589807 IW589807 SS589807 ACO589807 AMK589807 AWG589807 BGC589807 BPY589807 BZU589807 CJQ589807 CTM589807 DDI589807 DNE589807 DXA589807 EGW589807 EQS589807 FAO589807 FKK589807 FUG589807 GEC589807 GNY589807 GXU589807 HHQ589807 HRM589807 IBI589807 ILE589807 IVA589807 JEW589807 JOS589807 JYO589807 KIK589807 KSG589807 LCC589807 LLY589807 LVU589807 MFQ589807 MPM589807 MZI589807 NJE589807 NTA589807 OCW589807 OMS589807 OWO589807 PGK589807 PQG589807 QAC589807 QJY589807 QTU589807 RDQ589807 RNM589807 RXI589807 SHE589807 SRA589807 TAW589807 TKS589807 TUO589807 UEK589807 UOG589807 UYC589807 VHY589807 VRU589807 WBQ589807 WLM589807 WVI589807 B655343 IW655343 SS655343 ACO655343 AMK655343 AWG655343 BGC655343 BPY655343 BZU655343 CJQ655343 CTM655343 DDI655343 DNE655343 DXA655343 EGW655343 EQS655343 FAO655343 FKK655343 FUG655343 GEC655343 GNY655343 GXU655343 HHQ655343 HRM655343 IBI655343 ILE655343 IVA655343 JEW655343 JOS655343 JYO655343 KIK655343 KSG655343 LCC655343 LLY655343 LVU655343 MFQ655343 MPM655343 MZI655343 NJE655343 NTA655343 OCW655343 OMS655343 OWO655343 PGK655343 PQG655343 QAC655343 QJY655343 QTU655343 RDQ655343 RNM655343 RXI655343 SHE655343 SRA655343 TAW655343 TKS655343 TUO655343 UEK655343 UOG655343 UYC655343 VHY655343 VRU655343 WBQ655343 WLM655343 WVI655343 B720879 IW720879 SS720879 ACO720879 AMK720879 AWG720879 BGC720879 BPY720879 BZU720879 CJQ720879 CTM720879 DDI720879 DNE720879 DXA720879 EGW720879 EQS720879 FAO720879 FKK720879 FUG720879 GEC720879 GNY720879 GXU720879 HHQ720879 HRM720879 IBI720879 ILE720879 IVA720879 JEW720879 JOS720879 JYO720879 KIK720879 KSG720879 LCC720879 LLY720879 LVU720879 MFQ720879 MPM720879 MZI720879 NJE720879 NTA720879 OCW720879 OMS720879 OWO720879 PGK720879 PQG720879 QAC720879 QJY720879 QTU720879 RDQ720879 RNM720879 RXI720879 SHE720879 SRA720879 TAW720879 TKS720879 TUO720879 UEK720879 UOG720879 UYC720879 VHY720879 VRU720879 WBQ720879 WLM720879 WVI720879 B786415 IW786415 SS786415 ACO786415 AMK786415 AWG786415 BGC786415 BPY786415 BZU786415 CJQ786415 CTM786415 DDI786415 DNE786415 DXA786415 EGW786415 EQS786415 FAO786415 FKK786415 FUG786415 GEC786415 GNY786415 GXU786415 HHQ786415 HRM786415 IBI786415 ILE786415 IVA786415 JEW786415 JOS786415 JYO786415 KIK786415 KSG786415 LCC786415 LLY786415 LVU786415 MFQ786415 MPM786415 MZI786415 NJE786415 NTA786415 OCW786415 OMS786415 OWO786415 PGK786415 PQG786415 QAC786415 QJY786415 QTU786415 RDQ786415 RNM786415 RXI786415 SHE786415 SRA786415 TAW786415 TKS786415 TUO786415 UEK786415 UOG786415 UYC786415 VHY786415 VRU786415 WBQ786415 WLM786415 WVI786415 B851951 IW851951 SS851951 ACO851951 AMK851951 AWG851951 BGC851951 BPY851951 BZU851951 CJQ851951 CTM851951 DDI851951 DNE851951 DXA851951 EGW851951 EQS851951 FAO851951 FKK851951 FUG851951 GEC851951 GNY851951 GXU851951 HHQ851951 HRM851951 IBI851951 ILE851951 IVA851951 JEW851951 JOS851951 JYO851951 KIK851951 KSG851951 LCC851951 LLY851951 LVU851951 MFQ851951 MPM851951 MZI851951 NJE851951 NTA851951 OCW851951 OMS851951 OWO851951 PGK851951 PQG851951 QAC851951 QJY851951 QTU851951 RDQ851951 RNM851951 RXI851951 SHE851951 SRA851951 TAW851951 TKS851951 TUO851951 UEK851951 UOG851951 UYC851951 VHY851951 VRU851951 WBQ851951 WLM851951 WVI851951 B917487 IW917487 SS917487 ACO917487 AMK917487 AWG917487 BGC917487 BPY917487 BZU917487 CJQ917487 CTM917487 DDI917487 DNE917487 DXA917487 EGW917487 EQS917487 FAO917487 FKK917487 FUG917487 GEC917487 GNY917487 GXU917487 HHQ917487 HRM917487 IBI917487 ILE917487 IVA917487 JEW917487 JOS917487 JYO917487 KIK917487 KSG917487 LCC917487 LLY917487 LVU917487 MFQ917487 MPM917487 MZI917487 NJE917487 NTA917487 OCW917487 OMS917487 OWO917487 PGK917487 PQG917487 QAC917487 QJY917487 QTU917487 RDQ917487 RNM917487 RXI917487 SHE917487 SRA917487 TAW917487 TKS917487 TUO917487 UEK917487 UOG917487 UYC917487 VHY917487 VRU917487 WBQ917487 WLM917487 WVI917487 B983023 IW983023 SS983023 ACO983023 AMK983023 AWG983023 BGC983023 BPY983023 BZU983023 CJQ983023 CTM983023 DDI983023 DNE983023 DXA983023 EGW983023 EQS983023 FAO983023 FKK983023 FUG983023 GEC983023 GNY983023 GXU983023 HHQ983023 HRM983023 IBI983023 ILE983023 IVA983023 JEW983023 JOS983023 JYO983023 KIK983023 KSG983023 LCC983023 LLY983023 LVU983023 MFQ983023 MPM983023 MZI983023 NJE983023 NTA983023 OCW983023 OMS983023 OWO983023 PGK983023 PQG983023 QAC983023 QJY983023 QTU983023 RDQ983023 RNM983023 RXI983023 SHE983023 SRA983023 TAW983023 TKS983023 TUO983023 UEK983023 UOG983023 UYC983023 VHY983023 VRU983023 WBQ983023 WLM983023 WVI983023">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Fériés</vt:lpstr>
      <vt:lpstr>Fériés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Pierre-Antoine Troubat</dc:creator>
  <cp:lastModifiedBy>Dede</cp:lastModifiedBy>
  <dcterms:created xsi:type="dcterms:W3CDTF">2018-05-14T14:53:33Z</dcterms:created>
  <dcterms:modified xsi:type="dcterms:W3CDTF">2018-05-14T16:38:45Z</dcterms:modified>
</cp:coreProperties>
</file>